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Y_2018_Life\Za izprashtane\"/>
    </mc:Choice>
  </mc:AlternateContent>
  <bookViews>
    <workbookView xWindow="0" yWindow="0" windowWidth="21600" windowHeight="9630" tabRatio="940"/>
  </bookViews>
  <sheets>
    <sheet name="Премии" sheetId="7052" r:id="rId1"/>
    <sheet name="Пазарен дял премии" sheetId="7053" r:id="rId2"/>
    <sheet name="Структура премии" sheetId="7054" r:id="rId3"/>
    <sheet name="Изплатени суми и обезщ" sheetId="7055" r:id="rId4"/>
    <sheet name="Тех резерви I" sheetId="7056" r:id="rId5"/>
    <sheet name="Тех резерви II" sheetId="7057" r:id="rId6"/>
    <sheet name="Разходи" sheetId="35" r:id="rId7"/>
    <sheet name="Застрaх. портфейл I" sheetId="7058" r:id="rId8"/>
    <sheet name="Застрaх. портфейл II" sheetId="7059" r:id="rId9"/>
    <sheet name="Пасивно презастрх." sheetId="7060" r:id="rId10"/>
    <sheet name="Активно презастрх." sheetId="7061" r:id="rId11"/>
    <sheet name="Баланс" sheetId="7045" r:id="rId12"/>
    <sheet name="ОПЗ" sheetId="7044" r:id="rId13"/>
    <sheet name="Държави по ЕИП" sheetId="7037" state="veryHidden" r:id="rId14"/>
    <sheet name="Валути" sheetId="7047" state="veryHidden" r:id="rId15"/>
    <sheet name="Списък с имоти" sheetId="7039" state="veryHidden" r:id="rId16"/>
    <sheet name="Списък с банки" sheetId="7040" state="veryHidden" r:id="rId17"/>
    <sheet name="Наименование на упр. дружество" sheetId="7041" state="veryHidden" r:id="rId18"/>
    <sheet name="Имоти" sheetId="7048" state="veryHidden" r:id="rId19"/>
    <sheet name="Видове застраховки" sheetId="7049" state="veryHidden" r:id="rId20"/>
  </sheets>
  <externalReferences>
    <externalReference r:id="rId21"/>
    <externalReference r:id="rId22"/>
    <externalReference r:id="rId23"/>
    <externalReference r:id="rId24"/>
  </externalReferences>
  <definedNames>
    <definedName name="_1_?????1" localSheetId="3">#REF!</definedName>
    <definedName name="_1_?????1" localSheetId="1">#REF!</definedName>
    <definedName name="_1_?????1" localSheetId="2">#REF!</definedName>
    <definedName name="_1_?????1">#REF!</definedName>
    <definedName name="_2_?????2" localSheetId="3">#REF!</definedName>
    <definedName name="_2_?????2" localSheetId="1">#REF!</definedName>
    <definedName name="_2_?????2" localSheetId="2">#REF!</definedName>
    <definedName name="_2_?????2">#REF!</definedName>
    <definedName name="_xlnm._FilterDatabase" localSheetId="14" hidden="1">Валути!#REF!</definedName>
    <definedName name="_god95" localSheetId="3">[1]база!#REF!</definedName>
    <definedName name="_god95" localSheetId="1">[1]база!#REF!</definedName>
    <definedName name="_god95" localSheetId="2">[1]база!#REF!</definedName>
    <definedName name="_god95">[1]база!#REF!</definedName>
    <definedName name="_СМ661" localSheetId="3">#REF!</definedName>
    <definedName name="_СМ661" localSheetId="1">#REF!</definedName>
    <definedName name="_СМ661" localSheetId="2">#REF!</definedName>
    <definedName name="_СМ661">#REF!</definedName>
    <definedName name="as" localSheetId="3">#REF!</definedName>
    <definedName name="as" localSheetId="1">#REF!</definedName>
    <definedName name="as" localSheetId="2">#REF!</definedName>
    <definedName name="as">#REF!</definedName>
    <definedName name="asd" localSheetId="3">#REF!</definedName>
    <definedName name="asd" localSheetId="1">#REF!</definedName>
    <definedName name="asd" localSheetId="2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 localSheetId="3">#REF!</definedName>
    <definedName name="_xlnm.Database" localSheetId="1">#REF!</definedName>
    <definedName name="_xlnm.Database" localSheetId="2">#REF!</definedName>
    <definedName name="_xlnm.Database">#REF!</definedName>
    <definedName name="dividents" localSheetId="3">#REF!</definedName>
    <definedName name="dividents" localSheetId="1">#REF!</definedName>
    <definedName name="dividents" localSheetId="2">#REF!</definedName>
    <definedName name="dividents">#REF!</definedName>
    <definedName name="DS0_S0" localSheetId="3">OFFSET(#REF!,1,-1,MAX(2,COUNTA(OFFSET(#REF!,1,0,16382,1))+1),1)</definedName>
    <definedName name="DS0_S0" localSheetId="1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3">OFFSET(#REF!,1,0,MAX(2,COUNTA(OFFSET(#REF!,1,0,16382,1))+1),1)</definedName>
    <definedName name="DS0_S1" localSheetId="1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fghj" localSheetId="3">#REF!</definedName>
    <definedName name="fghj" localSheetId="1">#REF!</definedName>
    <definedName name="fghj" localSheetId="2">#REF!</definedName>
    <definedName name="fghj">#REF!</definedName>
    <definedName name="gfhj" localSheetId="3">#REF!</definedName>
    <definedName name="gfhj" localSheetId="1">#REF!</definedName>
    <definedName name="gfhj" localSheetId="2">#REF!</definedName>
    <definedName name="gfhj">#REF!</definedName>
    <definedName name="Increase_in_premium" localSheetId="3">#REF!</definedName>
    <definedName name="Increase_in_premium" localSheetId="1">#REF!</definedName>
    <definedName name="Increase_in_premium" localSheetId="2">#REF!</definedName>
    <definedName name="Increase_in_premium">#REF!</definedName>
    <definedName name="insurancelife" localSheetId="3">#REF!</definedName>
    <definedName name="insurancelife" localSheetId="1">#REF!</definedName>
    <definedName name="insurancelife" localSheetId="2">#REF!</definedName>
    <definedName name="insurancelife">#REF!</definedName>
    <definedName name="life" localSheetId="3">#REF!</definedName>
    <definedName name="life" localSheetId="1">#REF!</definedName>
    <definedName name="life" localSheetId="2">#REF!</definedName>
    <definedName name="life">#REF!</definedName>
    <definedName name="maxRate" localSheetId="3">#REF!</definedName>
    <definedName name="maxRate" localSheetId="1">#REF!</definedName>
    <definedName name="maxRate" localSheetId="2">#REF!</definedName>
    <definedName name="maxRate">#REF!</definedName>
    <definedName name="minRate" localSheetId="3">#REF!</definedName>
    <definedName name="minRate" localSheetId="1">#REF!</definedName>
    <definedName name="minRate" localSheetId="2">#REF!</definedName>
    <definedName name="minRate">#REF!</definedName>
    <definedName name="other" localSheetId="3">#REF!</definedName>
    <definedName name="other" localSheetId="1">#REF!</definedName>
    <definedName name="other" localSheetId="2">#REF!</definedName>
    <definedName name="other">#REF!</definedName>
    <definedName name="other2" localSheetId="3">#REF!</definedName>
    <definedName name="other2" localSheetId="1">#REF!</definedName>
    <definedName name="other2" localSheetId="2">#REF!</definedName>
    <definedName name="other2">#REF!</definedName>
    <definedName name="P158_2451" localSheetId="16">'Списък с банки'!#REF!</definedName>
    <definedName name="P186_2869" localSheetId="16">'Списък с банки'!#REF!</definedName>
    <definedName name="P309_4668" localSheetId="16">'Списък с банки'!#REF!</definedName>
    <definedName name="PP" localSheetId="3">'[3]Граница-спрямо премиите 2006'!#REF!</definedName>
    <definedName name="PP" localSheetId="1">'[3]Граница-спрямо премиите 2006'!#REF!</definedName>
    <definedName name="PP" localSheetId="2">'[3]Граница-спрямо премиите 2006'!#REF!</definedName>
    <definedName name="PP">'[3]Граница-спрямо премиите 2006'!#REF!</definedName>
    <definedName name="Premium_earned_1999" localSheetId="3">#REF!</definedName>
    <definedName name="Premium_earned_1999" localSheetId="1">#REF!</definedName>
    <definedName name="Premium_earned_1999" localSheetId="2">#REF!</definedName>
    <definedName name="Premium_earned_1999">#REF!</definedName>
    <definedName name="Premium_earned_2000" localSheetId="3">#REF!</definedName>
    <definedName name="Premium_earned_2000" localSheetId="1">#REF!</definedName>
    <definedName name="Premium_earned_2000" localSheetId="2">#REF!</definedName>
    <definedName name="Premium_earned_2000">#REF!</definedName>
    <definedName name="Premium2000" localSheetId="3">#REF!</definedName>
    <definedName name="Premium2000" localSheetId="1">#REF!</definedName>
    <definedName name="Premium2000" localSheetId="2">#REF!</definedName>
    <definedName name="Premium2000">#REF!</definedName>
    <definedName name="Premium99" localSheetId="3">#REF!</definedName>
    <definedName name="Premium99" localSheetId="1">#REF!</definedName>
    <definedName name="Premium99" localSheetId="2">#REF!</definedName>
    <definedName name="Premium99">#REF!</definedName>
    <definedName name="PremiumIncrease" localSheetId="3">#REF!</definedName>
    <definedName name="PremiumIncrease" localSheetId="1">#REF!</definedName>
    <definedName name="PremiumIncrease" localSheetId="2">#REF!</definedName>
    <definedName name="PremiumIncrease">#REF!</definedName>
    <definedName name="_xlnm.Print_Area" localSheetId="10">'Активно презастрх.'!$A$1:$P$17</definedName>
    <definedName name="_xlnm.Print_Area" localSheetId="11">Баланс!$A$1:$N$135</definedName>
    <definedName name="_xlnm.Print_Area" localSheetId="7">'Застрaх. портфейл I'!$A$1:$V$17</definedName>
    <definedName name="_xlnm.Print_Area" localSheetId="8">'Застрaх. портфейл II'!$A$1:$R$17</definedName>
    <definedName name="_xlnm.Print_Area" localSheetId="3">'Изплатени суми и обезщ'!$A$1:$Z$21</definedName>
    <definedName name="_xlnm.Print_Area" localSheetId="12">ОПЗ!$A$1:$N$122</definedName>
    <definedName name="_xlnm.Print_Area" localSheetId="1">'Пазарен дял премии'!$A$1:$N$18</definedName>
    <definedName name="_xlnm.Print_Area" localSheetId="9">'Пасивно презастрх.'!$A$1:$X$17</definedName>
    <definedName name="_xlnm.Print_Area" localSheetId="0">Премии!$A$1:$AB$21</definedName>
    <definedName name="_xlnm.Print_Area" localSheetId="6">Разходи!$A$1:$J$17</definedName>
    <definedName name="_xlnm.Print_Area" localSheetId="2">'Структура премии'!$A$1:$N$18</definedName>
    <definedName name="_xlnm.Print_Area" localSheetId="4">'Тех резерви I'!$A$1:$AE$17</definedName>
    <definedName name="_xlnm.Print_Area" localSheetId="5">'Тех резерви II'!$A$1:$X$17</definedName>
    <definedName name="_xlnm.Print_Titles" localSheetId="11">Баланс!$1:$4</definedName>
    <definedName name="_xlnm.Print_Titles" localSheetId="3">'Изплатени суми и обезщ'!$A:$B</definedName>
    <definedName name="_xlnm.Print_Titles" localSheetId="12">ОПЗ!$1:$2</definedName>
    <definedName name="_xlnm.Print_Titles" localSheetId="1">'Пазарен дял премии'!$A:$B</definedName>
    <definedName name="_xlnm.Print_Titles" localSheetId="0">Премии!$A:$B</definedName>
    <definedName name="_xlnm.Print_Titles" localSheetId="6">Разходи!$A:$B</definedName>
    <definedName name="_xlnm.Print_Titles" localSheetId="2">'Структура премии'!$A:$B</definedName>
    <definedName name="profit1" localSheetId="3">#REF!</definedName>
    <definedName name="profit1" localSheetId="1">#REF!</definedName>
    <definedName name="profit1" localSheetId="2">#REF!</definedName>
    <definedName name="profit1">#REF!</definedName>
    <definedName name="Profit2" localSheetId="3">#REF!</definedName>
    <definedName name="Profit2" localSheetId="1">#REF!</definedName>
    <definedName name="Profit2" localSheetId="2">#REF!</definedName>
    <definedName name="Profit2">#REF!</definedName>
    <definedName name="Rate31" localSheetId="3">#REF!</definedName>
    <definedName name="Rate31" localSheetId="1">#REF!</definedName>
    <definedName name="Rate31" localSheetId="2">#REF!</definedName>
    <definedName name="Rate31">#REF!</definedName>
    <definedName name="sd" localSheetId="3">#REF!</definedName>
    <definedName name="sd" localSheetId="1">#REF!</definedName>
    <definedName name="sd" localSheetId="2">#REF!</definedName>
    <definedName name="sd">#REF!</definedName>
    <definedName name="services" localSheetId="3">#REF!</definedName>
    <definedName name="services" localSheetId="1">#REF!</definedName>
    <definedName name="services" localSheetId="2">#REF!</definedName>
    <definedName name="services">#REF!</definedName>
    <definedName name="structure" localSheetId="3">#REF!</definedName>
    <definedName name="structure">#REF!</definedName>
    <definedName name="typeins" localSheetId="3">#REF!</definedName>
    <definedName name="typeins" localSheetId="1">#REF!</definedName>
    <definedName name="typeins" localSheetId="2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 localSheetId="3">#REF!</definedName>
    <definedName name="АКВИЗ" localSheetId="1">#REF!</definedName>
    <definedName name="АКВИЗ" localSheetId="2">#REF!</definedName>
    <definedName name="АКВИЗ">#REF!</definedName>
    <definedName name="Банки">'Списък с банки'!$B$3:$B$30</definedName>
    <definedName name="Валута" localSheetId="3">#REF!</definedName>
    <definedName name="Валута" localSheetId="1">#REF!</definedName>
    <definedName name="Валута" localSheetId="2">#REF!</definedName>
    <definedName name="Валута">#REF!</definedName>
    <definedName name="Валути">Валути!$C$2:$C$43</definedName>
    <definedName name="гг" localSheetId="3">'[3]Граница-спрямо премиите 2006'!#REF!</definedName>
    <definedName name="гг" localSheetId="1">'[3]Граница-спрямо премиите 2006'!#REF!</definedName>
    <definedName name="гг" localSheetId="2">'[3]Граница-спрямо премиите 2006'!#REF!</definedName>
    <definedName name="гг">'[3]Граница-спрямо премиите 2006'!#REF!</definedName>
    <definedName name="ГФ" localSheetId="3">#REF!</definedName>
    <definedName name="ГФ" localSheetId="1">#REF!</definedName>
    <definedName name="ГФ" localSheetId="2">#REF!</definedName>
    <definedName name="ГФ">#REF!</definedName>
    <definedName name="ДЗН" localSheetId="3">#REF!</definedName>
    <definedName name="ДЗН" localSheetId="1">#REF!</definedName>
    <definedName name="ДЗН" localSheetId="2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 localSheetId="3">#REF!</definedName>
    <definedName name="ИЗГ_ДОГ" localSheetId="1">#REF!</definedName>
    <definedName name="ИЗГ_ДОГ" localSheetId="2">#REF!</definedName>
    <definedName name="ИЗГ_ДОГ">#REF!</definedName>
    <definedName name="ИЗПЛ_АКТ_З" localSheetId="3">#REF!</definedName>
    <definedName name="ИЗПЛ_АКТ_З" localSheetId="1">#REF!</definedName>
    <definedName name="ИЗПЛ_АКТ_З" localSheetId="2">#REF!</definedName>
    <definedName name="ИЗПЛ_АКТ_З">#REF!</definedName>
    <definedName name="ИЗПЛ_ДИР_З" localSheetId="3">#REF!</definedName>
    <definedName name="ИЗПЛ_ДИР_З" localSheetId="1">#REF!</definedName>
    <definedName name="ИЗПЛ_ДИР_З" localSheetId="2">#REF!</definedName>
    <definedName name="ИЗПЛ_ДИР_З">#REF!</definedName>
    <definedName name="Имоти">Имоти!$C$2:$C$56</definedName>
    <definedName name="КОМ" localSheetId="3">#REF!</definedName>
    <definedName name="КОМ" localSheetId="1">#REF!</definedName>
    <definedName name="КОМ" localSheetId="2">#REF!</definedName>
    <definedName name="КОМ">#REF!</definedName>
    <definedName name="КОРП_Д" localSheetId="3">#REF!</definedName>
    <definedName name="КОРП_Д" localSheetId="1">#REF!</definedName>
    <definedName name="КОРП_Д" localSheetId="2">#REF!</definedName>
    <definedName name="КОРП_Д">#REF!</definedName>
    <definedName name="КОРП_ДАН" localSheetId="3">#REF!</definedName>
    <definedName name="КОРП_ДАН" localSheetId="1">#REF!</definedName>
    <definedName name="КОРП_ДАН" localSheetId="2">#REF!</definedName>
    <definedName name="КОРП_ДАН">#REF!</definedName>
    <definedName name="НЕТО_П" localSheetId="3">#REF!</definedName>
    <definedName name="НЕТО_П" localSheetId="1">#REF!</definedName>
    <definedName name="НЕТО_П" localSheetId="2">#REF!</definedName>
    <definedName name="НЕТО_П">#REF!</definedName>
    <definedName name="ОБЕЗЩ_ПРЕЗ" localSheetId="3">#REF!</definedName>
    <definedName name="ОБЕЗЩ_ПРЕЗ" localSheetId="1">#REF!</definedName>
    <definedName name="ОБЕЗЩ_ПРЕЗ" localSheetId="2">#REF!</definedName>
    <definedName name="ОБЕЗЩ_ПРЕЗ">#REF!</definedName>
    <definedName name="ОБР_ПРЕДЛ" localSheetId="3">#REF!</definedName>
    <definedName name="ОБР_ПРЕДЛ" localSheetId="1">#REF!</definedName>
    <definedName name="ОБР_ПРЕДЛ" localSheetId="2">#REF!</definedName>
    <definedName name="ОБР_ПРЕДЛ">#REF!</definedName>
    <definedName name="ОРГ_Р" localSheetId="3">#REF!</definedName>
    <definedName name="ОРГ_Р" localSheetId="1">#REF!</definedName>
    <definedName name="ОРГ_Р" localSheetId="2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 localSheetId="3">#REF!</definedName>
    <definedName name="ПП_ПР_АКПР" localSheetId="1">#REF!</definedName>
    <definedName name="ПП_ПР_АКПР" localSheetId="2">#REF!</definedName>
    <definedName name="ПП_ПР_АКПР">#REF!</definedName>
    <definedName name="ППкрай">'[3]Граница-спрямо премиите 2006'!$B$8</definedName>
    <definedName name="ППн" localSheetId="3">'[3]Граница-спрямо премиите 2006'!#REF!</definedName>
    <definedName name="ППн" localSheetId="1">'[3]Граница-спрямо премиите 2006'!#REF!</definedName>
    <definedName name="ППн" localSheetId="2">'[3]Граница-спрямо премиите 2006'!#REF!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 localSheetId="3">#REF!</definedName>
    <definedName name="ПР_М" localSheetId="1">#REF!</definedName>
    <definedName name="ПР_М" localSheetId="2">#REF!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 localSheetId="3">#REF!</definedName>
    <definedName name="ПРЕМ_АКТ_ПР" localSheetId="1">#REF!</definedName>
    <definedName name="ПРЕМ_АКТ_ПР" localSheetId="2">#REF!</definedName>
    <definedName name="ПРЕМ_АКТ_ПР">#REF!</definedName>
    <definedName name="ПРЕМ_ДИР_З" localSheetId="3">#REF!</definedName>
    <definedName name="ПРЕМ_ДИР_З" localSheetId="1">#REF!</definedName>
    <definedName name="ПРЕМ_ДИР_З" localSheetId="2">#REF!</definedName>
    <definedName name="ПРЕМ_ДИР_З">#REF!</definedName>
    <definedName name="проц_необ" localSheetId="3">#REF!</definedName>
    <definedName name="проц_необ" localSheetId="1">#REF!</definedName>
    <definedName name="проц_необ" localSheetId="2">#REF!</definedName>
    <definedName name="проц_необ">#REF!</definedName>
    <definedName name="проц_необ_пас" localSheetId="3">#REF!</definedName>
    <definedName name="проц_необ_пас" localSheetId="1">#REF!</definedName>
    <definedName name="проц_необ_пас" localSheetId="2">#REF!</definedName>
    <definedName name="проц_необ_пас">#REF!</definedName>
    <definedName name="ПРОЦ_РЕГР" localSheetId="3">#REF!</definedName>
    <definedName name="ПРОЦ_РЕГР" localSheetId="1">#REF!</definedName>
    <definedName name="ПРОЦ_РЕГР" localSheetId="2">#REF!</definedName>
    <definedName name="ПРОЦ_РЕГР">#REF!</definedName>
    <definedName name="Р_ЦУ" localSheetId="3">#REF!</definedName>
    <definedName name="Р_ЦУ" localSheetId="1">#REF!</definedName>
    <definedName name="Р_ЦУ" localSheetId="2">#REF!</definedName>
    <definedName name="Р_ЦУ">#REF!</definedName>
    <definedName name="РЕКЛАМА" localSheetId="3">#REF!</definedName>
    <definedName name="РЕКЛАМА" localSheetId="1">#REF!</definedName>
    <definedName name="РЕКЛАМА" localSheetId="2">#REF!</definedName>
    <definedName name="РЕКЛАМА">#REF!</definedName>
    <definedName name="СМ661" localSheetId="3">#REF!</definedName>
    <definedName name="СМ661" localSheetId="1">#REF!</definedName>
    <definedName name="СМ661" localSheetId="2">#REF!</definedName>
    <definedName name="СМ661">#REF!</definedName>
    <definedName name="СМ681" localSheetId="3">#REF!</definedName>
    <definedName name="СМ681" localSheetId="1">#REF!</definedName>
    <definedName name="СМ681" localSheetId="2">#REF!</definedName>
    <definedName name="СМ681">#REF!</definedName>
    <definedName name="Ф_ЗЕМ" localSheetId="3">#REF!</definedName>
    <definedName name="Ф_ЗЕМ" localSheetId="1">#REF!</definedName>
    <definedName name="Ф_ЗЕМ" localSheetId="2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B94" i="7055" l="1"/>
  <c r="B93" i="7055"/>
  <c r="E78" i="7055"/>
  <c r="E77" i="7055"/>
  <c r="E76" i="7055"/>
  <c r="E75" i="7055"/>
  <c r="E74" i="7055"/>
  <c r="D93" i="7054"/>
  <c r="A93" i="7054" s="1"/>
  <c r="B93" i="7054"/>
  <c r="D92" i="7054"/>
  <c r="A92" i="7054" s="1"/>
  <c r="B92" i="7054"/>
  <c r="C77" i="7054"/>
  <c r="C76" i="7054"/>
  <c r="C75" i="7054"/>
  <c r="C74" i="7054"/>
  <c r="C73" i="7054"/>
  <c r="C72" i="7054"/>
  <c r="C71" i="7054"/>
  <c r="C78" i="7054" s="1"/>
  <c r="B93" i="7053"/>
  <c r="B92" i="7053"/>
  <c r="G94" i="7055" l="1"/>
  <c r="A94" i="7055" s="1"/>
  <c r="E73" i="7055"/>
  <c r="E72" i="7055"/>
  <c r="A73" i="7054"/>
  <c r="A75" i="7054"/>
  <c r="A77" i="7054"/>
  <c r="A72" i="7054"/>
  <c r="A74" i="7054"/>
  <c r="A76" i="7054"/>
  <c r="A71" i="7054"/>
  <c r="C73" i="7053"/>
  <c r="C75" i="7053"/>
  <c r="C72" i="7053"/>
  <c r="C74" i="7053"/>
  <c r="C76" i="7053"/>
  <c r="C77" i="7053"/>
  <c r="G93" i="7055" l="1"/>
  <c r="A93" i="7055" s="1"/>
  <c r="D93" i="7053"/>
  <c r="A93" i="7053" s="1"/>
  <c r="D92" i="7053"/>
  <c r="A92" i="7053" s="1"/>
  <c r="C71" i="7053"/>
  <c r="E79" i="7055" l="1"/>
  <c r="C78" i="7053"/>
  <c r="A71" i="7053" s="1"/>
  <c r="A72" i="7055" l="1"/>
  <c r="E80" i="7055"/>
  <c r="A76" i="7055"/>
  <c r="A77" i="7055"/>
  <c r="A74" i="7055"/>
  <c r="A75" i="7055"/>
  <c r="A78" i="7055"/>
  <c r="A73" i="7055"/>
  <c r="A75" i="7053"/>
  <c r="A76" i="7053"/>
  <c r="A73" i="7053"/>
  <c r="A74" i="7053"/>
  <c r="A77" i="7053"/>
  <c r="A72" i="7053"/>
  <c r="C78" i="7052" l="1"/>
  <c r="C77" i="7052"/>
  <c r="C76" i="7052"/>
  <c r="C75" i="7052"/>
  <c r="C74" i="7052"/>
  <c r="C73" i="7052"/>
  <c r="C72" i="7052"/>
  <c r="B94" i="7052"/>
  <c r="B93" i="7052"/>
  <c r="E94" i="7052"/>
  <c r="A94" i="7052" s="1"/>
  <c r="E93" i="7052"/>
  <c r="A93" i="7052" s="1"/>
  <c r="C79" i="7052" l="1"/>
  <c r="A72" i="7052" l="1"/>
  <c r="C80" i="7052"/>
  <c r="A73" i="7052"/>
  <c r="A75" i="7052"/>
  <c r="A78" i="7052"/>
  <c r="A77" i="7052"/>
  <c r="A76" i="7052"/>
  <c r="A74" i="7052"/>
</calcChain>
</file>

<file path=xl/sharedStrings.xml><?xml version="1.0" encoding="utf-8"?>
<sst xmlns="http://schemas.openxmlformats.org/spreadsheetml/2006/main" count="1589" uniqueCount="864">
  <si>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</si>
  <si>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</si>
  <si>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</si>
  <si>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</si>
  <si>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</si>
  <si>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</si>
  <si>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</si>
  <si>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</si>
  <si>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</si>
  <si>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</si>
  <si>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</si>
  <si>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</si>
  <si>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</si>
  <si>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</si>
  <si>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</si>
  <si>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</si>
  <si>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</si>
  <si>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</si>
  <si>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</si>
  <si>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</si>
  <si>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</si>
  <si>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</si>
  <si>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</si>
  <si>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</si>
  <si>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</si>
  <si>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</si>
  <si>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</si>
  <si>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</si>
  <si>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</si>
  <si>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</si>
  <si>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</si>
  <si>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</si>
  <si>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</si>
  <si>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</si>
  <si>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</si>
  <si>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</si>
  <si>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</si>
  <si>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</si>
  <si>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</si>
  <si>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</si>
  <si>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</si>
  <si>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</si>
  <si>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</si>
  <si>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</si>
  <si>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</si>
  <si>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</si>
  <si>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</si>
  <si>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</si>
  <si>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</si>
  <si>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</si>
  <si>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</si>
  <si>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</si>
  <si>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</si>
  <si>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</si>
  <si>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</si>
  <si>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</si>
  <si>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</si>
  <si>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</si>
  <si>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</si>
  <si>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</si>
  <si>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</si>
  <si>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</si>
  <si>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</si>
  <si>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</si>
  <si>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</si>
  <si>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</si>
  <si>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</si>
  <si>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</si>
  <si>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</si>
  <si>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</si>
  <si>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</si>
  <si>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</si>
  <si>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</si>
  <si>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</si>
  <si>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</si>
  <si>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</si>
  <si>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</si>
  <si>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</si>
  <si>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</si>
  <si>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</si>
  <si>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</si>
  <si>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</si>
  <si>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</si>
  <si>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</si>
  <si>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</si>
  <si>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</si>
  <si>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</si>
  <si>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</si>
  <si>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</si>
  <si>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</si>
  <si>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</si>
  <si>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</si>
  <si>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</si>
  <si>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</si>
  <si>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</si>
  <si>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</si>
  <si>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</si>
  <si>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</si>
  <si>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</si>
  <si>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</si>
  <si>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</si>
  <si>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</si>
  <si>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</si>
  <si>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</si>
  <si>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</si>
  <si>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</si>
  <si>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</si>
  <si>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</si>
  <si>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</si>
  <si>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</si>
  <si>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</si>
  <si>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</si>
  <si>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</si>
  <si>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</si>
  <si>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</si>
  <si>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</si>
  <si>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</si>
  <si>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</si>
  <si>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</si>
  <si>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</si>
  <si>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</si>
  <si>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</si>
  <si>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</si>
  <si>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</si>
  <si>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</si>
  <si>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</si>
  <si>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</si>
  <si>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</si>
  <si>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</si>
  <si>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</si>
  <si>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</si>
  <si>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</si>
  <si>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</si>
  <si>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</si>
  <si>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</si>
  <si>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</si>
  <si>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</si>
  <si>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</si>
  <si>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</si>
  <si>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</si>
  <si>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</si>
  <si>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</si>
  <si>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</si>
  <si>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</si>
  <si>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</si>
  <si>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</si>
  <si>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</si>
  <si>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</si>
  <si>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</si>
  <si>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</si>
  <si>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</si>
  <si>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</si>
  <si>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</si>
  <si>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</si>
  <si>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</si>
  <si>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</si>
  <si>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</si>
  <si>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</si>
  <si>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</si>
  <si>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</si>
  <si>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</si>
  <si>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</si>
  <si>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</si>
  <si>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</si>
  <si>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</si>
  <si>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</si>
  <si>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</si>
  <si>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</si>
  <si>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</si>
  <si>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</si>
  <si>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</si>
  <si>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</si>
  <si>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</si>
  <si>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</si>
  <si>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</si>
  <si>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</si>
  <si>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</si>
  <si>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</si>
  <si>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</si>
  <si>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</si>
  <si>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</si>
  <si>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</si>
  <si>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</si>
  <si>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</si>
  <si>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</si>
  <si>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</si>
  <si>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</si>
  <si>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</si>
  <si>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</si>
  <si>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</si>
  <si>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</si>
  <si>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</si>
  <si>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</si>
  <si>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</si>
  <si>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</si>
  <si>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</si>
  <si>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</si>
  <si>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</si>
  <si>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</si>
  <si>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</si>
  <si>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</si>
  <si>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</si>
  <si>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</si>
  <si>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</si>
  <si>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</si>
  <si>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</si>
  <si>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</si>
  <si>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</si>
  <si>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</si>
  <si>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</si>
  <si>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</si>
  <si>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</si>
  <si>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</si>
  <si>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</si>
  <si>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</si>
  <si>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</si>
  <si>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</si>
  <si>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</si>
  <si>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</si>
  <si>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</si>
  <si>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</si>
  <si>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</si>
  <si>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</si>
  <si>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</si>
  <si>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</si>
  <si>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</si>
  <si>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</si>
  <si>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</si>
  <si>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</si>
  <si>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</si>
  <si>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</si>
  <si>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</si>
  <si>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</si>
  <si>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</si>
  <si>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</si>
  <si>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</si>
  <si>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</si>
  <si>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</si>
  <si>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</si>
  <si>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</si>
  <si>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</si>
  <si>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</si>
  <si>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</si>
  <si>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</si>
  <si>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</si>
  <si>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</si>
  <si>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</si>
  <si>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</si>
  <si>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</si>
  <si>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</si>
  <si>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</si>
  <si>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</si>
  <si>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</si>
  <si>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</si>
  <si>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</si>
  <si>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</si>
  <si>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</si>
  <si>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</si>
  <si>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</si>
  <si>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</si>
  <si>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</si>
  <si>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</si>
  <si>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</si>
  <si>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</si>
  <si>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</si>
  <si>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</si>
  <si>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</si>
  <si>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</si>
  <si>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</si>
  <si>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</si>
  <si>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</si>
  <si>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</si>
  <si>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</si>
  <si>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</si>
  <si>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</si>
  <si>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</si>
  <si>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</si>
  <si>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</si>
  <si>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</si>
  <si>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</si>
  <si>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</si>
  <si>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</si>
  <si>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</si>
  <si>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</si>
  <si>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</si>
  <si>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</si>
  <si>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</si>
  <si>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</si>
  <si>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</si>
  <si>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</si>
  <si>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</si>
  <si>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</si>
  <si>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</si>
  <si>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</si>
  <si>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</si>
  <si>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</si>
  <si>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</si>
  <si>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</si>
  <si>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</si>
  <si>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</si>
  <si>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</si>
  <si>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</si>
  <si>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</si>
  <si>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</si>
  <si>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</si>
  <si>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</si>
  <si>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</si>
  <si>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</si>
  <si>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</si>
  <si>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</si>
  <si>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</si>
  <si>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</si>
  <si>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</si>
  <si>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</si>
  <si>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</si>
  <si>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</si>
  <si>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</si>
  <si>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</si>
  <si>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</si>
  <si>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</si>
  <si>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</si>
  <si>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</si>
  <si>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</si>
  <si>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</si>
  <si>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</si>
  <si>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</si>
  <si>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</si>
  <si>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</si>
  <si>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</si>
  <si>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</si>
  <si>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</si>
  <si>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</si>
  <si>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</si>
  <si>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</si>
  <si>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</si>
  <si>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</si>
  <si>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</si>
  <si>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</si>
  <si>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</si>
  <si>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</si>
  <si>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</si>
  <si>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</si>
  <si>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</si>
  <si>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</si>
  <si>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</si>
  <si>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</si>
  <si>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</si>
  <si>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</si>
  <si>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</si>
  <si>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</si>
  <si>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</si>
  <si>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</si>
  <si>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</si>
  <si>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</si>
  <si>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</si>
  <si>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</si>
  <si>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</si>
  <si>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</si>
  <si>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</si>
  <si>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</si>
  <si>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</si>
  <si>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</si>
  <si>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</si>
  <si>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</si>
  <si>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</si>
  <si>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</si>
  <si>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</si>
  <si>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</si>
  <si>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</si>
  <si>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</si>
  <si>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</si>
  <si>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</si>
  <si>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</si>
  <si>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</si>
  <si>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</si>
  <si>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</si>
  <si>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</si>
  <si>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</si>
  <si>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</si>
  <si>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</si>
  <si>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</si>
  <si>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</si>
  <si>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</si>
  <si>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</si>
  <si>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</si>
  <si>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</si>
  <si>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</si>
  <si>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</si>
  <si>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</si>
  <si>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</si>
  <si>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</si>
  <si>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</si>
  <si>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</si>
  <si>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</si>
  <si>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</si>
  <si>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</si>
  <si>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</si>
  <si>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</si>
  <si>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</si>
  <si>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МАТЕМАТИЧЕСКИ РЕЗЕРВ</t>
  </si>
  <si>
    <t>РЕЗЕРВ ПО ЗАСТРАХОВКА "ЖИВОТ", СВЪРЗАНА С ИНВЕСТИЦИОНЕН ФОНД</t>
  </si>
  <si>
    <t xml:space="preserve">в т.ч. КОГАТО ЗАСТРАХОВАТЕЛЯТ НЕ НОСИ ИНВЕСТИЦИОНЕН РИСК И ПРЕНЕСЕНАТА СУМА ЗА ПОКРИВАНЕ НА РАЗХОДИТЕ ПО УПРАВЛЕНИЕ </t>
  </si>
  <si>
    <t>НЕ Е ФИКСИРАНА ЗА ПЕРИОД ПРЕВИШАВАЩ 5 ГОДИНИ</t>
  </si>
  <si>
    <t>РЕЗЕРВ ЗА БОНУСИ И ОТСТЪПКИ</t>
  </si>
  <si>
    <t>ДРУГИ РЕЗЕРВИ, ОДОБРЕНИ ОТ КФН</t>
  </si>
  <si>
    <t>РИСКОВ КАПИТАЛ</t>
  </si>
  <si>
    <t>в т.ч. ПО ДОГОВОРИ НАД 3 ДО 5 ГОДИНИ ВКЛ.</t>
  </si>
  <si>
    <t>ЗАСТРАХОВАТЕЛНА     СУМА</t>
  </si>
  <si>
    <t>КАПИТАЛИЗИРАНА СТОЙНОСТ НА ПЕНСИИТЕ</t>
  </si>
  <si>
    <t>ПРЕНОС-ПРЕМИЕН РЕЗЕРВ</t>
  </si>
  <si>
    <t>РЕЗЕРВ ЗА БЪДЕЩО УЧАСТИЕ В ДОХОДА</t>
  </si>
  <si>
    <t>ИЗТЕКЪЛ СРОК ИЛИ НАСТЪПИЛ ПАДЕЖ</t>
  </si>
  <si>
    <t>ОТКУПИ</t>
  </si>
  <si>
    <t>ОБЕЗЩЕТЕНИЯ ЗА СМЪРТ</t>
  </si>
  <si>
    <t>ДРУГИ ОБЕЗЩЕТЕНИЯ</t>
  </si>
  <si>
    <t>ИЗПЛАТЕНА СУМА</t>
  </si>
  <si>
    <t>ЗАПАСЕН ФОНД</t>
  </si>
  <si>
    <t>БРУТЕН РАЗМЕР</t>
  </si>
  <si>
    <t>БРОЙ ИСКОВЕ</t>
  </si>
  <si>
    <t>Фактически</t>
  </si>
  <si>
    <t>ОБЩО:</t>
  </si>
  <si>
    <t>РАЗХОДИ ЗА УРЕЖДАНЕ НА ОБЕЗЩЕТЕНИЯ</t>
  </si>
  <si>
    <t>ПРЕКИ АКВИЗИЦИОННИ РАЗХОДИ</t>
  </si>
  <si>
    <t>АКВИЗИЦИОННИ КОМИСИОННИ</t>
  </si>
  <si>
    <t>ДРУГИ ПРЕКИ АКВИЗИЦИОННИ РАЗХОДИ</t>
  </si>
  <si>
    <t>КОСВЕНИ АКВИЗИЦИОННИ РАЗХОДИ</t>
  </si>
  <si>
    <t>ЗА РЕКЛАМА</t>
  </si>
  <si>
    <t>ДРУГИ КОСВЕНИ АКВ. РАЗХОДИ</t>
  </si>
  <si>
    <t>ИНКАСОВИ КОМИСИОННИ</t>
  </si>
  <si>
    <t>АДМИНИСТРАТИВНИ РАЗХОДИ, СВЪРЗАНИ СЪС ЗАСТРАХОВАНЕТО</t>
  </si>
  <si>
    <t>ОБЩО РАЗХОДИ</t>
  </si>
  <si>
    <t>ОБЩ РАЗМЕР</t>
  </si>
  <si>
    <t>В т.ч. ПО НОВОСКЛЮЧЕНИ ДОГОВОРИ</t>
  </si>
  <si>
    <t>ПОЛУЧЕНИ ПРЕМИИ</t>
  </si>
  <si>
    <t>ИЗПЛАТЕНИ СУМИ И ОБЕЗЩЕТЕНИЯ (без разходи по уреждане на обезщетенията)</t>
  </si>
  <si>
    <t>В т.ч. ПО ИСКОВЕ ОТ ПРЕДХ. ГОДИНИ</t>
  </si>
  <si>
    <t>РЕЗЕРВ ЗА ПРЕДСТОЯЩИ  ПЛАЩАНИЯ</t>
  </si>
  <si>
    <t>ОБЩО РЕЗЕРВИ</t>
  </si>
  <si>
    <t>ДРУГИ АДМИНИСТРАТИВНИ РАЗХОДИ</t>
  </si>
  <si>
    <t>РАЗХОДИ ЗА ДАНЪЦИ, ТАКСИ, ОТЧИСЛЕНИЯ ЗА ФОНДОВЕ И ДР. в т.ч.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</si>
  <si>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</si>
  <si>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</si>
  <si>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</si>
  <si>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</si>
  <si>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</si>
  <si>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БРУТЕН ПРЕМИЕН ПРИХОД ПРЕЗ ОТЧЕТНАТА ГОДИНА</t>
  </si>
  <si>
    <t>В т.ч. С ЕДНОКРАТНА ПРЕМИЯ</t>
  </si>
  <si>
    <t>СУМА, 
ПЛАТИМА ПРИ СМЪРТ</t>
  </si>
  <si>
    <t>РЕЗЕРВ ЗА НЕИЗТЕКЛИ РИСКОВЕ</t>
  </si>
  <si>
    <t>В т.ч. ПРЕМИЕН ПРИХОД ПО ДОГОВОРИ С УЧАСТИЕ В ДОХОДА ОТ ИНВЕСТИЦИИ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</si>
  <si>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</si>
  <si>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</si>
  <si>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>НАЧИСЛЕНА ОБЕЗЦЕНКА НА ПРОСРОЧЕНИ ВЗЕМАНИЯ ОТ ПОСРЕДНИЦИ</t>
  </si>
  <si>
    <t xml:space="preserve">НАЧИСЛЕНА ОБЕЗЦЕНКА НА ПРОСРОЧЕНИ ВЗЕМАНИЯ ПО ЗАСТРАХОВАТЕЛНИ ДОГОВОРИ </t>
  </si>
  <si>
    <t>ДЯЛ НА ПРЕЗАСТРАХОВАТЕЛЯ ВЪВ ПРЕНОС-ПРЕМИЙНИЯ РЕЗЕРВ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</si>
  <si>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</si>
  <si>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</si>
  <si>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</si>
  <si>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</si>
  <si>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</si>
  <si>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</si>
  <si>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</si>
  <si>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</si>
  <si>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</si>
  <si>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</si>
  <si>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</si>
  <si>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</si>
  <si>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</si>
  <si>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</si>
  <si>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</si>
  <si>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</si>
  <si>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</si>
  <si>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</si>
  <si>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</si>
  <si>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</si>
  <si>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</si>
  <si>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</si>
  <si>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</si>
  <si>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</si>
  <si>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</si>
  <si>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</si>
  <si>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</si>
  <si>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</si>
  <si>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БРОЙ ИЗЦЯЛО ОТКУПЕНИ ЗАСТРАХОВКИ</t>
  </si>
  <si>
    <t>БРОЙ ЗАСТРАХОВКИ С ЧАСТИЧЕН ОТКУП</t>
  </si>
  <si>
    <t>ДЯЛ НА ПРЕЗАСТРАХОВАТЕЛЯ В РЕЗЕРВА ЗА ПРЕДСТОЯЩИ ПЛАЩАНИЯ</t>
  </si>
  <si>
    <t>Дял на презастрахователите в отсрочените аквизиционни разходи</t>
  </si>
  <si>
    <t>ДЯЛ НА ПРЕЗАСТРАХОВАТЕЛЯ В ДРУГИ РЕЗЕРВИ</t>
  </si>
  <si>
    <t>РЕЗЕРВ ЗА ПРЕДСТОЯЩИ ПЛАЩАНИЯ</t>
  </si>
  <si>
    <t>ДРУГИ РЕЗЕРВИ ПО АКТИВНО ПРЕЗАСТРАХОВАНЕ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</si>
  <si>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</si>
  <si>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</si>
  <si>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</si>
  <si>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</si>
  <si>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</si>
  <si>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</si>
  <si>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</si>
  <si>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</si>
  <si>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</si>
  <si>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</si>
  <si>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</si>
  <si>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</si>
  <si>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</si>
  <si>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</si>
  <si>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</si>
  <si>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</si>
  <si>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</si>
  <si>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</si>
  <si>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</si>
  <si>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</si>
  <si>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</si>
  <si>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</si>
  <si>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</si>
  <si>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</si>
  <si>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</si>
  <si>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</si>
  <si>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</si>
  <si>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</si>
  <si>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</si>
  <si>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</si>
  <si>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</si>
  <si>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</si>
  <si>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</si>
  <si>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</si>
  <si>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</si>
  <si>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</si>
  <si>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</si>
  <si>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</si>
  <si>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</si>
  <si>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</si>
  <si>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</si>
  <si>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</si>
  <si>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</si>
  <si>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</si>
  <si>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</si>
  <si>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</si>
  <si>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</si>
  <si>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</si>
  <si>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</si>
  <si>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</si>
  <si>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</si>
  <si>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</si>
  <si>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</si>
  <si>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</si>
  <si>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</si>
  <si>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</si>
  <si>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</si>
  <si>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</si>
  <si>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</si>
  <si>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</si>
  <si>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</si>
  <si>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</si>
  <si>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</si>
  <si>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</si>
  <si>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</si>
  <si>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</si>
  <si>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</si>
  <si>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</si>
  <si>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</si>
  <si>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</si>
  <si>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</si>
  <si>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</si>
  <si>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</si>
  <si>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</si>
  <si>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</si>
  <si>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</si>
  <si>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</si>
  <si>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</si>
  <si>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</si>
  <si>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</si>
  <si>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</si>
  <si>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</si>
  <si>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</si>
  <si>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</si>
  <si>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</si>
  <si>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</si>
  <si>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</si>
  <si>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</si>
  <si>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</si>
  <si>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</si>
  <si>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</si>
  <si>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</si>
  <si>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</si>
  <si>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</si>
  <si>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</si>
  <si>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</si>
  <si>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</si>
  <si>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</si>
  <si>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</si>
  <si>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</si>
  <si>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</si>
  <si>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</si>
  <si>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</si>
  <si>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</si>
  <si>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</si>
  <si>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</si>
  <si>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</si>
  <si>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</si>
  <si>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</si>
  <si>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</si>
  <si>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</si>
  <si>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</si>
  <si>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</si>
  <si>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</si>
  <si>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</si>
  <si>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</si>
  <si>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</si>
  <si>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</si>
  <si>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</si>
  <si>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</si>
  <si>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</si>
  <si>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</si>
  <si>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</si>
  <si>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</si>
  <si>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</si>
  <si>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</si>
  <si>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</si>
  <si>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</si>
  <si>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</si>
  <si>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</si>
  <si>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</si>
  <si>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</si>
  <si>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</si>
  <si>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</si>
  <si>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</si>
  <si>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</si>
  <si>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</si>
  <si>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</si>
  <si>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</si>
  <si>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</si>
  <si>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</si>
  <si>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</si>
  <si>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</si>
  <si>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</si>
  <si>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</si>
  <si>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</si>
  <si>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</si>
  <si>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</si>
  <si>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</si>
  <si>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</si>
  <si>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</si>
  <si>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</si>
  <si>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</si>
  <si>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</si>
  <si>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</si>
  <si>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</si>
  <si>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</si>
  <si>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</si>
  <si>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</si>
  <si>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</si>
  <si>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</si>
  <si>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</si>
  <si>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</si>
  <si>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</si>
  <si>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</si>
  <si>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</si>
  <si>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</si>
  <si>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</si>
  <si>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</si>
  <si>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</si>
  <si>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</si>
  <si>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</si>
  <si>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</si>
  <si>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</si>
  <si>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</si>
  <si>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</si>
  <si>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</si>
  <si>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</si>
  <si>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</si>
  <si>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</si>
  <si>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</si>
  <si>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</si>
  <si>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</si>
  <si>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</si>
  <si>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</si>
  <si>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</si>
  <si>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</si>
  <si>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</si>
  <si>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</si>
  <si>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Общо по раздел Ж</t>
  </si>
  <si>
    <t>Резерв за неизтекли рискове</t>
  </si>
  <si>
    <t>СТОРНИРАНИ ПРЕМИИ ОТ ОТСТЪПЕНИЯ ПРЕМИЕН ПРИХОД</t>
  </si>
  <si>
    <t>Други натрупвания и доход за бъдещи периоди</t>
  </si>
  <si>
    <t xml:space="preserve">    - смесена застраховка "Живот"</t>
  </si>
  <si>
    <t>4. Изкупуване на капитал</t>
  </si>
  <si>
    <t>5. Допълнителна застраховка</t>
  </si>
  <si>
    <t>Сумата на отложените аквизициони разходи - когато отчитането на тези разходи е съгласно чл. 81, ал. 2, т. 2</t>
  </si>
  <si>
    <t>КЛАСОВЕ  ЗАСТРАХОВКИ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</si>
  <si>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</si>
  <si>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</si>
  <si>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</si>
  <si>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</si>
  <si>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</si>
  <si>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</si>
  <si>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</si>
  <si>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</si>
  <si>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</si>
  <si>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</si>
  <si>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</si>
  <si>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</si>
  <si>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</si>
  <si>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</si>
  <si>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</si>
  <si>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10.а</t>
  </si>
  <si>
    <t>Дял на презастрахователите в резерв за неизтекли</t>
  </si>
  <si>
    <t>Задължения към кредитни институции, в т.ч.</t>
  </si>
  <si>
    <t>Прехвърляне към или от Фонда за бъдещо разпределение</t>
  </si>
  <si>
    <t>Ба</t>
  </si>
  <si>
    <t>ФОНД ЗА БЪДЕЩО РАЗПРЕДЕЛЕНИЕ</t>
  </si>
  <si>
    <t>В т.ч. ДЯЛ НА РЕЗЕРВА ЗА ВЪЗНИКНАЛИ, НО НЕПРЕДЯВЕНИ ПРЕТЕНЦИИ</t>
  </si>
  <si>
    <t xml:space="preserve"> Е ФИКСИРАНА ЗА ПЕРИОД ПРЕВИШАВАЩ 5 ГОДИНИ</t>
  </si>
  <si>
    <t>В т.ч. ПО ДОГОВОРИ С ЕДНОКРАТНА ПРЕМИЯ</t>
  </si>
  <si>
    <t>Общо по раздел Га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</si>
  <si>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</si>
  <si>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</si>
  <si>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</si>
  <si>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</si>
  <si>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</si>
  <si>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</si>
  <si>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</si>
  <si>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</si>
  <si>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</si>
  <si>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</si>
  <si>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</si>
  <si>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</si>
  <si>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</si>
  <si>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</si>
  <si>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</si>
  <si>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</si>
  <si>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</si>
  <si>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</si>
  <si>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</si>
  <si>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</si>
  <si>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</si>
  <si>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</si>
  <si>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</si>
  <si>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в т.ч. върнати премии и отписани вземания по предсрочно прекратени договори, сключени през предходни отчетни периоди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</si>
  <si>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</si>
  <si>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</si>
  <si>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ЗАД Алианц България Живот АД</t>
  </si>
  <si>
    <t>ЗАД Булстрад Живот Виена Иншурънс Груп АД</t>
  </si>
  <si>
    <t>ЖЗК Съгласие АД</t>
  </si>
  <si>
    <t>ЗЕАД ЦКБ АД</t>
  </si>
  <si>
    <t>ЗД Евроинс Живот ЕАД</t>
  </si>
  <si>
    <t>в лв.</t>
  </si>
  <si>
    <t>ЗАД "АЛИАНЦ БЪЛГАРИЯ ЖИВОТ"</t>
  </si>
  <si>
    <t>ЗАД "БУЛСТРАД ЖИВОТ ВИЕНА ИНШУРЪНС ГРУП"</t>
  </si>
  <si>
    <t>ЗК "УНИКА ЖИВОТ" АД</t>
  </si>
  <si>
    <t xml:space="preserve">ЗЕАД "ЦКБ ЖИВОТ" </t>
  </si>
  <si>
    <t>"ЖЗИ" АД</t>
  </si>
  <si>
    <t xml:space="preserve">ЖЗК "СЪГЛАСИЕ" АД </t>
  </si>
  <si>
    <t>"ЗД ЕВРОИНС ЖИВОТ" ЕАД</t>
  </si>
  <si>
    <t>общо</t>
  </si>
  <si>
    <t xml:space="preserve">в т.ч. по активно презаст-
раховане </t>
  </si>
  <si>
    <t>ПАЗАРЕН ДЯЛ НА БАЗА ОБЩИЯ ПРЕМИЕН ПРИХОД:</t>
  </si>
  <si>
    <t xml:space="preserve"> Застраховка "Живот" и рента</t>
  </si>
  <si>
    <t>Застраховка "Злополука"</t>
  </si>
  <si>
    <t>-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</si>
  <si>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</si>
  <si>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</si>
  <si>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</si>
  <si>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</si>
  <si>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КЛАСОВЕ ЗАСТРАХОВКИ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</si>
  <si>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</si>
  <si>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</si>
  <si>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</si>
  <si>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</si>
  <si>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</si>
  <si>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</si>
  <si>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в хил. лв.</t>
  </si>
  <si>
    <t>"ДЗИ-ЖИВОТО-ЗАСТРАХОВАНЕ" ЕАД</t>
  </si>
  <si>
    <t>"ГРАВЕ БЪЛГАРИЯ ЖИВОТО-ЗАСТРАХОВАНЕ" ЕАД</t>
  </si>
  <si>
    <t>"ГРУПАМА ЖИВОТО-ЗАСТРАХОВАНЕ" ЕАД</t>
  </si>
  <si>
    <t>РАЗМЕР НА ВЪРНАТИТЕ ПРЕМИИ И ОТПИСАНИТЕ ВЗЕМАНИЯ ПО ПРЕДСРОЧНО ПРЕКРАТЕНИ ДОГОВОРИ</t>
  </si>
  <si>
    <t>ЗК Уника Живото-застраховане ЕАД</t>
  </si>
  <si>
    <t>Граве България Живото-застраховане ЕАД</t>
  </si>
  <si>
    <t>ДЗИ - Живото-застраховане ЕАД</t>
  </si>
  <si>
    <t>Групама Живото-застраховане ЕАД</t>
  </si>
  <si>
    <t>Животозастра-хователен институт АД</t>
  </si>
  <si>
    <t>ДРУЖЕСТВО</t>
  </si>
  <si>
    <t>ОБЩО</t>
  </si>
  <si>
    <t xml:space="preserve"> В т.ч. ДЯЛ НА ПРЕЗАСТРАХОВАТЕЛИТЕ</t>
  </si>
  <si>
    <t>Сумата на отложените аквизициони разходи - когато отчитането на тези разходи е съгласно чл.81, ал. 2, т. 2</t>
  </si>
  <si>
    <t>Сумата на аквизиционните разходи, приспаднати при изчислението на математическия резерв - когато отчитането на тези разходи е съгласно чл.81, ал. 2, т. 1</t>
  </si>
  <si>
    <t>Минимално гарантиран доход (техническа лихва) по полиците през отчетния период - в лева</t>
  </si>
  <si>
    <t>НЕТЕН ДОХОД ОТ ИНВЕСТИРАНЕ НА МАТЕМАТИЧЕСКИЯ РЕЗЕРВ</t>
  </si>
  <si>
    <t>Сумата на аквизиционните разходи, приспаднати при изчислението на резерва - когато отчитането на тези разходи е съгласно чл.81, ал. 2, т. 1</t>
  </si>
  <si>
    <t>НЕТЕН ДОХОД ОТ ИНВЕСТИРАНЕ НА КАПИТАЛИЗИРАНАТА СТОЙНОСТ НА ПЕНСИИТЕ*</t>
  </si>
  <si>
    <t>В т.ч. ДЯЛ НА ПРЕЗАСТРАХОВАТЕЛИТЕ</t>
  </si>
  <si>
    <t>в т.ч. РАЗМЕР НА РЕЗЕРВА, ОБРАЗУВАН НА БАЗА НЕПОЛУЧЕНИ ПРЕМИИ</t>
  </si>
  <si>
    <t>Сумата на аквизиционните разходи, приспаднати при изчислението на пренос-премийния резерв - когато отчитането на тези разходи е съгласно чл. 81, ал. 2, т. 1</t>
  </si>
  <si>
    <t xml:space="preserve"> Дял на презастрахователите в отложените аквизиционни разходи</t>
  </si>
  <si>
    <t>в т.ч. просрочени вземания със закъснение от 90 до 180дни</t>
  </si>
  <si>
    <t>СТОЙНОСТ</t>
  </si>
  <si>
    <t xml:space="preserve">В т.ч. РАЗПРЕДЕЛЕН ПО ПОЛИЦИТЕ ЗА ОТЧ. ГОД. </t>
  </si>
  <si>
    <t>В т.ч. ДЯЛ НА ПРЕЗАСТРАХОВАТЕЛЯ</t>
  </si>
  <si>
    <t>В т.ч. РЕЗЕРВ ЗА ПОКРИВАНЕ НА РАЗХОДИТЕ ЗА УРЕЖДАНЕ НА ПРЕТЕНЦИИ</t>
  </si>
  <si>
    <t>в т.ч.
ДЯЛ НА ПРЕЗАСТРАХОВАТЕЛЯ</t>
  </si>
  <si>
    <t>Минимално гарантиран доход по застраховките през отчетната година (в лева)</t>
  </si>
  <si>
    <t>Нетен инвестиционен доход от инвестиране на резерва</t>
  </si>
  <si>
    <t xml:space="preserve">в т.ч. ПО ДОГОВОРИ ДО 3 ГОДИНИ ВКЛ. </t>
  </si>
  <si>
    <t>в т.ч. РАЗМЕР НА ЧАСТТА НА ПРЕЗАСТРАХОВАТЕЛЯ</t>
  </si>
  <si>
    <t>БРУТЕН РАЗМЕР КЪМ КРАЯ НА ГОДИНАТА</t>
  </si>
  <si>
    <t>В т.ч. ОБРАЗУВАН В КРАЯ НА ОТЧ.ГОДИНА</t>
  </si>
  <si>
    <t>Разпределен по полиците през текущата година</t>
  </si>
  <si>
    <t xml:space="preserve">БРОЙ  ЗАСТРАХОВАТЕЛНИ ДОГОВОРИ  </t>
  </si>
  <si>
    <t>БРОЙ  ЗАСТРАХОВАНИ ЛИЦА*</t>
  </si>
  <si>
    <t xml:space="preserve"> ДОГОВОРИ, ДЕЙСТВАЩИ КЪМ НАЧАЛОТО НА ОТЧЕТНАТА ГОДИНА</t>
  </si>
  <si>
    <t>НОВОСКЛЮЧЕНИ ДОГОВОРИ ПРЕЗ ОТЧЕТНАТА ГОДИНА</t>
  </si>
  <si>
    <t>ДОГОВОРИ С ИЗТЕКЪЛ СРОК ПРЕЗ ОТЧЕТНАТА ГОДИНА</t>
  </si>
  <si>
    <t>ПРЕДСРОЧНО ПРЕКРАТЕНИ ДОГОВОРИ  ПРЕЗ ОТЧЕТНАТА ГОДИНА</t>
  </si>
  <si>
    <t>ДЕЙСТВАЩИ ДОГОВОРИ КЪМ 31.12 НА ОТЧ. ГОДИНА</t>
  </si>
  <si>
    <t>ПО ДЕЙСТВАЩИ ДОГОВОРИ КЪМ 31.12 НА ОТЧ. ГОДИНА</t>
  </si>
  <si>
    <t xml:space="preserve"> ПО НОВОСКЛЮЧЕНИ ДОГОВОРИ ПРЕЗ ОТЧЕТНАТА ГОДИНА</t>
  </si>
  <si>
    <t>В т.ч. ПРЕМИЕН ПРИХОД, РЕАЛИЗИРАН ИЗВЪН ТЕРИТОРИЯТА НА Р БЪЛГАРИЯ</t>
  </si>
  <si>
    <t>ПО КАНАЛИ НА ПРОДАЖБА</t>
  </si>
  <si>
    <t>В т.ч. ПРЕМИЕН ПРИХОД, РЕАЛИЗИРАН В ДЪРЖАВИ ЧЛЕНКИ НА ЕС</t>
  </si>
  <si>
    <t xml:space="preserve">В т.ч. ПРЕМИЕН ПРИХОД, РЕАЛИЗИРАН В ТРЕТИ ДЪРЖАВИ </t>
  </si>
  <si>
    <t>ДИРЕКТНИ ПРОДАЖБИ</t>
  </si>
  <si>
    <t>ЧРЕЗ БРОКЕРИ</t>
  </si>
  <si>
    <t>ЧРЕЗ АГЕНТИ</t>
  </si>
  <si>
    <t>СКЛЮЧЕНИ ПРЕЗ ПРЕДХОДНИ ОТЧЕТНИ ПЕРИОДИ (СЪГЛАСНО Т.ІI, 9 от Отчета за доходите)</t>
  </si>
  <si>
    <t xml:space="preserve">СКЛЮЧЕНИ ПРЕЗ ТЕКУЩИЯ ПЕРИОД  (СЪГЛАСНО Т.IІ, 1,"А" от Отчета за доходите) </t>
  </si>
  <si>
    <r>
      <t>ИЗПЛАТЕНИ  БОНУСИ, ОТСТЪПКИ</t>
    </r>
    <r>
      <rPr>
        <b/>
        <u/>
        <sz val="9"/>
        <rFont val="Times New Roman"/>
        <family val="1"/>
        <charset val="204"/>
      </rPr>
      <t xml:space="preserve"> </t>
    </r>
    <r>
      <rPr>
        <b/>
        <sz val="9"/>
        <rFont val="Times New Roman"/>
        <family val="1"/>
        <charset val="204"/>
      </rPr>
      <t>И УЧАСТИЕ В ПОЛОЖИТЕЛНИЯ РЕЗУЛТАТ, вкл. намаление на премиите или частично връщане на премии</t>
    </r>
  </si>
  <si>
    <t>В т.ч. С ПЕРИОДИЧНИ ПРЕМИИ</t>
  </si>
  <si>
    <t>ОТСТЪПЕНА  ЗАСТРАХОВАТЕЛНА СУМА ПО ДОГОВОРИ, ПЛАСИРАНИ НА ПРЕЗАСТРАХОВАТЕЛЯ</t>
  </si>
  <si>
    <t>ОТСТЪПЕНИ ПРЕМИИ, ПО ДОГОВОРИ ПЛАСИРАНИ НА ПРЕЗАСТРАХОВАТЕЛЯ</t>
  </si>
  <si>
    <t>ПРИХОДИ ОТ КОМИСИОНИ, ПО ДОГОВОРИ ПЛАСИРАНИ НА ПРЕЗАСТРАХОВАТЕЛЯ</t>
  </si>
  <si>
    <t>ПРИХОДИ ОТ УЧАСТИЕ В РЕЗУЛТАТА ОТ ПРЕЗАСТРАХОВАНЕ</t>
  </si>
  <si>
    <t>ДЯЛ НА ПРЕЗАСТРАХОВАТЕЛЯ В ИЗПЛАТЕНИТЕ  ОБЕЗЩЕТЕНИЯ</t>
  </si>
  <si>
    <t>ДРУГИ (различни от дял в техническите резерви) ВЗЕМАНИЯ ОТ ПРЕЗАСТРАХОВАТЕЛЯ</t>
  </si>
  <si>
    <t>ДРУГИ (различни от задържани депозити) ЗАДЪЛЖЕНИЯ КЪМ ПРЕЗАСТРАХОВАТЕЛЯ</t>
  </si>
  <si>
    <t>в т.ч. по ретроцесии</t>
  </si>
  <si>
    <t>в т.ч. вземания във връзка с изплатени обезщетения</t>
  </si>
  <si>
    <t>в т.ч. дължими презастрахователни премии</t>
  </si>
  <si>
    <t>БРОЙ ЗАСТРАХОВАТЕЛНИ ДОГОВОРИ ПРИЕТИ ОТ ЦЕДЕНТА</t>
  </si>
  <si>
    <t>ЗАСТРАХОВАТЕЛНА СУМА ПРИЕТА ОТ ЦЕДЕНТА</t>
  </si>
  <si>
    <t>БРУТЕН РАЗМЕР НА ПОЛУЧЕНИТЕ ЗАСТРАХОВАТЕЛНИ ПРЕМИИ ОТ ЦЕДЕНТА</t>
  </si>
  <si>
    <t>РАЗХОДИ ЗА КОМИСИОНИ НА ЦЕДЕНТА</t>
  </si>
  <si>
    <t>РАЗХОДИ ЗА УЧАСТИЕ В РЕЗУЛТАТА ОТ ПРЕЗАСТРАХОВАНЕ</t>
  </si>
  <si>
    <t>ИЗПЛАТЕНИ СУМИ И ОБЕЗЩЕТЕНИЯ НА ЦЕДЕНТА</t>
  </si>
  <si>
    <t>ДРУГИ ВЗЕМАНИЯ ОТ ЦЕДЕНТА</t>
  </si>
  <si>
    <t>ДРУГИ ЗАДЪЛЖЕНИЯ КЪМ ЦЕДЕНТА</t>
  </si>
  <si>
    <t>БРОЙ</t>
  </si>
  <si>
    <t>ЗАДЪРЖАНИ ДЕПОЗИТИ В ЦЕДЕНТА ВЪВ ВРЪЗКА С ПРЕНОС-ПРЕМИЙНИЯ РЕЗЕРВ</t>
  </si>
  <si>
    <t>ЗАДЪРЖАНИ ДЕПОЗИТИ В ЦЕДЕНТА ВЪВ ВРЪЗКА С РЕЗЕРВА ЗА ПРЕДСТОЯЩИ ПЛАЩАНИЯ</t>
  </si>
  <si>
    <t>ЗАДЪРЖАНИ ДЕПОЗИТИ В ЦЕДЕНТА ВЪВ ВРЪЗКА С ДРУГИ РЕЗЕРВИ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</si>
  <si>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</si>
  <si>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rPr>
        <b/>
        <i/>
        <vertAlign val="superscript"/>
        <sz val="10"/>
        <rFont val="Times New Roman"/>
        <family val="1"/>
        <charset val="204"/>
      </rPr>
      <t>1</t>
    </r>
    <r>
      <rPr>
        <b/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</si>
  <si>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ОТНОСИТЕЛЕН ДЯЛ:</t>
  </si>
  <si>
    <t>ПАЗАРЕН ДЯЛ ПО КЛАСОВЕ ЗАСТРАХОВКИ - 2018 Г.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</si>
  <si>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31.12.2018 г.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</si>
  <si>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t xml:space="preserve">СТРУКТУРА НА ЗАСТРАХОВАТЕЛНИЯ ПОРТФЕЙЛ ПО ЗАСТРАХОВАТЕЛИ - 2018 Г. </t>
  </si>
  <si>
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31.12.2018 г.  1 </t>
  </si>
  <si>
    <t>ТЕХНИЧЕСКИ РЕЗЕРВИ КЪМ КРАЯ НА 2018 ГОДИНА І част</t>
  </si>
  <si>
    <t>ТЕХНИЧЕСКИ РЕЗЕРВИ КЪМ КРАЯ НА 2018 ГОДИНА ІІ част</t>
  </si>
  <si>
    <t>РАЗХОДИ, СВЪРЗАНИ СЪС ЗАСТРАХОВАТЕЛНАТА ДЕЙНОСТ КЪМ КРАЯ НА 2018 ГОДИНА</t>
  </si>
  <si>
    <t>ОБЩИ ДАННИ ЗА ЗАСТРАХОВАТЕЛНИЯ ПОРТФЕЙЛ ЗА ПЕРИОДА ОТ 01.01. ДО 31.12.2018 ГОДИНА - I част</t>
  </si>
  <si>
    <t>ОБЩИ ДАННИ ЗА ЗАСТРАХОВАТЕЛНИЯ ПОРТФЕЙЛ ЗА ПЕРИОДА ОТ 01.01. ДО 31.12.2018 ГОДИНА - II част</t>
  </si>
  <si>
    <t xml:space="preserve">ПАСИВНО ПРЕЗАСТРАХОВАНЕ ЗА ПЕРИОДА ОТ 01.01. ДО 31.12.2018 ГОДИНА </t>
  </si>
  <si>
    <t>АКТИВНО ПРЕЗАСТРАХОВАНЕ ЗА ПЕРИОДА ОТ 01.01. ДО 31.12.2018 ГОДИНА</t>
  </si>
  <si>
    <t>ОТЧЕТ ЗА ФИНАНСОВОТО СЪСТОЯНИЕ 31.12.2018 г.</t>
  </si>
  <si>
    <t>ОТЧЕТ ЗА ПЕЧАЛБАТА ИЛИ ЗАГУБАТА И ДРУГИЯ ВСЕОБХВАТЕН ДОХОД КЪМ 31.12.2018 г.</t>
  </si>
  <si>
    <t>ЗАД "ЕКСПРЕС ЖИВОТОЗАСТРАХОВАНЕ"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</si>
</sst>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75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Arial CYR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vertAlign val="superscript"/>
      <sz val="10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</borders>
  <cellStyleXfs count="158">
    <xf numFmtId="3" fontId="0" fillId="0" borderId="0">
      <alignment horizontal="right" vertical="center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1">
      <alignment horizontal="center"/>
    </xf>
    <xf numFmtId="167" fontId="19" fillId="0" borderId="2">
      <alignment horizontal="right"/>
    </xf>
    <xf numFmtId="40" fontId="20" fillId="0" borderId="0" applyNumberFormat="0" applyFont="0" applyFill="0" applyAlignment="0" applyProtection="0">
      <alignment horizontal="left" vertical="center"/>
    </xf>
    <xf numFmtId="0" fontId="21" fillId="0" borderId="3" applyAlignment="0">
      <alignment horizontal="left" vertical="top" wrapText="1"/>
    </xf>
    <xf numFmtId="3" fontId="22" fillId="0" borderId="0" applyFill="0" applyBorder="0" applyProtection="0">
      <alignment horizontal="center" vertical="center"/>
    </xf>
    <xf numFmtId="3" fontId="23" fillId="0" borderId="0" applyFill="0" applyProtection="0">
      <alignment horizontal="right" vertical="center"/>
    </xf>
    <xf numFmtId="3" fontId="24" fillId="0" borderId="4" applyNumberFormat="0" applyFill="0" applyBorder="0" applyProtection="0">
      <alignment horizontal="center" vertical="center" wrapText="1"/>
    </xf>
    <xf numFmtId="21" fontId="25" fillId="0" borderId="0" applyFont="0" applyFill="0" applyBorder="0" applyProtection="0">
      <alignment horizontal="right"/>
    </xf>
    <xf numFmtId="0" fontId="19" fillId="0" borderId="4"/>
    <xf numFmtId="40" fontId="20" fillId="0" borderId="5" applyNumberFormat="0" applyFont="0" applyFill="0" applyAlignment="0" applyProtection="0">
      <alignment horizontal="left" vertical="center"/>
    </xf>
    <xf numFmtId="0" fontId="26" fillId="20" borderId="6" applyNumberFormat="0" applyAlignment="0" applyProtection="0"/>
    <xf numFmtId="0" fontId="19" fillId="0" borderId="2">
      <alignment horizontal="center"/>
    </xf>
    <xf numFmtId="0" fontId="19" fillId="0" borderId="0">
      <alignment horizontal="centerContinuous"/>
    </xf>
    <xf numFmtId="0" fontId="19" fillId="0" borderId="0">
      <alignment horizontal="center"/>
    </xf>
    <xf numFmtId="0" fontId="27" fillId="21" borderId="7" applyNumberFormat="0" applyAlignment="0" applyProtection="0"/>
    <xf numFmtId="0" fontId="20" fillId="22" borderId="0" applyNumberFormat="0" applyFont="0" applyBorder="0" applyAlignment="0" applyProtection="0"/>
    <xf numFmtId="0" fontId="19" fillId="0" borderId="8">
      <alignment horizontal="center" vertical="center" wrapText="1"/>
    </xf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5" fillId="0" borderId="0" applyFont="0" applyFill="0" applyBorder="0" applyProtection="0">
      <alignment horizontal="right" vertical="top"/>
    </xf>
    <xf numFmtId="168" fontId="22" fillId="0" borderId="0">
      <alignment horizontal="right" vertical="center"/>
    </xf>
    <xf numFmtId="14" fontId="19" fillId="0" borderId="0" applyFill="0" applyBorder="0" applyProtection="0">
      <alignment horizontal="center" vertical="center"/>
    </xf>
    <xf numFmtId="14" fontId="19" fillId="0" borderId="0">
      <alignment horizontal="left"/>
    </xf>
    <xf numFmtId="4" fontId="19" fillId="0" borderId="0" applyFill="0" applyBorder="0" applyProtection="0">
      <alignment horizontal="right" vertical="center"/>
    </xf>
    <xf numFmtId="0" fontId="19" fillId="0" borderId="1"/>
    <xf numFmtId="169" fontId="28" fillId="0" borderId="0" applyFont="0" applyFill="0" applyBorder="0" applyAlignment="0" applyProtection="0"/>
    <xf numFmtId="170" fontId="9" fillId="0" borderId="9" applyFill="0" applyBorder="0">
      <alignment horizontal="center" vertical="center"/>
    </xf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22" borderId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20" fillId="23" borderId="13" applyProtection="0">
      <alignment horizontal="center" vertical="center" wrapText="1"/>
    </xf>
    <xf numFmtId="1" fontId="35" fillId="0" borderId="0" applyNumberFormat="0" applyFill="0" applyBorder="0" applyAlignment="0" applyProtection="0">
      <alignment horizontal="left" vertical="center"/>
    </xf>
    <xf numFmtId="0" fontId="20" fillId="0" borderId="0" applyNumberFormat="0" applyFill="0" applyBorder="0" applyProtection="0">
      <alignment horizontal="left" vertical="top" wrapText="1"/>
    </xf>
    <xf numFmtId="1" fontId="36" fillId="0" borderId="0" applyNumberFormat="0" applyFill="0" applyBorder="0" applyAlignment="0" applyProtection="0">
      <alignment horizontal="left" vertical="center"/>
    </xf>
    <xf numFmtId="1" fontId="37" fillId="22" borderId="0" applyNumberFormat="0" applyFont="0" applyBorder="0" applyAlignment="0" applyProtection="0">
      <alignment horizontal="left" vertical="center"/>
    </xf>
    <xf numFmtId="1" fontId="38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14" fontId="19" fillId="0" borderId="2">
      <alignment horizontal="center"/>
    </xf>
    <xf numFmtId="171" fontId="11" fillId="0" borderId="0" applyFill="0" applyBorder="0">
      <alignment horizontal="center" vertical="center"/>
    </xf>
    <xf numFmtId="0" fontId="39" fillId="7" borderId="6" applyNumberFormat="0" applyAlignment="0" applyProtection="0"/>
    <xf numFmtId="1" fontId="25" fillId="0" borderId="0" applyFont="0" applyFill="0" applyBorder="0" applyProtection="0">
      <alignment horizontal="left" wrapText="1"/>
    </xf>
    <xf numFmtId="0" fontId="19" fillId="0" borderId="14"/>
    <xf numFmtId="0" fontId="40" fillId="0" borderId="15" applyNumberFormat="0" applyFill="0" applyAlignment="0" applyProtection="0"/>
    <xf numFmtId="0" fontId="19" fillId="0" borderId="3"/>
    <xf numFmtId="0" fontId="19" fillId="0" borderId="16">
      <alignment horizontal="center"/>
    </xf>
    <xf numFmtId="0" fontId="19" fillId="0" borderId="8">
      <alignment horizontal="center" wrapText="1"/>
    </xf>
    <xf numFmtId="0" fontId="21" fillId="0" borderId="17">
      <alignment horizontal="left" vertical="top" wrapText="1"/>
    </xf>
    <xf numFmtId="0" fontId="19" fillId="0" borderId="18">
      <alignment horizontal="center"/>
    </xf>
    <xf numFmtId="0" fontId="19" fillId="0" borderId="19">
      <alignment horizontal="center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1" fillId="24" borderId="20" applyNumberFormat="0">
      <alignment horizontal="right" vertical="center"/>
      <protection locked="0"/>
    </xf>
    <xf numFmtId="0" fontId="42" fillId="25" borderId="0" applyNumberFormat="0" applyBorder="0" applyAlignment="0" applyProtection="0"/>
    <xf numFmtId="0" fontId="21" fillId="0" borderId="19">
      <alignment horizontal="left" wrapText="1"/>
    </xf>
    <xf numFmtId="0" fontId="31" fillId="0" borderId="16">
      <alignment horizontal="left" vertical="center"/>
    </xf>
    <xf numFmtId="0" fontId="43" fillId="0" borderId="4" applyNumberFormat="0" applyFont="0">
      <alignment horizontal="left" vertical="top" wrapText="1"/>
    </xf>
    <xf numFmtId="0" fontId="44" fillId="0" borderId="0"/>
    <xf numFmtId="0" fontId="2" fillId="0" borderId="0"/>
    <xf numFmtId="0" fontId="2" fillId="0" borderId="0"/>
    <xf numFmtId="0" fontId="55" fillId="0" borderId="0"/>
    <xf numFmtId="0" fontId="57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1" fillId="0" borderId="0"/>
    <xf numFmtId="0" fontId="2" fillId="26" borderId="21" applyNumberFormat="0" applyFont="0" applyAlignment="0" applyProtection="0"/>
    <xf numFmtId="4" fontId="19" fillId="0" borderId="2">
      <alignment horizontal="right"/>
    </xf>
    <xf numFmtId="4" fontId="19" fillId="0" borderId="0">
      <alignment horizontal="right"/>
    </xf>
    <xf numFmtId="0" fontId="45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2" fillId="0" borderId="0" applyFill="0" applyBorder="0" applyProtection="0">
      <alignment horizontal="right" vertical="center"/>
    </xf>
    <xf numFmtId="165" fontId="22" fillId="0" borderId="0" applyFont="0" applyFill="0" applyBorder="0" applyProtection="0">
      <alignment horizontal="center" vertical="center"/>
    </xf>
    <xf numFmtId="165" fontId="22" fillId="0" borderId="0" applyFont="0" applyFill="0" applyBorder="0" applyProtection="0">
      <alignment horizontal="center" vertical="center"/>
    </xf>
    <xf numFmtId="4" fontId="22" fillId="0" borderId="0" applyFill="0" applyBorder="0" applyProtection="0">
      <alignment horizontal="center" vertical="center"/>
    </xf>
    <xf numFmtId="4" fontId="22" fillId="0" borderId="0">
      <alignment horizontal="right" vertical="center"/>
    </xf>
    <xf numFmtId="166" fontId="22" fillId="0" borderId="0" applyFill="0" applyBorder="0" applyProtection="0">
      <alignment horizontal="center" vertical="center"/>
    </xf>
    <xf numFmtId="166" fontId="22" fillId="0" borderId="0">
      <alignment horizontal="right" vertical="center"/>
    </xf>
    <xf numFmtId="170" fontId="25" fillId="0" borderId="0" applyFont="0" applyFill="0" applyBorder="0" applyProtection="0">
      <alignment horizontal="right" vertical="top" wrapText="1"/>
    </xf>
    <xf numFmtId="1" fontId="35" fillId="0" borderId="0" applyFont="0" applyFill="0" applyBorder="0" applyProtection="0">
      <alignment horizontal="right" wrapText="1"/>
    </xf>
    <xf numFmtId="0" fontId="19" fillId="0" borderId="23"/>
    <xf numFmtId="1" fontId="20" fillId="0" borderId="0" applyFont="0" applyFill="0" applyBorder="0" applyProtection="0">
      <alignment horizontal="right" vertical="center"/>
    </xf>
    <xf numFmtId="0" fontId="19" fillId="0" borderId="24"/>
    <xf numFmtId="1" fontId="19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1" fillId="0" borderId="26">
      <alignment vertical="center"/>
    </xf>
    <xf numFmtId="176" fontId="22" fillId="0" borderId="0" applyFill="0" applyBorder="0">
      <alignment horizontal="right"/>
    </xf>
    <xf numFmtId="0" fontId="20" fillId="0" borderId="27" applyNumberFormat="0" applyFont="0" applyFill="0" applyAlignment="0" applyProtection="0"/>
    <xf numFmtId="0" fontId="19" fillId="0" borderId="28"/>
    <xf numFmtId="4" fontId="19" fillId="0" borderId="29"/>
    <xf numFmtId="49" fontId="19" fillId="0" borderId="0" applyFill="0" applyBorder="0" applyProtection="0"/>
    <xf numFmtId="0" fontId="19" fillId="0" borderId="2">
      <alignment horizontal="right"/>
    </xf>
    <xf numFmtId="0" fontId="46" fillId="0" borderId="0" applyNumberFormat="0" applyFill="0" applyBorder="0" applyAlignment="0" applyProtection="0"/>
    <xf numFmtId="0" fontId="47" fillId="0" borderId="30" applyNumberFormat="0" applyFill="0" applyAlignment="0" applyProtection="0"/>
    <xf numFmtId="4" fontId="19" fillId="0" borderId="31"/>
    <xf numFmtId="0" fontId="19" fillId="0" borderId="0">
      <alignment horizontal="left" vertical="center" wrapText="1"/>
    </xf>
    <xf numFmtId="40" fontId="20" fillId="0" borderId="0" applyFont="0" applyFill="0" applyBorder="0" applyProtection="0">
      <alignment horizontal="right" vertical="center"/>
    </xf>
    <xf numFmtId="16" fontId="20" fillId="0" borderId="0" applyFont="0" applyFill="0" applyBorder="0" applyProtection="0">
      <alignment horizontal="right" vertical="center"/>
    </xf>
    <xf numFmtId="0" fontId="22" fillId="0" borderId="32" applyFill="0" applyBorder="0" applyProtection="0">
      <alignment horizontal="center" vertical="distributed" textRotation="90" wrapText="1"/>
    </xf>
    <xf numFmtId="1" fontId="20" fillId="0" borderId="0" applyNumberFormat="0" applyFont="0" applyFill="0" applyBorder="0" applyProtection="0">
      <alignment vertical="center"/>
    </xf>
    <xf numFmtId="1" fontId="35" fillId="0" borderId="0" applyFont="0" applyFill="0" applyBorder="0" applyProtection="0">
      <alignment horizontal="right" vertical="center"/>
    </xf>
    <xf numFmtId="0" fontId="48" fillId="0" borderId="0" applyNumberFormat="0" applyFill="0" applyBorder="0" applyAlignment="0" applyProtection="0"/>
    <xf numFmtId="0" fontId="31" fillId="0" borderId="0">
      <alignment wrapText="1"/>
    </xf>
    <xf numFmtId="49" fontId="15" fillId="0" borderId="0">
      <alignment horizontal="centerContinuous"/>
    </xf>
    <xf numFmtId="0" fontId="21" fillId="0" borderId="8">
      <alignment horizontal="left" vertical="center" wrapText="1"/>
    </xf>
    <xf numFmtId="3" fontId="1" fillId="0" borderId="0">
      <alignment horizontal="right" vertical="center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>
      <alignment horizontal="right" vertical="center"/>
    </xf>
    <xf numFmtId="3" fontId="22" fillId="0" borderId="0" applyFill="0" applyProtection="0">
      <alignment horizontal="right" vertical="center"/>
    </xf>
    <xf numFmtId="43" fontId="1" fillId="0" borderId="0" applyFont="0" applyFill="0" applyBorder="0" applyAlignment="0" applyProtection="0"/>
    <xf numFmtId="0" fontId="2" fillId="22" borderId="0"/>
    <xf numFmtId="4" fontId="2" fillId="0" borderId="0" applyFont="0" applyFill="0" applyBorder="0" applyAlignment="0" applyProtection="0"/>
    <xf numFmtId="0" fontId="2" fillId="0" borderId="16">
      <alignment horizontal="left" vertical="center"/>
    </xf>
    <xf numFmtId="0" fontId="2" fillId="0" borderId="0"/>
    <xf numFmtId="0" fontId="2" fillId="0" borderId="0"/>
    <xf numFmtId="0" fontId="2" fillId="0" borderId="26">
      <alignment vertical="center"/>
    </xf>
    <xf numFmtId="0" fontId="2" fillId="0" borderId="0">
      <alignment wrapText="1"/>
    </xf>
  </cellStyleXfs>
  <cellXfs count="335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49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49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0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2" fillId="22" borderId="13" xfId="104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2" applyFont="1" applyFill="1" applyBorder="1" applyAlignment="1" applyProtection="1">
      <alignment horizontal="left" vertical="center" wrapText="1"/>
    </xf>
    <xf numFmtId="0" fontId="52" fillId="0" borderId="13" xfId="104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49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4" fillId="0" borderId="13" xfId="91" applyFont="1" applyBorder="1" applyAlignment="1">
      <alignment horizontal="center"/>
    </xf>
    <xf numFmtId="0" fontId="53" fillId="29" borderId="9" xfId="91" applyFont="1" applyFill="1" applyBorder="1" applyAlignment="1">
      <alignment horizontal="left"/>
    </xf>
    <xf numFmtId="0" fontId="53" fillId="29" borderId="13" xfId="91" applyFont="1" applyFill="1" applyBorder="1" applyAlignment="1">
      <alignment horizontal="left"/>
    </xf>
    <xf numFmtId="0" fontId="53" fillId="0" borderId="13" xfId="91" applyFont="1" applyFill="1" applyBorder="1" applyAlignment="1">
      <alignment horizontal="left"/>
    </xf>
    <xf numFmtId="0" fontId="53" fillId="0" borderId="13" xfId="91" applyFont="1" applyBorder="1"/>
    <xf numFmtId="177" fontId="9" fillId="28" borderId="0" xfId="109" applyNumberFormat="1" applyFont="1" applyFill="1"/>
    <xf numFmtId="10" fontId="9" fillId="28" borderId="0" xfId="109" applyNumberFormat="1" applyFont="1" applyFill="1"/>
    <xf numFmtId="177" fontId="60" fillId="28" borderId="0" xfId="109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61" fillId="28" borderId="0" xfId="0" applyFont="1" applyFill="1" applyAlignment="1"/>
    <xf numFmtId="3" fontId="60" fillId="28" borderId="0" xfId="0" applyNumberFormat="1" applyFont="1" applyFill="1" applyAlignment="1"/>
    <xf numFmtId="2" fontId="9" fillId="28" borderId="0" xfId="109" applyNumberFormat="1" applyFont="1" applyFill="1"/>
    <xf numFmtId="0" fontId="13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61" fillId="28" borderId="0" xfId="0" applyFont="1" applyFill="1" applyAlignment="1">
      <alignment horizontal="left"/>
    </xf>
    <xf numFmtId="3" fontId="10" fillId="28" borderId="0" xfId="92" applyNumberFormat="1" applyFont="1" applyFill="1" applyProtection="1"/>
    <xf numFmtId="0" fontId="13" fillId="28" borderId="0" xfId="92" applyFont="1" applyFill="1" applyProtection="1"/>
    <xf numFmtId="3" fontId="62" fillId="28" borderId="0" xfId="0" applyFont="1" applyFill="1" applyAlignment="1"/>
    <xf numFmtId="3" fontId="62" fillId="28" borderId="0" xfId="0" applyFont="1" applyFill="1" applyAlignment="1">
      <alignment horizontal="left"/>
    </xf>
    <xf numFmtId="3" fontId="5" fillId="28" borderId="13" xfId="0" applyFont="1" applyFill="1" applyBorder="1" applyAlignment="1">
      <alignment horizontal="center" vertical="center"/>
    </xf>
    <xf numFmtId="3" fontId="5" fillId="28" borderId="13" xfId="0" applyFont="1" applyFill="1" applyBorder="1" applyAlignment="1" applyProtection="1">
      <alignment horizontal="left" vertical="center" wrapText="1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left" vertical="center" wrapText="1"/>
    </xf>
    <xf numFmtId="0" fontId="5" fillId="28" borderId="13" xfId="93" applyFont="1" applyFill="1" applyBorder="1" applyAlignment="1">
      <alignment horizontal="center" vertical="center"/>
    </xf>
    <xf numFmtId="3" fontId="5" fillId="27" borderId="13" xfId="0" applyFont="1" applyFill="1" applyBorder="1" applyAlignment="1" applyProtection="1">
      <alignment horizontal="left" vertical="center" wrapText="1"/>
    </xf>
    <xf numFmtId="3" fontId="8" fillId="27" borderId="13" xfId="0" applyFont="1" applyFill="1" applyBorder="1" applyAlignment="1" applyProtection="1">
      <alignment horizontal="left" vertical="center" wrapText="1"/>
    </xf>
    <xf numFmtId="3" fontId="59" fillId="27" borderId="13" xfId="0" applyFont="1" applyFill="1" applyBorder="1" applyAlignment="1" applyProtection="1">
      <alignment horizontal="right"/>
    </xf>
    <xf numFmtId="10" fontId="61" fillId="28" borderId="0" xfId="0" applyNumberFormat="1" applyFont="1" applyFill="1" applyAlignment="1">
      <alignment horizontal="left"/>
    </xf>
    <xf numFmtId="0" fontId="8" fillId="28" borderId="0" xfId="100" applyFont="1" applyFill="1" applyBorder="1" applyProtection="1">
      <alignment horizontal="center" vertical="center" wrapText="1"/>
      <protection locked="0"/>
    </xf>
    <xf numFmtId="0" fontId="5" fillId="28" borderId="0" xfId="100" applyFont="1" applyFill="1" applyBorder="1" applyProtection="1">
      <alignment horizontal="center" vertical="center" wrapText="1"/>
      <protection locked="0"/>
    </xf>
    <xf numFmtId="0" fontId="5" fillId="28" borderId="13" xfId="100" applyFont="1" applyFill="1" applyBorder="1" applyAlignment="1" applyProtection="1">
      <alignment horizontal="center" vertical="center" wrapText="1"/>
    </xf>
    <xf numFmtId="0" fontId="5" fillId="28" borderId="0" xfId="100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0" applyFont="1" applyFill="1" applyBorder="1">
      <alignment horizontal="center" vertical="center" wrapText="1"/>
    </xf>
    <xf numFmtId="0" fontId="10" fillId="28" borderId="0" xfId="100" applyFont="1" applyFill="1" applyBorder="1" applyProtection="1">
      <alignment horizontal="center" vertical="center" wrapText="1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>
      <alignment horizontal="center" vertical="center"/>
    </xf>
    <xf numFmtId="3" fontId="8" fillId="28" borderId="13" xfId="0" applyFont="1" applyFill="1" applyBorder="1" applyAlignment="1">
      <alignment horizontal="center" wrapText="1"/>
    </xf>
    <xf numFmtId="3" fontId="5" fillId="28" borderId="13" xfId="0" applyFont="1" applyFill="1" applyBorder="1" applyAlignment="1">
      <alignment horizontal="center" wrapText="1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10" fillId="29" borderId="0" xfId="101" applyNumberFormat="1" applyFont="1" applyFill="1" applyAlignment="1" applyProtection="1">
      <alignment horizontal="center" vertical="center" wrapText="1"/>
    </xf>
    <xf numFmtId="3" fontId="13" fillId="28" borderId="0" xfId="101" applyNumberFormat="1" applyFont="1" applyFill="1" applyAlignment="1" applyProtection="1">
      <alignment horizontal="center" vertical="center" wrapText="1"/>
    </xf>
    <xf numFmtId="3" fontId="10" fillId="28" borderId="0" xfId="101" applyNumberFormat="1" applyFont="1" applyFill="1" applyAlignment="1" applyProtection="1">
      <alignment horizontal="center" vertical="center" wrapText="1"/>
    </xf>
    <xf numFmtId="3" fontId="8" fillId="28" borderId="13" xfId="101" applyNumberFormat="1" applyFont="1" applyFill="1" applyBorder="1" applyAlignment="1" applyProtection="1">
      <alignment horizontal="center" vertical="center" wrapText="1"/>
    </xf>
    <xf numFmtId="3" fontId="10" fillId="28" borderId="0" xfId="101" applyNumberFormat="1" applyFont="1" applyFill="1" applyBorder="1" applyAlignment="1" applyProtection="1">
      <alignment horizontal="center" vertical="center" wrapText="1"/>
    </xf>
    <xf numFmtId="0" fontId="10" fillId="28" borderId="0" xfId="101" applyNumberFormat="1" applyFont="1" applyFill="1" applyAlignment="1" applyProtection="1">
      <alignment horizontal="center" vertical="center" wrapText="1"/>
    </xf>
    <xf numFmtId="3" fontId="7" fillId="28" borderId="0" xfId="0" applyNumberFormat="1" applyFont="1" applyFill="1" applyAlignment="1" applyProtection="1"/>
    <xf numFmtId="0" fontId="5" fillId="28" borderId="0" xfId="94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5" fillId="29" borderId="13" xfId="0" applyFont="1" applyFill="1" applyBorder="1" applyAlignment="1" applyProtection="1">
      <alignment horizontal="center" vertical="center" wrapText="1"/>
    </xf>
    <xf numFmtId="3" fontId="8" fillId="29" borderId="13" xfId="0" applyFont="1" applyFill="1" applyBorder="1" applyAlignment="1" applyProtection="1">
      <alignment vertical="center" wrapText="1"/>
    </xf>
    <xf numFmtId="3" fontId="5" fillId="29" borderId="13" xfId="0" applyFont="1" applyFill="1" applyBorder="1" applyAlignment="1" applyProtection="1">
      <alignment vertical="center" wrapText="1"/>
    </xf>
    <xf numFmtId="3" fontId="8" fillId="29" borderId="13" xfId="0" applyFont="1" applyFill="1" applyBorder="1" applyAlignment="1" applyProtection="1">
      <alignment horizontal="center" vertical="center" wrapText="1"/>
    </xf>
    <xf numFmtId="3" fontId="5" fillId="28" borderId="0" xfId="145" applyFont="1" applyFill="1" applyBorder="1" applyProtection="1">
      <alignment horizontal="right" vertical="center"/>
    </xf>
    <xf numFmtId="3" fontId="8" fillId="28" borderId="0" xfId="101" applyNumberFormat="1" applyFont="1" applyFill="1" applyProtection="1">
      <alignment horizontal="center" vertical="center" wrapText="1"/>
    </xf>
    <xf numFmtId="3" fontId="8" fillId="28" borderId="0" xfId="101" applyNumberFormat="1" applyFont="1" applyFill="1" applyBorder="1" applyProtection="1">
      <alignment horizontal="center" vertical="center" wrapText="1"/>
    </xf>
    <xf numFmtId="0" fontId="63" fillId="28" borderId="0" xfId="89" applyFont="1" applyFill="1" applyAlignment="1" applyProtection="1"/>
    <xf numFmtId="3" fontId="5" fillId="28" borderId="0" xfId="145" applyNumberFormat="1" applyFont="1" applyFill="1" applyBorder="1" applyProtection="1">
      <alignment horizontal="right" vertical="center"/>
    </xf>
    <xf numFmtId="4" fontId="5" fillId="28" borderId="13" xfId="97" applyNumberFormat="1" applyFont="1" applyFill="1" applyBorder="1" applyProtection="1">
      <alignment horizontal="right" vertical="center"/>
    </xf>
    <xf numFmtId="4" fontId="8" fillId="28" borderId="13" xfId="97" applyNumberFormat="1" applyFont="1" applyFill="1" applyBorder="1" applyProtection="1">
      <alignment horizontal="right" vertical="center"/>
    </xf>
    <xf numFmtId="3" fontId="8" fillId="28" borderId="42" xfId="145" applyFont="1" applyFill="1" applyBorder="1" applyAlignment="1" applyProtection="1">
      <alignment horizontal="right" vertical="center" wrapText="1"/>
    </xf>
    <xf numFmtId="0" fontId="5" fillId="28" borderId="0" xfId="95" applyFont="1" applyFill="1" applyBorder="1" applyAlignment="1" applyProtection="1">
      <alignment horizontal="right" vertical="center"/>
    </xf>
    <xf numFmtId="3" fontId="0" fillId="28" borderId="0" xfId="0" applyFill="1" applyAlignment="1" applyProtection="1">
      <alignment vertical="center"/>
    </xf>
    <xf numFmtId="3" fontId="5" fillId="28" borderId="13" xfId="101" applyNumberFormat="1" applyFont="1" applyFill="1" applyBorder="1" applyAlignment="1" applyProtection="1">
      <alignment horizontal="center" vertical="center"/>
    </xf>
    <xf numFmtId="3" fontId="5" fillId="28" borderId="13" xfId="101" applyNumberFormat="1" applyFont="1" applyFill="1" applyBorder="1" applyAlignment="1" applyProtection="1">
      <alignment horizontal="left" vertical="center" wrapText="1"/>
    </xf>
    <xf numFmtId="3" fontId="8" fillId="28" borderId="13" xfId="101" applyNumberFormat="1" applyFont="1" applyFill="1" applyBorder="1" applyAlignment="1" applyProtection="1">
      <alignment horizontal="center" vertical="center"/>
    </xf>
    <xf numFmtId="3" fontId="8" fillId="28" borderId="13" xfId="101" applyNumberFormat="1" applyFont="1" applyFill="1" applyBorder="1" applyAlignment="1" applyProtection="1">
      <alignment horizontal="left" vertical="center" wrapText="1"/>
    </xf>
    <xf numFmtId="4" fontId="8" fillId="28" borderId="13" xfId="97" applyNumberFormat="1" applyFont="1" applyFill="1" applyBorder="1" applyAlignment="1" applyProtection="1">
      <alignment horizontal="right" vertical="center"/>
    </xf>
    <xf numFmtId="3" fontId="8" fillId="28" borderId="13" xfId="101" applyNumberFormat="1" applyFont="1" applyFill="1" applyBorder="1" applyAlignment="1" applyProtection="1">
      <alignment horizontal="right" vertical="center" wrapText="1"/>
    </xf>
    <xf numFmtId="3" fontId="8" fillId="28" borderId="13" xfId="101" applyNumberFormat="1" applyFont="1" applyFill="1" applyBorder="1" applyAlignment="1" applyProtection="1">
      <alignment horizontal="right" vertical="center"/>
    </xf>
    <xf numFmtId="3" fontId="5" fillId="28" borderId="13" xfId="101" applyNumberFormat="1" applyFont="1" applyFill="1" applyBorder="1" applyAlignment="1" applyProtection="1">
      <alignment horizontal="right" vertical="center" wrapText="1"/>
    </xf>
    <xf numFmtId="3" fontId="8" fillId="28" borderId="13" xfId="101" applyNumberFormat="1" applyFont="1" applyFill="1" applyBorder="1" applyAlignment="1" applyProtection="1">
      <alignment vertical="center" wrapText="1"/>
    </xf>
    <xf numFmtId="3" fontId="8" fillId="28" borderId="13" xfId="101" applyNumberFormat="1" applyFont="1" applyFill="1" applyBorder="1" applyAlignment="1" applyProtection="1">
      <alignment horizontal="left" vertical="center"/>
    </xf>
    <xf numFmtId="0" fontId="7" fillId="0" borderId="0" xfId="92" applyFont="1" applyFill="1" applyAlignment="1" applyProtection="1">
      <alignment vertical="center"/>
    </xf>
    <xf numFmtId="0" fontId="7" fillId="28" borderId="0" xfId="92" applyFont="1" applyFill="1" applyAlignment="1" applyProtection="1">
      <alignment vertical="center"/>
    </xf>
    <xf numFmtId="0" fontId="5" fillId="28" borderId="9" xfId="96" applyFont="1" applyFill="1" applyBorder="1" applyAlignment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>
      <alignment vertical="center" wrapText="1"/>
    </xf>
    <xf numFmtId="0" fontId="5" fillId="28" borderId="35" xfId="99" applyFont="1" applyFill="1" applyBorder="1" applyAlignment="1">
      <alignment vertical="center" wrapText="1"/>
    </xf>
    <xf numFmtId="3" fontId="5" fillId="28" borderId="35" xfId="0" applyFont="1" applyFill="1" applyBorder="1" applyAlignment="1">
      <alignment vertical="center" wrapText="1"/>
    </xf>
    <xf numFmtId="0" fontId="5" fillId="28" borderId="35" xfId="98" applyFont="1" applyFill="1" applyBorder="1" applyAlignment="1">
      <alignment vertical="center" wrapText="1"/>
    </xf>
    <xf numFmtId="3" fontId="5" fillId="28" borderId="35" xfId="0" applyNumberFormat="1" applyFont="1" applyFill="1" applyBorder="1" applyAlignment="1">
      <alignment vertical="center" wrapText="1"/>
    </xf>
    <xf numFmtId="3" fontId="7" fillId="28" borderId="0" xfId="0" applyFont="1" applyFill="1" applyBorder="1" applyAlignment="1"/>
    <xf numFmtId="177" fontId="8" fillId="28" borderId="13" xfId="146" applyNumberFormat="1" applyFont="1" applyFill="1" applyBorder="1" applyAlignment="1" applyProtection="1">
      <alignment horizontal="right" vertical="center" wrapText="1"/>
    </xf>
    <xf numFmtId="177" fontId="8" fillId="28" borderId="43" xfId="146" applyNumberFormat="1" applyFont="1" applyFill="1" applyBorder="1" applyAlignment="1" applyProtection="1">
      <alignment horizontal="right" vertical="center" wrapText="1"/>
    </xf>
    <xf numFmtId="3" fontId="5" fillId="28" borderId="43" xfId="0" applyNumberFormat="1" applyFont="1" applyFill="1" applyBorder="1" applyAlignment="1" applyProtection="1">
      <alignment horizontal="right" vertical="center" wrapText="1"/>
    </xf>
    <xf numFmtId="2" fontId="9" fillId="28" borderId="0" xfId="109" applyNumberFormat="1" applyFont="1" applyFill="1" applyBorder="1"/>
    <xf numFmtId="3" fontId="9" fillId="28" borderId="0" xfId="0" applyFont="1" applyFill="1" applyBorder="1" applyAlignment="1"/>
    <xf numFmtId="177" fontId="5" fillId="28" borderId="0" xfId="109" applyNumberFormat="1" applyFont="1" applyFill="1" applyBorder="1" applyAlignment="1" applyProtection="1">
      <alignment horizontal="center" vertical="center"/>
    </xf>
    <xf numFmtId="3" fontId="5" fillId="28" borderId="43" xfId="0" applyFont="1" applyFill="1" applyBorder="1" applyAlignment="1" applyProtection="1">
      <alignment horizontal="center"/>
    </xf>
    <xf numFmtId="3" fontId="59" fillId="28" borderId="0" xfId="0" applyFont="1" applyFill="1" applyBorder="1" applyAlignment="1" applyProtection="1">
      <alignment horizontal="center" wrapText="1"/>
    </xf>
    <xf numFmtId="0" fontId="5" fillId="0" borderId="13" xfId="93" applyFont="1" applyFill="1" applyBorder="1" applyAlignment="1">
      <alignment horizontal="center" vertical="center"/>
    </xf>
    <xf numFmtId="0" fontId="5" fillId="0" borderId="13" xfId="93" applyFont="1" applyFill="1" applyBorder="1" applyAlignment="1" applyProtection="1">
      <alignment horizontal="left" vertical="center" wrapText="1"/>
    </xf>
    <xf numFmtId="0" fontId="8" fillId="0" borderId="13" xfId="93" applyFont="1" applyFill="1" applyBorder="1" applyAlignment="1" applyProtection="1">
      <alignment horizontal="left" vertical="center" wrapText="1"/>
    </xf>
    <xf numFmtId="3" fontId="7" fillId="0" borderId="0" xfId="0" applyFont="1" applyFill="1" applyAlignment="1"/>
    <xf numFmtId="3" fontId="7" fillId="0" borderId="0" xfId="0" applyNumberFormat="1" applyFont="1" applyFill="1" applyAlignment="1"/>
    <xf numFmtId="3" fontId="9" fillId="0" borderId="0" xfId="0" applyFont="1" applyFill="1" applyAlignment="1"/>
    <xf numFmtId="3" fontId="9" fillId="0" borderId="0" xfId="0" applyNumberFormat="1" applyFont="1" applyFill="1" applyAlignment="1"/>
    <xf numFmtId="10" fontId="9" fillId="0" borderId="0" xfId="109" applyNumberFormat="1" applyFont="1" applyFill="1"/>
    <xf numFmtId="0" fontId="5" fillId="28" borderId="13" xfId="93" applyFont="1" applyFill="1" applyBorder="1" applyAlignment="1" applyProtection="1">
      <alignment horizontal="left" vertical="center" wrapText="1"/>
    </xf>
    <xf numFmtId="0" fontId="8" fillId="28" borderId="13" xfId="93" applyFont="1" applyFill="1" applyBorder="1" applyAlignment="1" applyProtection="1">
      <alignment horizontal="left" vertical="center" wrapText="1"/>
    </xf>
    <xf numFmtId="0" fontId="7" fillId="28" borderId="9" xfId="96" applyFont="1" applyFill="1" applyBorder="1" applyAlignment="1">
      <alignment horizontal="center" vertical="center" wrapText="1"/>
    </xf>
    <xf numFmtId="0" fontId="7" fillId="28" borderId="26" xfId="99" applyFont="1" applyFill="1" applyBorder="1" applyAlignment="1">
      <alignment horizontal="center" vertical="center" wrapText="1"/>
    </xf>
    <xf numFmtId="3" fontId="7" fillId="28" borderId="26" xfId="0" applyFont="1" applyFill="1" applyBorder="1" applyAlignment="1">
      <alignment horizontal="center" vertical="center" wrapText="1"/>
    </xf>
    <xf numFmtId="0" fontId="7" fillId="28" borderId="26" xfId="98" applyFont="1" applyFill="1" applyBorder="1" applyAlignment="1">
      <alignment horizontal="center" vertical="center" wrapText="1"/>
    </xf>
    <xf numFmtId="3" fontId="7" fillId="28" borderId="26" xfId="0" applyNumberFormat="1" applyFont="1" applyFill="1" applyBorder="1" applyAlignment="1">
      <alignment horizontal="center" vertical="center" wrapText="1"/>
    </xf>
    <xf numFmtId="3" fontId="7" fillId="28" borderId="13" xfId="0" applyFont="1" applyFill="1" applyBorder="1" applyAlignment="1">
      <alignment horizontal="center" vertical="center" wrapText="1"/>
    </xf>
    <xf numFmtId="3" fontId="8" fillId="0" borderId="13" xfId="0" applyNumberFormat="1" applyFont="1" applyFill="1" applyBorder="1" applyAlignment="1" applyProtection="1">
      <alignment horizontal="right" vertical="center" wrapText="1"/>
    </xf>
    <xf numFmtId="3" fontId="7" fillId="0" borderId="0" xfId="0" applyFont="1" applyFill="1" applyBorder="1" applyAlignment="1" applyProtection="1">
      <alignment horizontal="left" vertical="center"/>
    </xf>
    <xf numFmtId="3" fontId="7" fillId="0" borderId="0" xfId="0" applyFont="1" applyFill="1" applyBorder="1" applyAlignment="1" applyProtection="1">
      <alignment vertical="center"/>
    </xf>
    <xf numFmtId="3" fontId="9" fillId="0" borderId="0" xfId="0" applyFont="1" applyFill="1" applyBorder="1" applyProtection="1">
      <alignment horizontal="right" vertical="center"/>
    </xf>
    <xf numFmtId="3" fontId="7" fillId="0" borderId="0" xfId="0" applyFont="1" applyFill="1" applyBorder="1" applyAlignment="1" applyProtection="1">
      <alignment horizontal="right" vertical="center"/>
    </xf>
    <xf numFmtId="3" fontId="7" fillId="27" borderId="13" xfId="0" applyFont="1" applyFill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left" vertical="center" wrapText="1"/>
    </xf>
    <xf numFmtId="3" fontId="7" fillId="0" borderId="13" xfId="43" applyNumberFormat="1" applyFont="1" applyFill="1" applyBorder="1" applyAlignment="1" applyProtection="1">
      <alignment horizontal="right" vertical="center"/>
    </xf>
    <xf numFmtId="3" fontId="9" fillId="27" borderId="13" xfId="0" applyFont="1" applyFill="1" applyBorder="1" applyAlignment="1" applyProtection="1">
      <alignment horizontal="left" vertical="center" wrapText="1"/>
    </xf>
    <xf numFmtId="3" fontId="66" fillId="27" borderId="13" xfId="0" applyFont="1" applyFill="1" applyBorder="1" applyAlignment="1" applyProtection="1">
      <alignment horizontal="right"/>
    </xf>
    <xf numFmtId="3" fontId="9" fillId="0" borderId="0" xfId="0" applyFont="1" applyFill="1" applyBorder="1" applyProtection="1">
      <alignment horizontal="right" vertical="center"/>
      <protection locked="0"/>
    </xf>
    <xf numFmtId="3" fontId="7" fillId="0" borderId="0" xfId="0" applyFont="1" applyBorder="1" applyProtection="1">
      <alignment horizontal="right" vertical="center"/>
      <protection locked="0"/>
    </xf>
    <xf numFmtId="3" fontId="9" fillId="0" borderId="0" xfId="0" applyFont="1" applyBorder="1" applyProtection="1">
      <alignment horizontal="right" vertical="center"/>
      <protection locked="0"/>
    </xf>
    <xf numFmtId="3" fontId="9" fillId="0" borderId="43" xfId="43" applyNumberFormat="1" applyFont="1" applyFill="1" applyBorder="1" applyAlignment="1" applyProtection="1">
      <alignment horizontal="right" vertical="center"/>
    </xf>
    <xf numFmtId="3" fontId="9" fillId="0" borderId="43" xfId="0" applyFont="1" applyFill="1" applyBorder="1" applyProtection="1">
      <alignment horizontal="right" vertical="center"/>
    </xf>
    <xf numFmtId="3" fontId="7" fillId="0" borderId="0" xfId="0" applyFont="1" applyFill="1" applyBorder="1" applyAlignment="1" applyProtection="1">
      <alignment horizontal="left" vertical="center" wrapText="1"/>
    </xf>
    <xf numFmtId="3" fontId="7" fillId="0" borderId="0" xfId="43" applyNumberFormat="1" applyFont="1" applyFill="1" applyBorder="1" applyAlignment="1" applyProtection="1">
      <alignment horizontal="right" vertical="center"/>
    </xf>
    <xf numFmtId="3" fontId="9" fillId="0" borderId="0" xfId="0" applyFont="1" applyFill="1" applyBorder="1" applyAlignment="1" applyProtection="1">
      <alignment horizontal="left" vertical="center" wrapText="1"/>
    </xf>
    <xf numFmtId="3" fontId="9" fillId="0" borderId="0" xfId="43" applyNumberFormat="1" applyFont="1" applyFill="1" applyBorder="1" applyAlignment="1" applyProtection="1">
      <alignment horizontal="right" vertical="center"/>
    </xf>
    <xf numFmtId="3" fontId="9" fillId="0" borderId="0" xfId="43" applyNumberFormat="1" applyFont="1" applyFill="1" applyBorder="1" applyAlignment="1" applyProtection="1">
      <alignment horizontal="right" vertical="center"/>
      <protection locked="0"/>
    </xf>
    <xf numFmtId="3" fontId="66" fillId="0" borderId="0" xfId="0" applyFont="1" applyFill="1" applyBorder="1" applyAlignment="1" applyProtection="1">
      <alignment horizontal="right"/>
    </xf>
    <xf numFmtId="3" fontId="64" fillId="0" borderId="0" xfId="0" applyFont="1" applyFill="1" applyBorder="1" applyAlignment="1" applyProtection="1">
      <alignment horizontal="center" vertical="center" wrapText="1"/>
    </xf>
    <xf numFmtId="0" fontId="9" fillId="0" borderId="0" xfId="103" applyFont="1" applyFill="1" applyBorder="1" applyAlignment="1" applyProtection="1">
      <alignment horizontal="left"/>
      <protection locked="0"/>
    </xf>
    <xf numFmtId="0" fontId="9" fillId="0" borderId="0" xfId="103" applyFont="1" applyFill="1" applyBorder="1" applyProtection="1"/>
    <xf numFmtId="0" fontId="9" fillId="0" borderId="0" xfId="101" applyFont="1" applyFill="1" applyBorder="1" applyProtection="1">
      <alignment horizontal="center" vertical="center" wrapText="1"/>
    </xf>
    <xf numFmtId="0" fontId="9" fillId="0" borderId="0" xfId="103" applyFont="1" applyFill="1" applyBorder="1" applyAlignment="1" applyProtection="1">
      <alignment horizontal="right"/>
      <protection locked="0"/>
    </xf>
    <xf numFmtId="0" fontId="9" fillId="0" borderId="0" xfId="103" applyFont="1" applyFill="1" applyBorder="1" applyAlignment="1" applyProtection="1">
      <alignment horizontal="right"/>
    </xf>
    <xf numFmtId="3" fontId="9" fillId="0" borderId="0" xfId="0" applyFont="1" applyBorder="1" applyProtection="1">
      <alignment horizontal="right" vertical="center"/>
    </xf>
    <xf numFmtId="3" fontId="9" fillId="0" borderId="0" xfId="0" applyFont="1" applyFill="1" applyBorder="1" applyAlignment="1" applyProtection="1">
      <alignment horizontal="center" vertical="center" wrapText="1"/>
    </xf>
    <xf numFmtId="3" fontId="7" fillId="0" borderId="0" xfId="0" applyFont="1" applyFill="1" applyBorder="1" applyAlignment="1" applyProtection="1">
      <alignment horizontal="center" vertical="center" wrapText="1"/>
    </xf>
    <xf numFmtId="3" fontId="7" fillId="0" borderId="13" xfId="0" applyFont="1" applyFill="1" applyBorder="1" applyAlignment="1" applyProtection="1">
      <alignment horizontal="center" vertical="center" wrapText="1"/>
    </xf>
    <xf numFmtId="3" fontId="64" fillId="27" borderId="13" xfId="0" applyFont="1" applyFill="1" applyBorder="1" applyAlignment="1" applyProtection="1">
      <alignment horizontal="right"/>
    </xf>
    <xf numFmtId="3" fontId="7" fillId="0" borderId="43" xfId="43" applyNumberFormat="1" applyFont="1" applyFill="1" applyBorder="1" applyAlignment="1" applyProtection="1">
      <alignment horizontal="right" vertical="center"/>
    </xf>
    <xf numFmtId="3" fontId="64" fillId="0" borderId="0" xfId="0" applyFont="1" applyFill="1" applyBorder="1" applyAlignment="1" applyProtection="1">
      <alignment horizontal="right"/>
    </xf>
    <xf numFmtId="0" fontId="9" fillId="0" borderId="0" xfId="103" applyFont="1" applyFill="1" applyBorder="1" applyAlignment="1" applyProtection="1">
      <alignment horizontal="left"/>
    </xf>
    <xf numFmtId="3" fontId="5" fillId="0" borderId="0" xfId="0" applyFont="1" applyFill="1" applyBorder="1" applyAlignment="1" applyProtection="1">
      <alignment horizontal="left" vertical="center"/>
    </xf>
    <xf numFmtId="0" fontId="5" fillId="0" borderId="0" xfId="96" applyFont="1" applyFill="1" applyBorder="1" applyAlignment="1">
      <alignment vertical="center"/>
    </xf>
    <xf numFmtId="0" fontId="5" fillId="0" borderId="0" xfId="96" applyFont="1" applyFill="1" applyBorder="1" applyAlignment="1" applyProtection="1">
      <alignment horizontal="right" vertical="top"/>
      <protection locked="0"/>
    </xf>
    <xf numFmtId="3" fontId="5" fillId="0" borderId="0" xfId="96" applyNumberFormat="1" applyFont="1" applyFill="1" applyBorder="1" applyAlignment="1">
      <alignment horizontal="left" vertical="center"/>
    </xf>
    <xf numFmtId="0" fontId="5" fillId="0" borderId="13" xfId="100" applyFont="1" applyFill="1" applyBorder="1" applyAlignment="1" applyProtection="1">
      <alignment horizontal="center" vertical="center" wrapText="1"/>
    </xf>
    <xf numFmtId="0" fontId="5" fillId="0" borderId="13" xfId="101" applyFont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 wrapText="1"/>
    </xf>
    <xf numFmtId="3" fontId="5" fillId="0" borderId="13" xfId="43" applyNumberFormat="1" applyFont="1" applyFill="1" applyBorder="1" applyAlignment="1" applyProtection="1">
      <alignment horizontal="right" vertical="center"/>
    </xf>
    <xf numFmtId="0" fontId="5" fillId="0" borderId="0" xfId="96" applyFont="1" applyFill="1" applyBorder="1" applyProtection="1">
      <protection locked="0"/>
    </xf>
    <xf numFmtId="0" fontId="5" fillId="0" borderId="0" xfId="96" applyFont="1" applyFill="1" applyBorder="1"/>
    <xf numFmtId="0" fontId="5" fillId="0" borderId="0" xfId="96" applyFont="1" applyFill="1" applyBorder="1" applyAlignment="1">
      <alignment vertical="top"/>
    </xf>
    <xf numFmtId="0" fontId="5" fillId="0" borderId="0" xfId="96" applyFont="1" applyFill="1" applyBorder="1" applyAlignment="1" applyProtection="1">
      <alignment vertical="top"/>
      <protection locked="0"/>
    </xf>
    <xf numFmtId="3" fontId="8" fillId="0" borderId="0" xfId="0" applyFont="1" applyBorder="1" applyProtection="1">
      <alignment horizontal="right" vertical="center"/>
      <protection locked="0"/>
    </xf>
    <xf numFmtId="3" fontId="8" fillId="0" borderId="13" xfId="43" applyNumberFormat="1" applyFont="1" applyFill="1" applyBorder="1" applyAlignment="1" applyProtection="1">
      <alignment horizontal="right" vertical="center"/>
    </xf>
    <xf numFmtId="0" fontId="7" fillId="0" borderId="0" xfId="96" applyFont="1" applyFill="1" applyBorder="1" applyAlignment="1">
      <alignment horizontal="right" vertical="center"/>
    </xf>
    <xf numFmtId="0" fontId="67" fillId="0" borderId="13" xfId="96" applyFont="1" applyFill="1" applyBorder="1" applyAlignment="1" applyProtection="1">
      <alignment horizontal="center" vertical="center" wrapText="1"/>
    </xf>
    <xf numFmtId="3" fontId="67" fillId="27" borderId="13" xfId="0" applyFont="1" applyFill="1" applyBorder="1" applyAlignment="1" applyProtection="1">
      <alignment horizontal="center" vertical="center" wrapText="1"/>
    </xf>
    <xf numFmtId="0" fontId="7" fillId="0" borderId="0" xfId="96" applyFont="1" applyFill="1" applyBorder="1" applyProtection="1">
      <protection locked="0"/>
    </xf>
    <xf numFmtId="0" fontId="7" fillId="0" borderId="0" xfId="96" applyFont="1" applyFill="1" applyBorder="1"/>
    <xf numFmtId="0" fontId="9" fillId="0" borderId="0" xfId="96" applyFont="1" applyFill="1" applyBorder="1" applyProtection="1">
      <protection locked="0"/>
    </xf>
    <xf numFmtId="0" fontId="9" fillId="0" borderId="0" xfId="96" applyFont="1" applyFill="1" applyBorder="1"/>
    <xf numFmtId="3" fontId="9" fillId="0" borderId="0" xfId="0" applyFont="1" applyBorder="1" applyAlignment="1"/>
    <xf numFmtId="3" fontId="9" fillId="0" borderId="0" xfId="0" applyFont="1" applyBorder="1">
      <alignment horizontal="right" vertical="center"/>
    </xf>
    <xf numFmtId="0" fontId="9" fillId="0" borderId="0" xfId="101" applyFont="1" applyBorder="1" applyAlignment="1">
      <alignment horizontal="center" vertical="center" wrapText="1"/>
    </xf>
    <xf numFmtId="3" fontId="5" fillId="0" borderId="0" xfId="96" applyNumberFormat="1" applyFont="1" applyFill="1" applyBorder="1"/>
    <xf numFmtId="0" fontId="5" fillId="0" borderId="0" xfId="96" applyFont="1" applyFill="1" applyBorder="1" applyAlignment="1" applyProtection="1">
      <alignment horizontal="center" vertical="center" wrapText="1"/>
    </xf>
    <xf numFmtId="0" fontId="7" fillId="0" borderId="0" xfId="96" applyFont="1" applyFill="1" applyBorder="1" applyProtection="1"/>
    <xf numFmtId="0" fontId="71" fillId="0" borderId="0" xfId="96" applyFont="1" applyFill="1" applyBorder="1" applyAlignment="1" applyProtection="1">
      <alignment horizontal="center" vertical="center" wrapText="1"/>
    </xf>
    <xf numFmtId="3" fontId="7" fillId="0" borderId="13" xfId="147" applyNumberFormat="1" applyFont="1" applyFill="1" applyBorder="1" applyAlignment="1" applyProtection="1">
      <alignment horizontal="center" vertical="center" wrapText="1"/>
    </xf>
    <xf numFmtId="0" fontId="7" fillId="0" borderId="13" xfId="96" applyFont="1" applyFill="1" applyBorder="1" applyAlignment="1" applyProtection="1">
      <alignment horizontal="center" vertical="center" wrapText="1"/>
    </xf>
    <xf numFmtId="3" fontId="70" fillId="27" borderId="13" xfId="0" applyFont="1" applyFill="1" applyBorder="1" applyAlignment="1" applyProtection="1">
      <alignment horizontal="left" vertical="center" wrapText="1"/>
    </xf>
    <xf numFmtId="3" fontId="6" fillId="0" borderId="0" xfId="0" applyFont="1" applyBorder="1" applyProtection="1">
      <alignment horizontal="right" vertical="center"/>
      <protection locked="0"/>
    </xf>
    <xf numFmtId="3" fontId="6" fillId="27" borderId="13" xfId="0" applyFont="1" applyFill="1" applyBorder="1" applyAlignment="1" applyProtection="1">
      <alignment horizontal="left" vertical="center" wrapText="1"/>
    </xf>
    <xf numFmtId="3" fontId="6" fillId="0" borderId="13" xfId="0" applyFont="1" applyFill="1" applyBorder="1" applyAlignment="1" applyProtection="1">
      <alignment horizontal="left" vertical="center" wrapText="1"/>
    </xf>
    <xf numFmtId="3" fontId="72" fillId="27" borderId="13" xfId="0" applyFont="1" applyFill="1" applyBorder="1" applyAlignment="1" applyProtection="1">
      <alignment horizontal="right"/>
    </xf>
    <xf numFmtId="0" fontId="70" fillId="0" borderId="0" xfId="96" applyFont="1" applyFill="1" applyBorder="1"/>
    <xf numFmtId="0" fontId="8" fillId="0" borderId="0" xfId="101" applyFont="1" applyFill="1" applyBorder="1" applyAlignment="1">
      <alignment horizontal="left" vertical="center" wrapText="1" indent="1"/>
    </xf>
    <xf numFmtId="3" fontId="7" fillId="0" borderId="0" xfId="96" applyNumberFormat="1" applyFont="1" applyFill="1" applyBorder="1" applyAlignment="1"/>
    <xf numFmtId="0" fontId="8" fillId="0" borderId="0" xfId="101" applyFont="1" applyFill="1" applyBorder="1" applyAlignment="1">
      <alignment wrapText="1"/>
    </xf>
    <xf numFmtId="0" fontId="7" fillId="0" borderId="0" xfId="96" applyFont="1" applyFill="1" applyBorder="1" applyAlignment="1">
      <alignment horizontal="right"/>
    </xf>
    <xf numFmtId="3" fontId="5" fillId="0" borderId="13" xfId="43" quotePrefix="1" applyNumberFormat="1" applyFont="1" applyFill="1" applyBorder="1" applyAlignment="1" applyProtection="1">
      <alignment horizontal="right" vertical="center" wrapText="1"/>
    </xf>
    <xf numFmtId="3" fontId="8" fillId="0" borderId="13" xfId="43" quotePrefix="1" applyNumberFormat="1" applyFont="1" applyFill="1" applyBorder="1" applyAlignment="1" applyProtection="1">
      <alignment horizontal="right" vertical="center" wrapText="1"/>
    </xf>
    <xf numFmtId="0" fontId="71" fillId="0" borderId="0" xfId="96" applyFont="1" applyFill="1" applyBorder="1" applyAlignment="1" applyProtection="1">
      <alignment vertical="center" wrapText="1"/>
    </xf>
    <xf numFmtId="0" fontId="5" fillId="0" borderId="0" xfId="96" applyFont="1" applyFill="1" applyBorder="1" applyAlignment="1">
      <alignment vertical="center" wrapText="1"/>
    </xf>
    <xf numFmtId="0" fontId="5" fillId="0" borderId="0" xfId="96" applyFont="1" applyFill="1" applyBorder="1" applyAlignment="1">
      <alignment horizontal="centerContinuous" vertical="center" wrapText="1"/>
    </xf>
    <xf numFmtId="0" fontId="5" fillId="0" borderId="0" xfId="96" applyFont="1" applyFill="1" applyBorder="1" applyAlignment="1">
      <alignment horizontal="right" vertical="center" wrapText="1"/>
    </xf>
    <xf numFmtId="3" fontId="8" fillId="0" borderId="0" xfId="148" applyFont="1" applyBorder="1" applyProtection="1">
      <alignment horizontal="right" vertical="center"/>
      <protection locked="0"/>
    </xf>
    <xf numFmtId="3" fontId="7" fillId="0" borderId="0" xfId="0" applyFont="1" applyFill="1" applyBorder="1" applyAlignment="1" applyProtection="1">
      <alignment vertical="center" wrapText="1"/>
    </xf>
    <xf numFmtId="3" fontId="9" fillId="0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0" fontId="7" fillId="28" borderId="0" xfId="96" applyNumberFormat="1" applyFont="1" applyFill="1" applyBorder="1" applyAlignment="1" applyProtection="1"/>
    <xf numFmtId="0" fontId="5" fillId="0" borderId="0" xfId="96" applyFont="1" applyFill="1" applyBorder="1" applyAlignment="1">
      <alignment horizontal="right" vertical="center"/>
    </xf>
    <xf numFmtId="0" fontId="68" fillId="28" borderId="0" xfId="101" applyNumberFormat="1" applyFont="1" applyFill="1" applyAlignment="1" applyProtection="1">
      <alignment horizontal="center" vertical="center" wrapText="1"/>
    </xf>
    <xf numFmtId="0" fontId="64" fillId="28" borderId="0" xfId="96" applyNumberFormat="1" applyFont="1" applyFill="1" applyBorder="1" applyAlignment="1" applyProtection="1"/>
    <xf numFmtId="177" fontId="9" fillId="28" borderId="0" xfId="146" applyNumberFormat="1" applyFont="1" applyFill="1" applyAlignment="1"/>
    <xf numFmtId="177" fontId="10" fillId="28" borderId="0" xfId="146" applyNumberFormat="1" applyFont="1" applyFill="1" applyProtection="1"/>
    <xf numFmtId="0" fontId="7" fillId="28" borderId="0" xfId="92" applyFont="1" applyFill="1" applyAlignment="1" applyProtection="1">
      <alignment horizontal="center" vertical="center"/>
    </xf>
    <xf numFmtId="3" fontId="74" fillId="28" borderId="0" xfId="0" applyFont="1" applyFill="1" applyAlignment="1"/>
    <xf numFmtId="3" fontId="74" fillId="28" borderId="0" xfId="0" applyFont="1" applyFill="1" applyAlignment="1">
      <alignment horizontal="left"/>
    </xf>
    <xf numFmtId="10" fontId="74" fillId="28" borderId="0" xfId="0" applyNumberFormat="1" applyFont="1" applyFill="1" applyAlignment="1">
      <alignment horizontal="left"/>
    </xf>
    <xf numFmtId="3" fontId="7" fillId="0" borderId="26" xfId="0" applyFont="1" applyFill="1" applyBorder="1" applyAlignment="1">
      <alignment horizontal="center" vertical="center" wrapText="1"/>
    </xf>
    <xf numFmtId="3" fontId="7" fillId="28" borderId="13" xfId="0" applyNumberFormat="1" applyFont="1" applyFill="1" applyBorder="1" applyAlignment="1">
      <alignment horizontal="center" vertical="center" wrapText="1"/>
    </xf>
    <xf numFmtId="3" fontId="5" fillId="28" borderId="26" xfId="0" applyFont="1" applyFill="1" applyBorder="1" applyAlignment="1">
      <alignment horizontal="center" vertical="center" wrapText="1"/>
    </xf>
    <xf numFmtId="3" fontId="5" fillId="28" borderId="33" xfId="0" applyFont="1" applyFill="1" applyBorder="1" applyAlignment="1">
      <alignment horizontal="center" vertical="center" wrapText="1"/>
    </xf>
    <xf numFmtId="3" fontId="5" fillId="28" borderId="26" xfId="0" applyNumberFormat="1" applyFont="1" applyFill="1" applyBorder="1" applyAlignment="1">
      <alignment horizontal="center" vertical="center" wrapText="1"/>
    </xf>
    <xf numFmtId="3" fontId="5" fillId="28" borderId="33" xfId="0" applyNumberFormat="1" applyFont="1" applyFill="1" applyBorder="1" applyAlignment="1">
      <alignment horizontal="center" vertical="center" wrapText="1"/>
    </xf>
    <xf numFmtId="0" fontId="5" fillId="28" borderId="26" xfId="98" applyFont="1" applyFill="1" applyBorder="1" applyAlignment="1">
      <alignment horizontal="center" vertical="center" wrapText="1"/>
    </xf>
    <xf numFmtId="0" fontId="5" fillId="28" borderId="33" xfId="98" applyFont="1" applyFill="1" applyBorder="1" applyAlignment="1">
      <alignment horizontal="center" vertical="center" wrapText="1"/>
    </xf>
    <xf numFmtId="177" fontId="5" fillId="28" borderId="26" xfId="109" applyNumberFormat="1" applyFont="1" applyFill="1" applyBorder="1" applyAlignment="1" applyProtection="1">
      <alignment horizontal="center" vertical="center"/>
    </xf>
    <xf numFmtId="177" fontId="5" fillId="28" borderId="33" xfId="109" applyNumberFormat="1" applyFont="1" applyFill="1" applyBorder="1" applyAlignment="1" applyProtection="1">
      <alignment horizontal="center" vertical="center"/>
    </xf>
    <xf numFmtId="3" fontId="5" fillId="28" borderId="26" xfId="0" applyFont="1" applyFill="1" applyBorder="1" applyAlignment="1" applyProtection="1">
      <alignment horizontal="center"/>
    </xf>
    <xf numFmtId="3" fontId="5" fillId="28" borderId="33" xfId="0" applyFont="1" applyFill="1" applyBorder="1" applyAlignment="1" applyProtection="1">
      <alignment horizontal="center"/>
    </xf>
    <xf numFmtId="3" fontId="59" fillId="28" borderId="26" xfId="0" applyFont="1" applyFill="1" applyBorder="1" applyAlignment="1" applyProtection="1">
      <alignment horizontal="center" wrapText="1"/>
    </xf>
    <xf numFmtId="3" fontId="59" fillId="28" borderId="33" xfId="0" applyFont="1" applyFill="1" applyBorder="1" applyAlignment="1" applyProtection="1">
      <alignment horizontal="center" wrapText="1"/>
    </xf>
    <xf numFmtId="3" fontId="5" fillId="28" borderId="13" xfId="0" applyFont="1" applyFill="1" applyBorder="1" applyAlignment="1">
      <alignment horizontal="center" vertical="center" wrapText="1"/>
    </xf>
    <xf numFmtId="0" fontId="5" fillId="28" borderId="9" xfId="96" applyFont="1" applyFill="1" applyBorder="1" applyAlignment="1">
      <alignment horizontal="center" vertical="center" wrapText="1"/>
    </xf>
    <xf numFmtId="0" fontId="5" fillId="28" borderId="34" xfId="96" applyFont="1" applyFill="1" applyBorder="1" applyAlignment="1">
      <alignment horizontal="center" vertical="center" wrapText="1"/>
    </xf>
    <xf numFmtId="0" fontId="5" fillId="28" borderId="26" xfId="99" applyFont="1" applyFill="1" applyBorder="1" applyAlignment="1">
      <alignment horizontal="center" vertical="center" wrapText="1"/>
    </xf>
    <xf numFmtId="0" fontId="5" fillId="28" borderId="33" xfId="99" applyFont="1" applyFill="1" applyBorder="1" applyAlignment="1">
      <alignment horizontal="center" vertical="center" wrapText="1"/>
    </xf>
    <xf numFmtId="0" fontId="7" fillId="28" borderId="0" xfId="92" applyFont="1" applyFill="1" applyAlignment="1" applyProtection="1">
      <alignment horizontal="center" vertical="center"/>
    </xf>
    <xf numFmtId="3" fontId="65" fillId="28" borderId="26" xfId="0" applyFont="1" applyFill="1" applyBorder="1" applyAlignment="1" applyProtection="1">
      <alignment horizontal="center" wrapText="1"/>
    </xf>
    <xf numFmtId="3" fontId="65" fillId="28" borderId="33" xfId="0" applyFont="1" applyFill="1" applyBorder="1" applyAlignment="1" applyProtection="1">
      <alignment horizontal="center" wrapText="1"/>
    </xf>
    <xf numFmtId="0" fontId="7" fillId="0" borderId="13" xfId="102" applyFont="1" applyFill="1" applyBorder="1" applyAlignment="1" applyProtection="1">
      <alignment horizontal="center" vertical="center" wrapText="1"/>
    </xf>
    <xf numFmtId="0" fontId="9" fillId="0" borderId="0" xfId="103" applyFont="1" applyFill="1" applyBorder="1" applyAlignment="1" applyProtection="1">
      <alignment horizontal="left"/>
      <protection locked="0"/>
    </xf>
    <xf numFmtId="0" fontId="9" fillId="0" borderId="0" xfId="101" applyFont="1" applyFill="1" applyBorder="1" applyAlignment="1" applyProtection="1">
      <alignment horizontal="left" vertical="center" wrapText="1"/>
      <protection locked="0"/>
    </xf>
    <xf numFmtId="3" fontId="7" fillId="0" borderId="13" xfId="0" applyFont="1" applyFill="1" applyBorder="1" applyAlignment="1" applyProtection="1">
      <alignment horizontal="center" vertical="center" wrapText="1"/>
    </xf>
    <xf numFmtId="0" fontId="7" fillId="0" borderId="13" xfId="100" applyFont="1" applyFill="1" applyBorder="1" applyAlignment="1" applyProtection="1">
      <alignment horizontal="center" vertical="center" wrapText="1"/>
    </xf>
    <xf numFmtId="3" fontId="9" fillId="0" borderId="0" xfId="0" applyFont="1" applyFill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 wrapText="1"/>
    </xf>
    <xf numFmtId="3" fontId="7" fillId="0" borderId="0" xfId="0" applyFont="1" applyFill="1" applyBorder="1" applyAlignment="1" applyProtection="1">
      <alignment horizontal="right" vertical="center"/>
    </xf>
    <xf numFmtId="0" fontId="7" fillId="0" borderId="36" xfId="102" applyFont="1" applyFill="1" applyBorder="1" applyAlignment="1" applyProtection="1">
      <alignment horizontal="center" vertical="center" wrapText="1"/>
    </xf>
    <xf numFmtId="0" fontId="7" fillId="0" borderId="37" xfId="102" applyFont="1" applyFill="1" applyBorder="1" applyAlignment="1" applyProtection="1">
      <alignment horizontal="center" vertical="center" wrapText="1"/>
    </xf>
    <xf numFmtId="3" fontId="7" fillId="0" borderId="36" xfId="0" applyFont="1" applyBorder="1" applyAlignment="1" applyProtection="1">
      <alignment horizontal="center" vertical="center" wrapText="1"/>
    </xf>
    <xf numFmtId="3" fontId="7" fillId="0" borderId="5" xfId="0" applyFont="1" applyBorder="1" applyAlignment="1" applyProtection="1">
      <alignment horizontal="center" vertical="center" wrapText="1"/>
    </xf>
    <xf numFmtId="3" fontId="7" fillId="0" borderId="37" xfId="0" applyFont="1" applyBorder="1" applyAlignment="1" applyProtection="1">
      <alignment horizontal="center" vertical="center" wrapText="1"/>
    </xf>
    <xf numFmtId="3" fontId="7" fillId="0" borderId="41" xfId="0" applyFont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/>
    </xf>
    <xf numFmtId="3" fontId="7" fillId="27" borderId="13" xfId="0" applyFont="1" applyFill="1" applyBorder="1" applyAlignment="1" applyProtection="1">
      <alignment horizontal="center" vertical="center" wrapText="1"/>
    </xf>
    <xf numFmtId="0" fontId="5" fillId="0" borderId="0" xfId="100" applyFont="1" applyFill="1" applyBorder="1" applyAlignment="1" applyProtection="1">
      <alignment horizontal="center" vertical="center" wrapText="1"/>
      <protection locked="0"/>
    </xf>
    <xf numFmtId="3" fontId="5" fillId="28" borderId="13" xfId="0" applyFont="1" applyFill="1" applyBorder="1" applyAlignment="1" applyProtection="1">
      <alignment horizontal="center" vertical="center" wrapText="1"/>
    </xf>
    <xf numFmtId="0" fontId="5" fillId="28" borderId="13" xfId="100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right" vertical="center" wrapText="1"/>
      <protection locked="0"/>
    </xf>
    <xf numFmtId="0" fontId="5" fillId="0" borderId="13" xfId="96" applyFont="1" applyFill="1" applyBorder="1" applyAlignment="1" applyProtection="1">
      <alignment horizontal="center" vertical="center" wrapText="1"/>
    </xf>
    <xf numFmtId="0" fontId="5" fillId="0" borderId="13" xfId="100" applyFont="1" applyBorder="1" applyAlignment="1" applyProtection="1">
      <alignment horizontal="center" vertical="center" wrapText="1"/>
    </xf>
    <xf numFmtId="3" fontId="5" fillId="0" borderId="0" xfId="0" applyFont="1" applyFill="1" applyBorder="1" applyAlignment="1" applyProtection="1">
      <alignment horizontal="center" vertical="center"/>
    </xf>
    <xf numFmtId="3" fontId="67" fillId="27" borderId="13" xfId="0" applyFont="1" applyFill="1" applyBorder="1" applyAlignment="1" applyProtection="1">
      <alignment horizontal="center" vertical="center" wrapText="1"/>
    </xf>
    <xf numFmtId="0" fontId="67" fillId="0" borderId="13" xfId="101" applyFont="1" applyBorder="1" applyAlignment="1" applyProtection="1">
      <alignment horizontal="center" vertical="center" wrapText="1"/>
    </xf>
    <xf numFmtId="0" fontId="67" fillId="0" borderId="13" xfId="96" applyFont="1" applyFill="1" applyBorder="1" applyAlignment="1" applyProtection="1">
      <alignment horizontal="center" vertical="center" wrapText="1"/>
    </xf>
    <xf numFmtId="3" fontId="68" fillId="0" borderId="13" xfId="0" applyFont="1" applyBorder="1" applyAlignment="1" applyProtection="1"/>
    <xf numFmtId="3" fontId="67" fillId="0" borderId="13" xfId="0" applyFont="1" applyBorder="1" applyAlignment="1" applyProtection="1">
      <alignment horizontal="center" vertical="center"/>
    </xf>
    <xf numFmtId="0" fontId="67" fillId="0" borderId="13" xfId="96" applyFont="1" applyFill="1" applyBorder="1" applyAlignment="1" applyProtection="1">
      <alignment horizontal="center" vertical="center"/>
    </xf>
    <xf numFmtId="3" fontId="68" fillId="0" borderId="13" xfId="0" applyFont="1" applyBorder="1" applyAlignment="1" applyProtection="1">
      <alignment horizontal="center" vertical="center" wrapText="1"/>
    </xf>
    <xf numFmtId="0" fontId="7" fillId="0" borderId="13" xfId="96" applyFont="1" applyFill="1" applyBorder="1" applyAlignment="1" applyProtection="1">
      <alignment horizontal="center" vertical="center" wrapText="1"/>
    </xf>
    <xf numFmtId="3" fontId="7" fillId="0" borderId="13" xfId="147" applyNumberFormat="1" applyFont="1" applyFill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 wrapText="1"/>
      <protection locked="0"/>
    </xf>
    <xf numFmtId="0" fontId="5" fillId="0" borderId="0" xfId="96" applyFont="1" applyFill="1" applyBorder="1" applyAlignment="1" applyProtection="1">
      <alignment horizontal="center" vertical="center" wrapText="1"/>
    </xf>
    <xf numFmtId="3" fontId="5" fillId="0" borderId="0" xfId="101" applyNumberFormat="1" applyFont="1" applyFill="1" applyAlignment="1" applyProtection="1">
      <alignment horizontal="center" vertical="center" wrapText="1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3" fontId="5" fillId="28" borderId="34" xfId="0" applyFont="1" applyFill="1" applyBorder="1" applyAlignment="1" applyProtection="1">
      <alignment horizontal="center" vertical="center" wrapText="1"/>
    </xf>
    <xf numFmtId="3" fontId="5" fillId="0" borderId="9" xfId="0" applyFont="1" applyFill="1" applyBorder="1" applyAlignment="1" applyProtection="1">
      <alignment horizontal="center" vertical="center" wrapText="1"/>
    </xf>
    <xf numFmtId="3" fontId="5" fillId="0" borderId="38" xfId="0" applyFont="1" applyFill="1" applyBorder="1" applyAlignment="1" applyProtection="1">
      <alignment horizontal="center" vertical="center" wrapText="1"/>
    </xf>
    <xf numFmtId="3" fontId="5" fillId="0" borderId="34" xfId="0" applyFont="1" applyFill="1" applyBorder="1" applyAlignment="1" applyProtection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8" fillId="28" borderId="0" xfId="101" applyNumberFormat="1" applyFont="1" applyFill="1" applyAlignment="1" applyProtection="1">
      <alignment horizontal="center" vertical="center"/>
    </xf>
    <xf numFmtId="3" fontId="5" fillId="28" borderId="13" xfId="101" applyNumberFormat="1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</cellXfs>
  <cellStyles count="15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 Right Indent 2" xfId="149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" xfId="150"/>
    <cellStyle name="Comma 2 2" xfId="44"/>
    <cellStyle name="Comma_Annual_L_2" xfId="147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Gray 2" xfId="15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DLEditWorkbookLocalCurrency 2" xfId="152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ewForm1 2" xfId="153"/>
    <cellStyle name="NoFormating" xfId="88"/>
    <cellStyle name="Normal" xfId="0" builtinId="0"/>
    <cellStyle name="Normal 2" xfId="89"/>
    <cellStyle name="Normal 2_Видове застраховки" xfId="90"/>
    <cellStyle name="Normal 3" xfId="91"/>
    <cellStyle name="Normal 4" xfId="92"/>
    <cellStyle name="Normal 4 2" xfId="154"/>
    <cellStyle name="Normal 5" xfId="93"/>
    <cellStyle name="Normal 5 2" xfId="155"/>
    <cellStyle name="Normal 6" xfId="94"/>
    <cellStyle name="Normal 7" xfId="95"/>
    <cellStyle name="Normal_AllianzLife_2004_4_01_L" xfId="145"/>
    <cellStyle name="Normal_Annual_L_2" xfId="148"/>
    <cellStyle name="Normal_Book1" xfId="96"/>
    <cellStyle name="Normal_FORMI" xfId="97"/>
    <cellStyle name="Normal_ratio" xfId="98"/>
    <cellStyle name="Normal_Reserves" xfId="99"/>
    <cellStyle name="Normal_Spravki_New" xfId="100"/>
    <cellStyle name="Normal_Spravki_NonLIfe_New" xfId="101"/>
    <cellStyle name="Normal_Spravki_NonLIfe1999" xfId="102"/>
    <cellStyle name="Normal_Tables_draft" xfId="103"/>
    <cellStyle name="Normal_Видове застраховки" xfId="104"/>
    <cellStyle name="Note" xfId="105" builtinId="10" customBuiltin="1"/>
    <cellStyle name="number" xfId="106"/>
    <cellStyle name="number-no border" xfId="107"/>
    <cellStyle name="Output" xfId="108" builtinId="21" customBuiltin="1"/>
    <cellStyle name="Percent" xfId="146" builtinId="5"/>
    <cellStyle name="Percent 2" xfId="109"/>
    <cellStyle name="Percent 4" xfId="110"/>
    <cellStyle name="Percent Right Indent" xfId="111"/>
    <cellStyle name="proc1" xfId="112"/>
    <cellStyle name="proc1 Right Indent" xfId="113"/>
    <cellStyle name="proc2" xfId="114"/>
    <cellStyle name="proc2   Right Indent" xfId="115"/>
    <cellStyle name="proc3" xfId="116"/>
    <cellStyle name="proc3  Right Indent" xfId="117"/>
    <cellStyle name="Rate" xfId="118"/>
    <cellStyle name="R-Bottom" xfId="119"/>
    <cellStyle name="RD-Border" xfId="120"/>
    <cellStyle name="R-orienation" xfId="121"/>
    <cellStyle name="RT-Border" xfId="122"/>
    <cellStyle name="shifar_header" xfId="123"/>
    <cellStyle name="spravki" xfId="124"/>
    <cellStyle name="T-B-Border" xfId="125"/>
    <cellStyle name="T-B-Border 2" xfId="156"/>
    <cellStyle name="TBI" xfId="126"/>
    <cellStyle name="T-Border" xfId="127"/>
    <cellStyle name="TDL-Border" xfId="128"/>
    <cellStyle name="TDR-Border" xfId="129"/>
    <cellStyle name="Text" xfId="130"/>
    <cellStyle name="TextRight" xfId="131"/>
    <cellStyle name="Title" xfId="132" builtinId="15" customBuiltin="1"/>
    <cellStyle name="Total" xfId="133" builtinId="25" customBuiltin="1"/>
    <cellStyle name="UpDownLine" xfId="134"/>
    <cellStyle name="V-Across" xfId="135"/>
    <cellStyle name="V-Currency" xfId="136"/>
    <cellStyle name="V-Date" xfId="137"/>
    <cellStyle name="ver1" xfId="138"/>
    <cellStyle name="V-Normal" xfId="139"/>
    <cellStyle name="V-Number" xfId="140"/>
    <cellStyle name="Warning Text" xfId="141" builtinId="11" customBuiltin="1"/>
    <cellStyle name="Wrap" xfId="142"/>
    <cellStyle name="Wrap 2" xfId="157"/>
    <cellStyle name="WrapTitle" xfId="143"/>
    <cellStyle name="zastrnadzor" xfId="144"/>
  </cellStyles>
  <dxfs count="6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СТРУКТУРА НА ПРЕМИЙНИЯ ПРИХОД ПО КЛАСОВЕ ЗАСТРАХОВКИ КЪМ 3</a:t>
            </a:r>
            <a:r>
              <a:rPr lang="en-US"/>
              <a:t>1</a:t>
            </a:r>
            <a:r>
              <a:rPr lang="bg-BG"/>
              <a:t>.</a:t>
            </a:r>
            <a:r>
              <a:rPr lang="en-US"/>
              <a:t>12.</a:t>
            </a:r>
            <a:r>
              <a:rPr lang="bg-BG"/>
              <a:t>201</a:t>
            </a:r>
            <a:r>
              <a:rPr lang="en-US"/>
              <a:t>8</a:t>
            </a:r>
            <a:r>
              <a:rPr lang="bg-BG"/>
              <a:t> г.</a:t>
            </a:r>
          </a:p>
        </c:rich>
      </c:tx>
      <c:layout>
        <c:manualLayout>
          <c:xMode val="edge"/>
          <c:yMode val="edge"/>
          <c:x val="0.11590711727968778"/>
          <c:y val="2.75927563979016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Премии!$B$72:$B$78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Премии!$B$72:$B$78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Премии!$C$72:$C$78</c:f>
              <c:numCache>
                <c:formatCode>#,##0</c:formatCode>
                <c:ptCount val="7"/>
                <c:pt idx="0">
                  <c:v>247642245.39834419</c:v>
                </c:pt>
                <c:pt idx="1">
                  <c:v>9794101.8200000003</c:v>
                </c:pt>
                <c:pt idx="2">
                  <c:v>77102825.412499994</c:v>
                </c:pt>
                <c:pt idx="3">
                  <c:v>0</c:v>
                </c:pt>
                <c:pt idx="4">
                  <c:v>22689000.5723616</c:v>
                </c:pt>
                <c:pt idx="5">
                  <c:v>19919694.419999998</c:v>
                </c:pt>
                <c:pt idx="6">
                  <c:v>70788517.499999985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000" b="1" i="0" baseline="0">
                <a:effectLst/>
              </a:rPr>
              <a:t>СТРУКТУРА НА ИЗПЛАТЕНИ СУМИ И ОБЕЗЩЕТЕНИЯ ПО ВИДОВЕ ЗАСТРАХОВКИ КЪМ 3</a:t>
            </a:r>
            <a:r>
              <a:rPr lang="en-US" sz="1000" b="1" i="0" baseline="0">
                <a:effectLst/>
              </a:rPr>
              <a:t>1</a:t>
            </a:r>
            <a:r>
              <a:rPr lang="bg-BG" sz="1000" b="1" i="0" baseline="0">
                <a:effectLst/>
              </a:rPr>
              <a:t>.</a:t>
            </a:r>
            <a:r>
              <a:rPr lang="en-US" sz="1000" b="1" i="0" baseline="0">
                <a:effectLst/>
              </a:rPr>
              <a:t>12</a:t>
            </a:r>
            <a:r>
              <a:rPr lang="bg-BG" sz="1000" b="1" i="0" baseline="0">
                <a:effectLst/>
              </a:rPr>
              <a:t>.201</a:t>
            </a:r>
            <a:r>
              <a:rPr lang="en-US" sz="1000" b="1" i="0" baseline="0">
                <a:effectLst/>
              </a:rPr>
              <a:t>8</a:t>
            </a:r>
            <a:r>
              <a:rPr lang="bg-BG" sz="1000" b="1" i="0" baseline="0">
                <a:effectLst/>
              </a:rPr>
              <a:t> г.</a:t>
            </a:r>
            <a:endParaRPr lang="bg-BG" sz="1000">
              <a:effectLst/>
            </a:endParaRP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'Изплатени суми и обезщ'!$B$72:$B$78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4B3-45DE-883D-79BB681BD7C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4B3-45DE-883D-79BB681BD7C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4B3-45DE-883D-79BB681BD7C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4B3-45DE-883D-79BB681BD7C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4B3-45DE-883D-79BB681BD7C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4B3-45DE-883D-79BB681BD7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A4B3-45DE-883D-79BB681BD7CF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4B3-45DE-883D-79BB681BD7C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4B3-45DE-883D-79BB681BD7C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4B3-45DE-883D-79BB681BD7C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4B3-45DE-883D-79BB681BD7CF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4B3-45DE-883D-79BB681BD7CF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4B3-45DE-883D-79BB681BD7CF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4B3-45DE-883D-79BB681BD7C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'Изплатени суми и обезщ'!$B$72:$B$78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'Изплатени суми и обезщ'!$E$72:$E$78</c:f>
              <c:numCache>
                <c:formatCode>#,##0</c:formatCode>
                <c:ptCount val="7"/>
                <c:pt idx="0">
                  <c:v>114638841.76640159</c:v>
                </c:pt>
                <c:pt idx="1">
                  <c:v>4968877.6525540156</c:v>
                </c:pt>
                <c:pt idx="2">
                  <c:v>13857738.662972037</c:v>
                </c:pt>
                <c:pt idx="3">
                  <c:v>0</c:v>
                </c:pt>
                <c:pt idx="4">
                  <c:v>4843937.7794399876</c:v>
                </c:pt>
                <c:pt idx="5">
                  <c:v>2484058.7299999995</c:v>
                </c:pt>
                <c:pt idx="6">
                  <c:v>21511806.94507667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4B3-45DE-883D-79BB681BD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138953</xdr:colOff>
      <xdr:row>22</xdr:row>
      <xdr:rowOff>107017</xdr:rowOff>
    </xdr:from>
    <xdr:to>
      <xdr:col>8</xdr:col>
      <xdr:colOff>24653</xdr:colOff>
      <xdr:row>49</xdr:row>
      <xdr:rowOff>16810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22</xdr:row>
      <xdr:rowOff>28575</xdr:rowOff>
    </xdr:from>
    <xdr:to>
      <xdr:col>9</xdr:col>
      <xdr:colOff>685800</xdr:colOff>
      <xdr:row>48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ница-спрямо премиите 2006"/>
      <sheetName val="Техн"/>
      <sheetName val="ГБ.1.3-Rumi"/>
      <sheetName val="ГБ.1.3"/>
      <sheetName val="Граница-спрямо щетите 2006 "/>
      <sheetName val="T-Securities_Trade 2001"/>
    </sheetNames>
    <sheetDataSet>
      <sheetData sheetId="0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4"/>
  <sheetViews>
    <sheetView tabSelected="1" view="pageBreakPreview" zoomScale="85" zoomScaleNormal="80" zoomScaleSheetLayoutView="85" workbookViewId="0">
      <pane xSplit="2" ySplit="5" topLeftCell="C6" activePane="bottomRight" state="frozen"/>
      <selection activeCell="C4" sqref="C4:D4"/>
      <selection pane="topRight" activeCell="C4" sqref="C4:D4"/>
      <selection pane="bottomLeft" activeCell="C4" sqref="C4:D4"/>
      <selection pane="bottomRight"/>
    </sheetView>
  </sheetViews>
  <sheetFormatPr defaultRowHeight="12.75"/>
  <cols>
    <col min="1" max="1" width="7.85546875" style="50" customWidth="1"/>
    <col min="2" max="2" width="36.7109375" style="51" customWidth="1"/>
    <col min="3" max="3" width="13.5703125" style="51" customWidth="1"/>
    <col min="4" max="4" width="17.28515625" style="51" bestFit="1" customWidth="1"/>
    <col min="5" max="5" width="13.42578125" style="51" customWidth="1"/>
    <col min="6" max="6" width="16.5703125" style="51" customWidth="1"/>
    <col min="7" max="7" width="12.28515625" style="51" bestFit="1" customWidth="1"/>
    <col min="8" max="8" width="11.42578125" style="5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3.28515625" style="51" customWidth="1"/>
    <col min="17" max="17" width="14.7109375" style="50" customWidth="1"/>
    <col min="18" max="18" width="10.5703125" style="50" customWidth="1"/>
    <col min="19" max="19" width="11.140625" style="50" customWidth="1"/>
    <col min="20" max="20" width="10.5703125" style="50" customWidth="1"/>
    <col min="21" max="21" width="11.140625" style="50" customWidth="1"/>
    <col min="22" max="22" width="10.5703125" style="50" customWidth="1"/>
    <col min="23" max="23" width="11.140625" style="50" customWidth="1"/>
    <col min="24" max="24" width="10.5703125" style="50" customWidth="1"/>
    <col min="25" max="25" width="13.140625" style="50" bestFit="1" customWidth="1"/>
    <col min="26" max="26" width="19.140625" style="50" bestFit="1" customWidth="1"/>
    <col min="27" max="27" width="13.5703125" style="50" bestFit="1" customWidth="1"/>
    <col min="28" max="28" width="18.140625" style="50" bestFit="1" customWidth="1"/>
    <col min="29" max="29" width="12.42578125" style="50" bestFit="1" customWidth="1"/>
    <col min="30" max="30" width="9.28515625" style="50" bestFit="1" customWidth="1"/>
    <col min="31" max="31" width="12" style="50" bestFit="1" customWidth="1"/>
    <col min="32" max="16384" width="9.140625" style="50"/>
  </cols>
  <sheetData>
    <row r="1" spans="1:29" s="60" customFormat="1" ht="15.75">
      <c r="A1" s="131" t="s">
        <v>851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</row>
    <row r="2" spans="1:29">
      <c r="AA2" s="52"/>
    </row>
    <row r="3" spans="1:29">
      <c r="G3" s="50"/>
      <c r="H3" s="50"/>
      <c r="Z3" s="52" t="s">
        <v>744</v>
      </c>
      <c r="AA3" s="52"/>
      <c r="AB3" s="52"/>
    </row>
    <row r="4" spans="1:29" s="53" customFormat="1" ht="77.25" customHeight="1">
      <c r="A4" s="276" t="s">
        <v>468</v>
      </c>
      <c r="B4" s="276" t="s">
        <v>762</v>
      </c>
      <c r="C4" s="278" t="s">
        <v>746</v>
      </c>
      <c r="D4" s="279"/>
      <c r="E4" s="263" t="s">
        <v>770</v>
      </c>
      <c r="F4" s="264"/>
      <c r="G4" s="263" t="s">
        <v>745</v>
      </c>
      <c r="H4" s="264"/>
      <c r="I4" s="263" t="s">
        <v>747</v>
      </c>
      <c r="J4" s="264"/>
      <c r="K4" s="263" t="s">
        <v>771</v>
      </c>
      <c r="L4" s="264"/>
      <c r="M4" s="263" t="s">
        <v>863</v>
      </c>
      <c r="N4" s="264"/>
      <c r="O4" s="267" t="s">
        <v>772</v>
      </c>
      <c r="P4" s="268"/>
      <c r="Q4" s="265" t="s">
        <v>750</v>
      </c>
      <c r="R4" s="266"/>
      <c r="S4" s="263" t="s">
        <v>749</v>
      </c>
      <c r="T4" s="264"/>
      <c r="U4" s="265" t="s">
        <v>748</v>
      </c>
      <c r="V4" s="266"/>
      <c r="W4" s="265" t="s">
        <v>751</v>
      </c>
      <c r="X4" s="266"/>
      <c r="Y4" s="275" t="s">
        <v>420</v>
      </c>
      <c r="Z4" s="275"/>
    </row>
    <row r="5" spans="1:29" s="53" customFormat="1" ht="60" customHeight="1">
      <c r="A5" s="277"/>
      <c r="B5" s="277"/>
      <c r="C5" s="87" t="s">
        <v>752</v>
      </c>
      <c r="D5" s="88" t="s">
        <v>753</v>
      </c>
      <c r="E5" s="87" t="s">
        <v>752</v>
      </c>
      <c r="F5" s="88" t="s">
        <v>753</v>
      </c>
      <c r="G5" s="87" t="s">
        <v>752</v>
      </c>
      <c r="H5" s="88" t="s">
        <v>753</v>
      </c>
      <c r="I5" s="87" t="s">
        <v>752</v>
      </c>
      <c r="J5" s="88" t="s">
        <v>753</v>
      </c>
      <c r="K5" s="87" t="s">
        <v>752</v>
      </c>
      <c r="L5" s="88" t="s">
        <v>753</v>
      </c>
      <c r="M5" s="87" t="s">
        <v>752</v>
      </c>
      <c r="N5" s="88" t="s">
        <v>753</v>
      </c>
      <c r="O5" s="87" t="s">
        <v>752</v>
      </c>
      <c r="P5" s="88" t="s">
        <v>753</v>
      </c>
      <c r="Q5" s="87" t="s">
        <v>752</v>
      </c>
      <c r="R5" s="88" t="s">
        <v>753</v>
      </c>
      <c r="S5" s="87" t="s">
        <v>752</v>
      </c>
      <c r="T5" s="88" t="s">
        <v>753</v>
      </c>
      <c r="U5" s="87" t="s">
        <v>752</v>
      </c>
      <c r="V5" s="88" t="s">
        <v>753</v>
      </c>
      <c r="W5" s="87" t="s">
        <v>752</v>
      </c>
      <c r="X5" s="88" t="s">
        <v>753</v>
      </c>
      <c r="Y5" s="66" t="s">
        <v>752</v>
      </c>
      <c r="Z5" s="89" t="s">
        <v>753</v>
      </c>
    </row>
    <row r="6" spans="1:29" ht="15.75">
      <c r="A6" s="66" t="s">
        <v>456</v>
      </c>
      <c r="B6" s="67" t="s">
        <v>755</v>
      </c>
      <c r="C6" s="68">
        <v>44372819</v>
      </c>
      <c r="D6" s="68">
        <v>8487155</v>
      </c>
      <c r="E6" s="68">
        <v>46964895.635499999</v>
      </c>
      <c r="F6" s="68">
        <v>0</v>
      </c>
      <c r="G6" s="68">
        <v>43205599.00999999</v>
      </c>
      <c r="H6" s="68">
        <v>398789.04964791</v>
      </c>
      <c r="I6" s="68">
        <v>55408492.199999996</v>
      </c>
      <c r="J6" s="68">
        <v>0</v>
      </c>
      <c r="K6" s="68">
        <v>30365223.199999999</v>
      </c>
      <c r="L6" s="68">
        <v>0</v>
      </c>
      <c r="M6" s="68">
        <v>11722187.800000001</v>
      </c>
      <c r="N6" s="68">
        <v>1826541.12</v>
      </c>
      <c r="O6" s="68">
        <v>9436606.8499999996</v>
      </c>
      <c r="P6" s="68">
        <v>0</v>
      </c>
      <c r="Q6" s="68">
        <v>3222980.7699999996</v>
      </c>
      <c r="R6" s="68">
        <v>0</v>
      </c>
      <c r="S6" s="68">
        <v>1108213</v>
      </c>
      <c r="T6" s="68">
        <v>0</v>
      </c>
      <c r="U6" s="68">
        <v>140624.76</v>
      </c>
      <c r="V6" s="68">
        <v>0</v>
      </c>
      <c r="W6" s="68">
        <v>1694603.1728442097</v>
      </c>
      <c r="X6" s="68">
        <v>0</v>
      </c>
      <c r="Y6" s="69">
        <v>247642245.39834419</v>
      </c>
      <c r="Z6" s="69">
        <v>10712485.16964791</v>
      </c>
      <c r="AC6" s="47"/>
    </row>
    <row r="7" spans="1:29" ht="15.75">
      <c r="A7" s="66"/>
      <c r="B7" s="70" t="s">
        <v>441</v>
      </c>
      <c r="C7" s="68">
        <v>33727589</v>
      </c>
      <c r="D7" s="68">
        <v>8487155</v>
      </c>
      <c r="E7" s="68">
        <v>46952939.875500001</v>
      </c>
      <c r="F7" s="68">
        <v>0</v>
      </c>
      <c r="G7" s="68">
        <v>28518557.979999993</v>
      </c>
      <c r="H7" s="68">
        <v>398789.04964791</v>
      </c>
      <c r="I7" s="68">
        <v>55407398.829999998</v>
      </c>
      <c r="J7" s="68">
        <v>0</v>
      </c>
      <c r="K7" s="68">
        <v>30365223.199999999</v>
      </c>
      <c r="L7" s="68">
        <v>0</v>
      </c>
      <c r="M7" s="68">
        <v>11722187.800000001</v>
      </c>
      <c r="N7" s="68">
        <v>1826541.12</v>
      </c>
      <c r="O7" s="68">
        <v>9436606.8499999996</v>
      </c>
      <c r="P7" s="68">
        <v>0</v>
      </c>
      <c r="Q7" s="68">
        <v>3222979.2399999998</v>
      </c>
      <c r="R7" s="68">
        <v>0</v>
      </c>
      <c r="S7" s="68">
        <v>1108213</v>
      </c>
      <c r="T7" s="68">
        <v>0</v>
      </c>
      <c r="U7" s="68">
        <v>140624.76</v>
      </c>
      <c r="V7" s="68">
        <v>0</v>
      </c>
      <c r="W7" s="68">
        <v>1581046.1528442097</v>
      </c>
      <c r="X7" s="68">
        <v>0</v>
      </c>
      <c r="Y7" s="69">
        <v>222183366.68834421</v>
      </c>
      <c r="Z7" s="69">
        <v>10712485.16964791</v>
      </c>
    </row>
    <row r="8" spans="1:29" ht="15.75">
      <c r="A8" s="66"/>
      <c r="B8" s="70" t="s">
        <v>683</v>
      </c>
      <c r="C8" s="68">
        <v>19711674</v>
      </c>
      <c r="D8" s="68">
        <v>0</v>
      </c>
      <c r="E8" s="68">
        <v>31926352.262499996</v>
      </c>
      <c r="F8" s="68">
        <v>0</v>
      </c>
      <c r="G8" s="68">
        <v>24289286.569999993</v>
      </c>
      <c r="H8" s="68">
        <v>0</v>
      </c>
      <c r="I8" s="68">
        <v>15543792.310000001</v>
      </c>
      <c r="J8" s="68">
        <v>0</v>
      </c>
      <c r="K8" s="68">
        <v>30365223.199999999</v>
      </c>
      <c r="L8" s="68">
        <v>0</v>
      </c>
      <c r="M8" s="68">
        <v>865683.27</v>
      </c>
      <c r="N8" s="68">
        <v>0</v>
      </c>
      <c r="O8" s="68">
        <v>392955.22000000003</v>
      </c>
      <c r="P8" s="68">
        <v>0</v>
      </c>
      <c r="Q8" s="68">
        <v>2738479.34</v>
      </c>
      <c r="R8" s="68">
        <v>0</v>
      </c>
      <c r="S8" s="68">
        <v>910416</v>
      </c>
      <c r="T8" s="68">
        <v>0</v>
      </c>
      <c r="U8" s="68">
        <v>140624.76</v>
      </c>
      <c r="V8" s="68">
        <v>0</v>
      </c>
      <c r="W8" s="68">
        <v>653956.51796760038</v>
      </c>
      <c r="X8" s="68">
        <v>0</v>
      </c>
      <c r="Y8" s="69">
        <v>127538443.45046759</v>
      </c>
      <c r="Z8" s="69">
        <v>0</v>
      </c>
    </row>
    <row r="9" spans="1:29" ht="31.5">
      <c r="A9" s="66"/>
      <c r="B9" s="70" t="s">
        <v>491</v>
      </c>
      <c r="C9" s="68">
        <v>14015915</v>
      </c>
      <c r="D9" s="68">
        <v>8487155</v>
      </c>
      <c r="E9" s="68">
        <v>15026587.613000005</v>
      </c>
      <c r="F9" s="68">
        <v>0</v>
      </c>
      <c r="G9" s="68">
        <v>4229271.41</v>
      </c>
      <c r="H9" s="68">
        <v>398789.04964791</v>
      </c>
      <c r="I9" s="68">
        <v>39863606.519999996</v>
      </c>
      <c r="J9" s="68">
        <v>0</v>
      </c>
      <c r="K9" s="68">
        <v>0</v>
      </c>
      <c r="L9" s="68">
        <v>0</v>
      </c>
      <c r="M9" s="68">
        <v>10856504.530000001</v>
      </c>
      <c r="N9" s="68">
        <v>1826541.12</v>
      </c>
      <c r="O9" s="68">
        <v>9043651.629999999</v>
      </c>
      <c r="P9" s="68">
        <v>0</v>
      </c>
      <c r="Q9" s="68">
        <v>484499.9</v>
      </c>
      <c r="R9" s="68">
        <v>0</v>
      </c>
      <c r="S9" s="68">
        <v>197797</v>
      </c>
      <c r="T9" s="68">
        <v>0</v>
      </c>
      <c r="U9" s="68">
        <v>0</v>
      </c>
      <c r="V9" s="68">
        <v>0</v>
      </c>
      <c r="W9" s="68">
        <v>927089.63487660943</v>
      </c>
      <c r="X9" s="68">
        <v>0</v>
      </c>
      <c r="Y9" s="69">
        <v>94644923.237876609</v>
      </c>
      <c r="Z9" s="69">
        <v>10712485.16964791</v>
      </c>
    </row>
    <row r="10" spans="1:29" ht="31.5">
      <c r="A10" s="66"/>
      <c r="B10" s="70" t="s">
        <v>442</v>
      </c>
      <c r="C10" s="68">
        <v>10645230</v>
      </c>
      <c r="D10" s="68">
        <v>0</v>
      </c>
      <c r="E10" s="68">
        <v>11955.76</v>
      </c>
      <c r="F10" s="68">
        <v>0</v>
      </c>
      <c r="G10" s="68">
        <v>14687041.029999999</v>
      </c>
      <c r="H10" s="68">
        <v>0</v>
      </c>
      <c r="I10" s="68">
        <v>1093.3699999999999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1.53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113557.02</v>
      </c>
      <c r="X10" s="68">
        <v>0</v>
      </c>
      <c r="Y10" s="69">
        <v>25458878.710000005</v>
      </c>
      <c r="Z10" s="69">
        <v>0</v>
      </c>
    </row>
    <row r="11" spans="1:29" ht="15.75">
      <c r="A11" s="66" t="s">
        <v>457</v>
      </c>
      <c r="B11" s="67" t="s">
        <v>87</v>
      </c>
      <c r="C11" s="68">
        <v>1826934</v>
      </c>
      <c r="D11" s="68">
        <v>0</v>
      </c>
      <c r="E11" s="68">
        <v>346650.81999999995</v>
      </c>
      <c r="F11" s="68">
        <v>0</v>
      </c>
      <c r="G11" s="68">
        <v>5162092.13</v>
      </c>
      <c r="H11" s="68">
        <v>0</v>
      </c>
      <c r="I11" s="68">
        <v>1749639.6600000001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230967.46000000002</v>
      </c>
      <c r="P11" s="68">
        <v>0</v>
      </c>
      <c r="Q11" s="68">
        <v>477817.74999999983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9">
        <v>9794101.8200000003</v>
      </c>
      <c r="Z11" s="69">
        <v>0</v>
      </c>
      <c r="AC11" s="47"/>
    </row>
    <row r="12" spans="1:29" ht="31.5">
      <c r="A12" s="66" t="s">
        <v>458</v>
      </c>
      <c r="B12" s="67" t="s">
        <v>88</v>
      </c>
      <c r="C12" s="68">
        <v>6335721</v>
      </c>
      <c r="D12" s="68">
        <v>0</v>
      </c>
      <c r="E12" s="68">
        <v>27778783.072500002</v>
      </c>
      <c r="F12" s="68">
        <v>0</v>
      </c>
      <c r="G12" s="68">
        <v>32113910.82</v>
      </c>
      <c r="H12" s="68">
        <v>0</v>
      </c>
      <c r="I12" s="68">
        <v>5752039.9299999997</v>
      </c>
      <c r="J12" s="68">
        <v>0</v>
      </c>
      <c r="K12" s="68">
        <v>2762497.66</v>
      </c>
      <c r="L12" s="68">
        <v>0</v>
      </c>
      <c r="M12" s="68">
        <v>1719916.71</v>
      </c>
      <c r="N12" s="68">
        <v>0</v>
      </c>
      <c r="O12" s="68">
        <v>0</v>
      </c>
      <c r="P12" s="68">
        <v>0</v>
      </c>
      <c r="Q12" s="68">
        <v>629298.25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10657.97</v>
      </c>
      <c r="X12" s="68">
        <v>0</v>
      </c>
      <c r="Y12" s="69">
        <v>77102825.412499994</v>
      </c>
      <c r="Z12" s="69">
        <v>0</v>
      </c>
      <c r="AC12" s="47"/>
    </row>
    <row r="13" spans="1:29" ht="15.75">
      <c r="A13" s="66" t="s">
        <v>459</v>
      </c>
      <c r="B13" s="67" t="s">
        <v>89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9">
        <v>0</v>
      </c>
      <c r="Z13" s="69">
        <v>0</v>
      </c>
      <c r="AC13" s="47"/>
    </row>
    <row r="14" spans="1:29" ht="15.75">
      <c r="A14" s="66" t="s">
        <v>460</v>
      </c>
      <c r="B14" s="67" t="s">
        <v>90</v>
      </c>
      <c r="C14" s="68">
        <v>12832073</v>
      </c>
      <c r="D14" s="68">
        <v>6733940.7599999998</v>
      </c>
      <c r="E14" s="68">
        <v>5498703.2919999994</v>
      </c>
      <c r="F14" s="68">
        <v>0</v>
      </c>
      <c r="G14" s="68">
        <v>0</v>
      </c>
      <c r="H14" s="68">
        <v>377204.25121924013</v>
      </c>
      <c r="I14" s="68">
        <v>0</v>
      </c>
      <c r="J14" s="68">
        <v>0</v>
      </c>
      <c r="K14" s="68">
        <v>1695436.42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206343.17</v>
      </c>
      <c r="R14" s="68">
        <v>0</v>
      </c>
      <c r="S14" s="68">
        <v>0</v>
      </c>
      <c r="T14" s="68">
        <v>0</v>
      </c>
      <c r="U14" s="68">
        <v>2272120.67</v>
      </c>
      <c r="V14" s="68">
        <v>0</v>
      </c>
      <c r="W14" s="68">
        <v>184324.02036160007</v>
      </c>
      <c r="X14" s="68">
        <v>0</v>
      </c>
      <c r="Y14" s="69">
        <v>22689000.5723616</v>
      </c>
      <c r="Z14" s="69">
        <v>7111145.0112192398</v>
      </c>
      <c r="AC14" s="47"/>
    </row>
    <row r="15" spans="1:29" s="152" customFormat="1" ht="15.75">
      <c r="A15" s="149" t="s">
        <v>461</v>
      </c>
      <c r="B15" s="150" t="s">
        <v>756</v>
      </c>
      <c r="C15" s="165">
        <v>1663977</v>
      </c>
      <c r="D15" s="165">
        <v>0</v>
      </c>
      <c r="E15" s="165">
        <v>8560417.7899999991</v>
      </c>
      <c r="F15" s="165">
        <v>0</v>
      </c>
      <c r="G15" s="165">
        <v>1156181.1400000001</v>
      </c>
      <c r="H15" s="165">
        <v>0</v>
      </c>
      <c r="I15" s="165">
        <v>4921757.4899999993</v>
      </c>
      <c r="J15" s="165">
        <v>0</v>
      </c>
      <c r="K15" s="165">
        <v>0</v>
      </c>
      <c r="L15" s="165">
        <v>0</v>
      </c>
      <c r="M15" s="165">
        <v>1544597.26</v>
      </c>
      <c r="N15" s="165">
        <v>0</v>
      </c>
      <c r="O15" s="165">
        <v>791439.88</v>
      </c>
      <c r="P15" s="165">
        <v>0</v>
      </c>
      <c r="Q15" s="165">
        <v>100074.86</v>
      </c>
      <c r="R15" s="165">
        <v>0</v>
      </c>
      <c r="S15" s="165">
        <v>1181249</v>
      </c>
      <c r="T15" s="165">
        <v>0</v>
      </c>
      <c r="U15" s="165">
        <v>0</v>
      </c>
      <c r="V15" s="165">
        <v>0</v>
      </c>
      <c r="W15" s="165">
        <v>0</v>
      </c>
      <c r="X15" s="165">
        <v>0</v>
      </c>
      <c r="Y15" s="69">
        <v>19919694.419999998</v>
      </c>
      <c r="Z15" s="69">
        <v>0</v>
      </c>
    </row>
    <row r="16" spans="1:29" s="154" customFormat="1" ht="47.25">
      <c r="A16" s="149" t="s">
        <v>757</v>
      </c>
      <c r="B16" s="151" t="s">
        <v>758</v>
      </c>
      <c r="C16" s="165">
        <v>0</v>
      </c>
      <c r="D16" s="165">
        <v>0</v>
      </c>
      <c r="E16" s="165">
        <v>0</v>
      </c>
      <c r="F16" s="165">
        <v>0</v>
      </c>
      <c r="G16" s="165">
        <v>0</v>
      </c>
      <c r="H16" s="165">
        <v>0</v>
      </c>
      <c r="I16" s="165">
        <v>0</v>
      </c>
      <c r="J16" s="165">
        <v>0</v>
      </c>
      <c r="K16" s="165">
        <v>0</v>
      </c>
      <c r="L16" s="165">
        <v>0</v>
      </c>
      <c r="M16" s="165">
        <v>0</v>
      </c>
      <c r="N16" s="165">
        <v>0</v>
      </c>
      <c r="O16" s="165">
        <v>0</v>
      </c>
      <c r="P16" s="165">
        <v>0</v>
      </c>
      <c r="Q16" s="165">
        <v>0</v>
      </c>
      <c r="R16" s="165">
        <v>0</v>
      </c>
      <c r="S16" s="165">
        <v>0</v>
      </c>
      <c r="T16" s="165">
        <v>0</v>
      </c>
      <c r="U16" s="165">
        <v>0</v>
      </c>
      <c r="V16" s="165">
        <v>0</v>
      </c>
      <c r="W16" s="165">
        <v>0</v>
      </c>
      <c r="X16" s="165">
        <v>0</v>
      </c>
      <c r="Y16" s="69">
        <v>0</v>
      </c>
      <c r="Z16" s="69">
        <v>0</v>
      </c>
    </row>
    <row r="17" spans="1:29" s="154" customFormat="1" ht="15.75">
      <c r="A17" s="149" t="s">
        <v>462</v>
      </c>
      <c r="B17" s="150" t="s">
        <v>759</v>
      </c>
      <c r="C17" s="165">
        <v>44386373</v>
      </c>
      <c r="D17" s="165">
        <v>0</v>
      </c>
      <c r="E17" s="165">
        <v>9933306.2699999996</v>
      </c>
      <c r="F17" s="165">
        <v>0</v>
      </c>
      <c r="G17" s="165">
        <v>3883846.6399999997</v>
      </c>
      <c r="H17" s="165">
        <v>0</v>
      </c>
      <c r="I17" s="165">
        <v>10708660.969999999</v>
      </c>
      <c r="J17" s="165">
        <v>0</v>
      </c>
      <c r="K17" s="165">
        <v>210481.55000000002</v>
      </c>
      <c r="L17" s="165">
        <v>0</v>
      </c>
      <c r="M17" s="165">
        <v>0</v>
      </c>
      <c r="N17" s="165">
        <v>0</v>
      </c>
      <c r="O17" s="165">
        <v>0</v>
      </c>
      <c r="P17" s="165">
        <v>0</v>
      </c>
      <c r="Q17" s="165">
        <v>0</v>
      </c>
      <c r="R17" s="165">
        <v>0</v>
      </c>
      <c r="S17" s="165">
        <v>1326751</v>
      </c>
      <c r="T17" s="165">
        <v>0</v>
      </c>
      <c r="U17" s="165">
        <v>339098.07</v>
      </c>
      <c r="V17" s="165">
        <v>0</v>
      </c>
      <c r="W17" s="165">
        <v>0</v>
      </c>
      <c r="X17" s="165">
        <v>0</v>
      </c>
      <c r="Y17" s="69">
        <v>70788517.499999985</v>
      </c>
      <c r="Z17" s="69">
        <v>0</v>
      </c>
      <c r="AC17" s="156"/>
    </row>
    <row r="18" spans="1:29" ht="15.75">
      <c r="A18" s="271" t="s">
        <v>420</v>
      </c>
      <c r="B18" s="272"/>
      <c r="C18" s="90">
        <v>111417897</v>
      </c>
      <c r="D18" s="90">
        <v>15221095.76</v>
      </c>
      <c r="E18" s="90">
        <v>99082756.87999998</v>
      </c>
      <c r="F18" s="90">
        <v>0</v>
      </c>
      <c r="G18" s="90">
        <v>85521629.739999995</v>
      </c>
      <c r="H18" s="90">
        <v>775993.30086715007</v>
      </c>
      <c r="I18" s="90">
        <v>78540590.25</v>
      </c>
      <c r="J18" s="90">
        <v>0</v>
      </c>
      <c r="K18" s="90">
        <v>35033638.829999998</v>
      </c>
      <c r="L18" s="90">
        <v>0</v>
      </c>
      <c r="M18" s="90">
        <v>14986701.770000001</v>
      </c>
      <c r="N18" s="90">
        <v>1826541.12</v>
      </c>
      <c r="O18" s="90">
        <v>10459014.190000001</v>
      </c>
      <c r="P18" s="90">
        <v>0</v>
      </c>
      <c r="Q18" s="90">
        <v>4636514.8</v>
      </c>
      <c r="R18" s="90">
        <v>0</v>
      </c>
      <c r="S18" s="90">
        <v>3616213</v>
      </c>
      <c r="T18" s="90">
        <v>0</v>
      </c>
      <c r="U18" s="90">
        <v>2751843.4999999995</v>
      </c>
      <c r="V18" s="90">
        <v>0</v>
      </c>
      <c r="W18" s="90">
        <v>1889585.1632058097</v>
      </c>
      <c r="X18" s="90">
        <v>0</v>
      </c>
      <c r="Y18" s="69">
        <v>447936385.12320578</v>
      </c>
      <c r="Z18" s="69">
        <v>17823630.18086715</v>
      </c>
      <c r="AC18" s="58"/>
    </row>
    <row r="19" spans="1:29" ht="33.75" customHeight="1">
      <c r="A19" s="273" t="s">
        <v>754</v>
      </c>
      <c r="B19" s="274"/>
      <c r="C19" s="269">
        <v>0.24873598283237092</v>
      </c>
      <c r="D19" s="270"/>
      <c r="E19" s="269">
        <v>0.22119827763656011</v>
      </c>
      <c r="F19" s="270"/>
      <c r="G19" s="269">
        <v>0.19092360562868119</v>
      </c>
      <c r="H19" s="270"/>
      <c r="I19" s="269">
        <v>0.17533871518027555</v>
      </c>
      <c r="J19" s="270"/>
      <c r="K19" s="269">
        <v>7.8211192467349866E-2</v>
      </c>
      <c r="L19" s="270"/>
      <c r="M19" s="269">
        <v>3.3457210147994298E-2</v>
      </c>
      <c r="N19" s="270"/>
      <c r="O19" s="269">
        <v>2.3349329363193456E-2</v>
      </c>
      <c r="P19" s="270"/>
      <c r="Q19" s="269">
        <v>1.0350833185218292E-2</v>
      </c>
      <c r="R19" s="270"/>
      <c r="S19" s="269">
        <v>8.0730503707693978E-3</v>
      </c>
      <c r="T19" s="270"/>
      <c r="U19" s="269">
        <v>6.1433801570798937E-3</v>
      </c>
      <c r="V19" s="270"/>
      <c r="W19" s="269">
        <v>4.2184230305070567E-3</v>
      </c>
      <c r="X19" s="270"/>
      <c r="Y19" s="269">
        <v>1.0000000000000002</v>
      </c>
      <c r="Z19" s="270"/>
    </row>
    <row r="20" spans="1:29" s="60" customFormat="1" ht="11.25">
      <c r="A20" s="59" t="s">
        <v>760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3"/>
    </row>
    <row r="21" spans="1:29" s="60" customFormat="1" ht="11.25">
      <c r="A21" s="59" t="s">
        <v>761</v>
      </c>
      <c r="P21" s="63"/>
    </row>
    <row r="22" spans="1:29" s="60" customFormat="1">
      <c r="A22" s="59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</row>
    <row r="65" spans="1:5">
      <c r="A65" s="258"/>
      <c r="B65" s="259"/>
      <c r="C65" s="259"/>
      <c r="D65" s="259"/>
      <c r="E65" s="61"/>
    </row>
    <row r="66" spans="1:5">
      <c r="A66" s="258"/>
      <c r="B66" s="259"/>
      <c r="C66" s="259"/>
      <c r="D66" s="259"/>
      <c r="E66" s="61"/>
    </row>
    <row r="67" spans="1:5">
      <c r="A67" s="258"/>
      <c r="B67" s="259"/>
      <c r="C67" s="259"/>
      <c r="D67" s="259"/>
      <c r="E67" s="61"/>
    </row>
    <row r="68" spans="1:5">
      <c r="A68" s="258"/>
      <c r="B68" s="259"/>
      <c r="C68" s="259"/>
      <c r="D68" s="259"/>
      <c r="E68" s="61"/>
    </row>
    <row r="69" spans="1:5">
      <c r="A69" s="258"/>
      <c r="B69" s="259"/>
      <c r="C69" s="259"/>
      <c r="D69" s="259"/>
      <c r="E69" s="61"/>
    </row>
    <row r="70" spans="1:5">
      <c r="A70" s="259"/>
      <c r="B70" s="259"/>
      <c r="C70" s="259"/>
      <c r="D70" s="259"/>
      <c r="E70" s="61"/>
    </row>
    <row r="71" spans="1:5">
      <c r="A71" s="259"/>
      <c r="B71" s="259"/>
      <c r="C71" s="259"/>
      <c r="D71" s="259"/>
      <c r="E71" s="61"/>
    </row>
    <row r="72" spans="1:5">
      <c r="A72" s="260">
        <f>C72/$C$79</f>
        <v>0.5528513727015717</v>
      </c>
      <c r="B72" s="259" t="s">
        <v>755</v>
      </c>
      <c r="C72" s="259">
        <f>Y6</f>
        <v>247642245.39834419</v>
      </c>
      <c r="D72" s="259"/>
      <c r="E72" s="61"/>
    </row>
    <row r="73" spans="1:5">
      <c r="A73" s="260">
        <f t="shared" ref="A73:A78" si="0">C73/$C$79</f>
        <v>2.1864939186188488E-2</v>
      </c>
      <c r="B73" s="259" t="s">
        <v>87</v>
      </c>
      <c r="C73" s="259">
        <f>Y11</f>
        <v>9794101.8200000003</v>
      </c>
      <c r="D73" s="259"/>
      <c r="E73" s="61"/>
    </row>
    <row r="74" spans="1:5">
      <c r="A74" s="260">
        <f t="shared" si="0"/>
        <v>0.17212896289122107</v>
      </c>
      <c r="B74" s="259" t="s">
        <v>88</v>
      </c>
      <c r="C74" s="259">
        <f>Y12</f>
        <v>77102825.412499994</v>
      </c>
      <c r="D74" s="259"/>
      <c r="E74" s="61"/>
    </row>
    <row r="75" spans="1:5">
      <c r="A75" s="260">
        <f t="shared" si="0"/>
        <v>0</v>
      </c>
      <c r="B75" s="259" t="s">
        <v>89</v>
      </c>
      <c r="C75" s="259">
        <f>Y13</f>
        <v>0</v>
      </c>
      <c r="D75" s="259"/>
      <c r="E75" s="61"/>
    </row>
    <row r="76" spans="1:5">
      <c r="A76" s="260">
        <f t="shared" si="0"/>
        <v>5.065228306050857E-2</v>
      </c>
      <c r="B76" s="259" t="s">
        <v>90</v>
      </c>
      <c r="C76" s="259">
        <f>Y14</f>
        <v>22689000.5723616</v>
      </c>
      <c r="D76" s="259"/>
      <c r="E76" s="61"/>
    </row>
    <row r="77" spans="1:5">
      <c r="A77" s="260">
        <f t="shared" si="0"/>
        <v>4.4469918232967497E-2</v>
      </c>
      <c r="B77" s="259" t="s">
        <v>756</v>
      </c>
      <c r="C77" s="259">
        <f>Y15</f>
        <v>19919694.419999998</v>
      </c>
      <c r="D77" s="259"/>
      <c r="E77" s="61"/>
    </row>
    <row r="78" spans="1:5">
      <c r="A78" s="260">
        <f t="shared" si="0"/>
        <v>0.15803252392754266</v>
      </c>
      <c r="B78" s="259" t="s">
        <v>759</v>
      </c>
      <c r="C78" s="259">
        <f>Y17</f>
        <v>70788517.499999985</v>
      </c>
      <c r="D78" s="259"/>
      <c r="E78" s="61"/>
    </row>
    <row r="79" spans="1:5">
      <c r="A79" s="259"/>
      <c r="B79" s="259"/>
      <c r="C79" s="259">
        <f>SUM(C72:C78)</f>
        <v>447936385.12320578</v>
      </c>
      <c r="D79" s="259"/>
      <c r="E79" s="61"/>
    </row>
    <row r="80" spans="1:5">
      <c r="A80" s="259"/>
      <c r="B80" s="259"/>
      <c r="C80" s="259">
        <f>C79-Y18</f>
        <v>0</v>
      </c>
      <c r="D80" s="259"/>
      <c r="E80" s="61"/>
    </row>
    <row r="81" spans="1:6">
      <c r="A81" s="258"/>
      <c r="B81" s="259"/>
      <c r="C81" s="259"/>
      <c r="D81" s="259"/>
      <c r="E81" s="61"/>
    </row>
    <row r="82" spans="1:6">
      <c r="A82" s="258"/>
      <c r="B82" s="259"/>
      <c r="C82" s="259"/>
      <c r="D82" s="259"/>
      <c r="E82" s="61"/>
    </row>
    <row r="87" spans="1:6">
      <c r="A87" s="56"/>
      <c r="B87" s="61"/>
      <c r="C87" s="61"/>
      <c r="D87" s="61"/>
      <c r="E87" s="65"/>
    </row>
    <row r="88" spans="1:6">
      <c r="A88" s="56"/>
      <c r="B88" s="61"/>
      <c r="C88" s="61"/>
      <c r="D88" s="61"/>
      <c r="E88" s="65"/>
    </row>
    <row r="89" spans="1:6">
      <c r="A89" s="56"/>
      <c r="B89" s="61"/>
      <c r="C89" s="61"/>
      <c r="D89" s="61"/>
      <c r="E89" s="65"/>
    </row>
    <row r="90" spans="1:6">
      <c r="A90" s="56"/>
      <c r="B90" s="61"/>
      <c r="C90" s="61"/>
      <c r="D90" s="61"/>
      <c r="E90" s="65"/>
    </row>
    <row r="91" spans="1:6">
      <c r="A91" s="56"/>
      <c r="B91" s="61"/>
      <c r="C91" s="61"/>
      <c r="D91" s="61"/>
      <c r="E91" s="61"/>
      <c r="F91" s="61"/>
    </row>
    <row r="92" spans="1:6">
      <c r="A92" s="56"/>
      <c r="B92" s="61"/>
      <c r="C92" s="61"/>
      <c r="D92" s="61"/>
      <c r="E92" s="61"/>
      <c r="F92" s="61"/>
    </row>
    <row r="93" spans="1:6">
      <c r="A93" s="49">
        <f>E93/$Y$15</f>
        <v>12.43203034026986</v>
      </c>
      <c r="B93" s="56" t="str">
        <f>B6</f>
        <v xml:space="preserve"> Застраховка "Живот" и рента</v>
      </c>
      <c r="C93" s="56"/>
      <c r="D93" s="56"/>
      <c r="E93" s="57">
        <f>Y6</f>
        <v>247642245.39834419</v>
      </c>
      <c r="F93" s="61"/>
    </row>
    <row r="94" spans="1:6">
      <c r="A94" s="49">
        <f>E94/$Y$15</f>
        <v>0.49167932065094405</v>
      </c>
      <c r="B94" s="56" t="str">
        <f>B11</f>
        <v>Женитбена и детска застраховка</v>
      </c>
      <c r="C94" s="56"/>
      <c r="D94" s="56"/>
      <c r="E94" s="57">
        <f>Y11</f>
        <v>9794101.8200000003</v>
      </c>
      <c r="F94" s="61"/>
    </row>
  </sheetData>
  <mergeCells count="28">
    <mergeCell ref="K19:L19"/>
    <mergeCell ref="M19:N19"/>
    <mergeCell ref="O19:P19"/>
    <mergeCell ref="S19:T19"/>
    <mergeCell ref="E19:F19"/>
    <mergeCell ref="K4:L4"/>
    <mergeCell ref="A4:A5"/>
    <mergeCell ref="B4:B5"/>
    <mergeCell ref="I4:J4"/>
    <mergeCell ref="G4:H4"/>
    <mergeCell ref="C4:D4"/>
    <mergeCell ref="E4:F4"/>
    <mergeCell ref="M4:N4"/>
    <mergeCell ref="Q4:R4"/>
    <mergeCell ref="O4:P4"/>
    <mergeCell ref="Y19:Z19"/>
    <mergeCell ref="A18:B18"/>
    <mergeCell ref="A19:B19"/>
    <mergeCell ref="G19:H19"/>
    <mergeCell ref="C19:D19"/>
    <mergeCell ref="Y4:Z4"/>
    <mergeCell ref="U4:V4"/>
    <mergeCell ref="S4:T4"/>
    <mergeCell ref="W4:X4"/>
    <mergeCell ref="I19:J19"/>
    <mergeCell ref="W19:X19"/>
    <mergeCell ref="Q19:R19"/>
    <mergeCell ref="U19:V19"/>
  </mergeCells>
  <conditionalFormatting sqref="C22:AB22">
    <cfRule type="cellIs" dxfId="67" priority="6" operator="notEqual">
      <formula>0</formula>
    </cfRule>
  </conditionalFormatting>
  <conditionalFormatting sqref="C19:D19 I19:J19">
    <cfRule type="cellIs" dxfId="66" priority="5" operator="greaterThan">
      <formula>A19</formula>
    </cfRule>
  </conditionalFormatting>
  <conditionalFormatting sqref="K19:X19">
    <cfRule type="cellIs" dxfId="65" priority="57" operator="greaterThan">
      <formula>#REF!</formula>
    </cfRule>
  </conditionalFormatting>
  <conditionalFormatting sqref="G19:H19">
    <cfRule type="cellIs" dxfId="64" priority="68" operator="greaterThan">
      <formula>C19</formula>
    </cfRule>
  </conditionalFormatting>
  <conditionalFormatting sqref="E19:F19">
    <cfRule type="cellIs" dxfId="63" priority="70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view="pageBreakPreview" zoomScaleNormal="70" zoomScaleSheetLayoutView="100" workbookViewId="0">
      <selection sqref="A1:X1"/>
    </sheetView>
  </sheetViews>
  <sheetFormatPr defaultColWidth="11.42578125" defaultRowHeight="15.75"/>
  <cols>
    <col min="1" max="1" width="49.42578125" style="210" customWidth="1"/>
    <col min="2" max="2" width="24.42578125" style="219" customWidth="1"/>
    <col min="3" max="3" width="16" style="219" customWidth="1"/>
    <col min="4" max="5" width="16.28515625" style="219" customWidth="1"/>
    <col min="6" max="6" width="14.85546875" style="219" customWidth="1"/>
    <col min="7" max="7" width="14.5703125" style="219" customWidth="1"/>
    <col min="8" max="8" width="13.42578125" style="219" customWidth="1"/>
    <col min="9" max="9" width="14.140625" style="219" customWidth="1"/>
    <col min="10" max="10" width="12.28515625" style="219" customWidth="1"/>
    <col min="11" max="12" width="13.85546875" style="219" customWidth="1"/>
    <col min="13" max="13" width="13.42578125" style="219" customWidth="1"/>
    <col min="14" max="14" width="13.140625" style="219" customWidth="1"/>
    <col min="15" max="15" width="15.85546875" style="219" customWidth="1"/>
    <col min="16" max="16" width="13.7109375" style="219" customWidth="1"/>
    <col min="17" max="17" width="15" style="219" customWidth="1"/>
    <col min="18" max="18" width="11.42578125" style="219" customWidth="1"/>
    <col min="19" max="19" width="12.85546875" style="219" customWidth="1"/>
    <col min="20" max="20" width="14.28515625" style="219" customWidth="1"/>
    <col min="21" max="21" width="11.42578125" style="219" customWidth="1"/>
    <col min="22" max="22" width="14.140625" style="219" customWidth="1"/>
    <col min="23" max="23" width="11.42578125" style="219" customWidth="1"/>
    <col min="24" max="24" width="19.7109375" style="219" customWidth="1"/>
    <col min="25" max="256" width="11.42578125" style="219"/>
    <col min="257" max="257" width="49.42578125" style="219" customWidth="1"/>
    <col min="258" max="258" width="24.42578125" style="219" customWidth="1"/>
    <col min="259" max="259" width="16" style="219" customWidth="1"/>
    <col min="260" max="261" width="16.28515625" style="219" customWidth="1"/>
    <col min="262" max="262" width="14.85546875" style="219" customWidth="1"/>
    <col min="263" max="263" width="14.5703125" style="219" customWidth="1"/>
    <col min="264" max="264" width="13.42578125" style="219" customWidth="1"/>
    <col min="265" max="265" width="14.140625" style="219" customWidth="1"/>
    <col min="266" max="266" width="12.28515625" style="219" customWidth="1"/>
    <col min="267" max="268" width="13.85546875" style="219" customWidth="1"/>
    <col min="269" max="269" width="13.42578125" style="219" customWidth="1"/>
    <col min="270" max="270" width="13.140625" style="219" customWidth="1"/>
    <col min="271" max="271" width="15.85546875" style="219" customWidth="1"/>
    <col min="272" max="272" width="13.7109375" style="219" customWidth="1"/>
    <col min="273" max="273" width="15" style="219" customWidth="1"/>
    <col min="274" max="274" width="11.42578125" style="219" customWidth="1"/>
    <col min="275" max="275" width="12.85546875" style="219" customWidth="1"/>
    <col min="276" max="276" width="14.28515625" style="219" customWidth="1"/>
    <col min="277" max="277" width="11.42578125" style="219" customWidth="1"/>
    <col min="278" max="278" width="14.140625" style="219" customWidth="1"/>
    <col min="279" max="279" width="11.42578125" style="219" customWidth="1"/>
    <col min="280" max="280" width="19.7109375" style="219" customWidth="1"/>
    <col min="281" max="512" width="11.42578125" style="219"/>
    <col min="513" max="513" width="49.42578125" style="219" customWidth="1"/>
    <col min="514" max="514" width="24.42578125" style="219" customWidth="1"/>
    <col min="515" max="515" width="16" style="219" customWidth="1"/>
    <col min="516" max="517" width="16.28515625" style="219" customWidth="1"/>
    <col min="518" max="518" width="14.85546875" style="219" customWidth="1"/>
    <col min="519" max="519" width="14.5703125" style="219" customWidth="1"/>
    <col min="520" max="520" width="13.42578125" style="219" customWidth="1"/>
    <col min="521" max="521" width="14.140625" style="219" customWidth="1"/>
    <col min="522" max="522" width="12.28515625" style="219" customWidth="1"/>
    <col min="523" max="524" width="13.85546875" style="219" customWidth="1"/>
    <col min="525" max="525" width="13.42578125" style="219" customWidth="1"/>
    <col min="526" max="526" width="13.140625" style="219" customWidth="1"/>
    <col min="527" max="527" width="15.85546875" style="219" customWidth="1"/>
    <col min="528" max="528" width="13.7109375" style="219" customWidth="1"/>
    <col min="529" max="529" width="15" style="219" customWidth="1"/>
    <col min="530" max="530" width="11.42578125" style="219" customWidth="1"/>
    <col min="531" max="531" width="12.85546875" style="219" customWidth="1"/>
    <col min="532" max="532" width="14.28515625" style="219" customWidth="1"/>
    <col min="533" max="533" width="11.42578125" style="219" customWidth="1"/>
    <col min="534" max="534" width="14.140625" style="219" customWidth="1"/>
    <col min="535" max="535" width="11.42578125" style="219" customWidth="1"/>
    <col min="536" max="536" width="19.7109375" style="219" customWidth="1"/>
    <col min="537" max="768" width="11.42578125" style="219"/>
    <col min="769" max="769" width="49.42578125" style="219" customWidth="1"/>
    <col min="770" max="770" width="24.42578125" style="219" customWidth="1"/>
    <col min="771" max="771" width="16" style="219" customWidth="1"/>
    <col min="772" max="773" width="16.28515625" style="219" customWidth="1"/>
    <col min="774" max="774" width="14.85546875" style="219" customWidth="1"/>
    <col min="775" max="775" width="14.5703125" style="219" customWidth="1"/>
    <col min="776" max="776" width="13.42578125" style="219" customWidth="1"/>
    <col min="777" max="777" width="14.140625" style="219" customWidth="1"/>
    <col min="778" max="778" width="12.28515625" style="219" customWidth="1"/>
    <col min="779" max="780" width="13.85546875" style="219" customWidth="1"/>
    <col min="781" max="781" width="13.42578125" style="219" customWidth="1"/>
    <col min="782" max="782" width="13.140625" style="219" customWidth="1"/>
    <col min="783" max="783" width="15.85546875" style="219" customWidth="1"/>
    <col min="784" max="784" width="13.7109375" style="219" customWidth="1"/>
    <col min="785" max="785" width="15" style="219" customWidth="1"/>
    <col min="786" max="786" width="11.42578125" style="219" customWidth="1"/>
    <col min="787" max="787" width="12.85546875" style="219" customWidth="1"/>
    <col min="788" max="788" width="14.28515625" style="219" customWidth="1"/>
    <col min="789" max="789" width="11.42578125" style="219" customWidth="1"/>
    <col min="790" max="790" width="14.140625" style="219" customWidth="1"/>
    <col min="791" max="791" width="11.42578125" style="219" customWidth="1"/>
    <col min="792" max="792" width="19.7109375" style="219" customWidth="1"/>
    <col min="793" max="1024" width="11.42578125" style="219"/>
    <col min="1025" max="1025" width="49.42578125" style="219" customWidth="1"/>
    <col min="1026" max="1026" width="24.42578125" style="219" customWidth="1"/>
    <col min="1027" max="1027" width="16" style="219" customWidth="1"/>
    <col min="1028" max="1029" width="16.28515625" style="219" customWidth="1"/>
    <col min="1030" max="1030" width="14.85546875" style="219" customWidth="1"/>
    <col min="1031" max="1031" width="14.5703125" style="219" customWidth="1"/>
    <col min="1032" max="1032" width="13.42578125" style="219" customWidth="1"/>
    <col min="1033" max="1033" width="14.140625" style="219" customWidth="1"/>
    <col min="1034" max="1034" width="12.28515625" style="219" customWidth="1"/>
    <col min="1035" max="1036" width="13.85546875" style="219" customWidth="1"/>
    <col min="1037" max="1037" width="13.42578125" style="219" customWidth="1"/>
    <col min="1038" max="1038" width="13.140625" style="219" customWidth="1"/>
    <col min="1039" max="1039" width="15.85546875" style="219" customWidth="1"/>
    <col min="1040" max="1040" width="13.7109375" style="219" customWidth="1"/>
    <col min="1041" max="1041" width="15" style="219" customWidth="1"/>
    <col min="1042" max="1042" width="11.42578125" style="219" customWidth="1"/>
    <col min="1043" max="1043" width="12.85546875" style="219" customWidth="1"/>
    <col min="1044" max="1044" width="14.28515625" style="219" customWidth="1"/>
    <col min="1045" max="1045" width="11.42578125" style="219" customWidth="1"/>
    <col min="1046" max="1046" width="14.140625" style="219" customWidth="1"/>
    <col min="1047" max="1047" width="11.42578125" style="219" customWidth="1"/>
    <col min="1048" max="1048" width="19.7109375" style="219" customWidth="1"/>
    <col min="1049" max="1280" width="11.42578125" style="219"/>
    <col min="1281" max="1281" width="49.42578125" style="219" customWidth="1"/>
    <col min="1282" max="1282" width="24.42578125" style="219" customWidth="1"/>
    <col min="1283" max="1283" width="16" style="219" customWidth="1"/>
    <col min="1284" max="1285" width="16.28515625" style="219" customWidth="1"/>
    <col min="1286" max="1286" width="14.85546875" style="219" customWidth="1"/>
    <col min="1287" max="1287" width="14.5703125" style="219" customWidth="1"/>
    <col min="1288" max="1288" width="13.42578125" style="219" customWidth="1"/>
    <col min="1289" max="1289" width="14.140625" style="219" customWidth="1"/>
    <col min="1290" max="1290" width="12.28515625" style="219" customWidth="1"/>
    <col min="1291" max="1292" width="13.85546875" style="219" customWidth="1"/>
    <col min="1293" max="1293" width="13.42578125" style="219" customWidth="1"/>
    <col min="1294" max="1294" width="13.140625" style="219" customWidth="1"/>
    <col min="1295" max="1295" width="15.85546875" style="219" customWidth="1"/>
    <col min="1296" max="1296" width="13.7109375" style="219" customWidth="1"/>
    <col min="1297" max="1297" width="15" style="219" customWidth="1"/>
    <col min="1298" max="1298" width="11.42578125" style="219" customWidth="1"/>
    <col min="1299" max="1299" width="12.85546875" style="219" customWidth="1"/>
    <col min="1300" max="1300" width="14.28515625" style="219" customWidth="1"/>
    <col min="1301" max="1301" width="11.42578125" style="219" customWidth="1"/>
    <col min="1302" max="1302" width="14.140625" style="219" customWidth="1"/>
    <col min="1303" max="1303" width="11.42578125" style="219" customWidth="1"/>
    <col min="1304" max="1304" width="19.7109375" style="219" customWidth="1"/>
    <col min="1305" max="1536" width="11.42578125" style="219"/>
    <col min="1537" max="1537" width="49.42578125" style="219" customWidth="1"/>
    <col min="1538" max="1538" width="24.42578125" style="219" customWidth="1"/>
    <col min="1539" max="1539" width="16" style="219" customWidth="1"/>
    <col min="1540" max="1541" width="16.28515625" style="219" customWidth="1"/>
    <col min="1542" max="1542" width="14.85546875" style="219" customWidth="1"/>
    <col min="1543" max="1543" width="14.5703125" style="219" customWidth="1"/>
    <col min="1544" max="1544" width="13.42578125" style="219" customWidth="1"/>
    <col min="1545" max="1545" width="14.140625" style="219" customWidth="1"/>
    <col min="1546" max="1546" width="12.28515625" style="219" customWidth="1"/>
    <col min="1547" max="1548" width="13.85546875" style="219" customWidth="1"/>
    <col min="1549" max="1549" width="13.42578125" style="219" customWidth="1"/>
    <col min="1550" max="1550" width="13.140625" style="219" customWidth="1"/>
    <col min="1551" max="1551" width="15.85546875" style="219" customWidth="1"/>
    <col min="1552" max="1552" width="13.7109375" style="219" customWidth="1"/>
    <col min="1553" max="1553" width="15" style="219" customWidth="1"/>
    <col min="1554" max="1554" width="11.42578125" style="219" customWidth="1"/>
    <col min="1555" max="1555" width="12.85546875" style="219" customWidth="1"/>
    <col min="1556" max="1556" width="14.28515625" style="219" customWidth="1"/>
    <col min="1557" max="1557" width="11.42578125" style="219" customWidth="1"/>
    <col min="1558" max="1558" width="14.140625" style="219" customWidth="1"/>
    <col min="1559" max="1559" width="11.42578125" style="219" customWidth="1"/>
    <col min="1560" max="1560" width="19.7109375" style="219" customWidth="1"/>
    <col min="1561" max="1792" width="11.42578125" style="219"/>
    <col min="1793" max="1793" width="49.42578125" style="219" customWidth="1"/>
    <col min="1794" max="1794" width="24.42578125" style="219" customWidth="1"/>
    <col min="1795" max="1795" width="16" style="219" customWidth="1"/>
    <col min="1796" max="1797" width="16.28515625" style="219" customWidth="1"/>
    <col min="1798" max="1798" width="14.85546875" style="219" customWidth="1"/>
    <col min="1799" max="1799" width="14.5703125" style="219" customWidth="1"/>
    <col min="1800" max="1800" width="13.42578125" style="219" customWidth="1"/>
    <col min="1801" max="1801" width="14.140625" style="219" customWidth="1"/>
    <col min="1802" max="1802" width="12.28515625" style="219" customWidth="1"/>
    <col min="1803" max="1804" width="13.85546875" style="219" customWidth="1"/>
    <col min="1805" max="1805" width="13.42578125" style="219" customWidth="1"/>
    <col min="1806" max="1806" width="13.140625" style="219" customWidth="1"/>
    <col min="1807" max="1807" width="15.85546875" style="219" customWidth="1"/>
    <col min="1808" max="1808" width="13.7109375" style="219" customWidth="1"/>
    <col min="1809" max="1809" width="15" style="219" customWidth="1"/>
    <col min="1810" max="1810" width="11.42578125" style="219" customWidth="1"/>
    <col min="1811" max="1811" width="12.85546875" style="219" customWidth="1"/>
    <col min="1812" max="1812" width="14.28515625" style="219" customWidth="1"/>
    <col min="1813" max="1813" width="11.42578125" style="219" customWidth="1"/>
    <col min="1814" max="1814" width="14.140625" style="219" customWidth="1"/>
    <col min="1815" max="1815" width="11.42578125" style="219" customWidth="1"/>
    <col min="1816" max="1816" width="19.7109375" style="219" customWidth="1"/>
    <col min="1817" max="2048" width="11.42578125" style="219"/>
    <col min="2049" max="2049" width="49.42578125" style="219" customWidth="1"/>
    <col min="2050" max="2050" width="24.42578125" style="219" customWidth="1"/>
    <col min="2051" max="2051" width="16" style="219" customWidth="1"/>
    <col min="2052" max="2053" width="16.28515625" style="219" customWidth="1"/>
    <col min="2054" max="2054" width="14.85546875" style="219" customWidth="1"/>
    <col min="2055" max="2055" width="14.5703125" style="219" customWidth="1"/>
    <col min="2056" max="2056" width="13.42578125" style="219" customWidth="1"/>
    <col min="2057" max="2057" width="14.140625" style="219" customWidth="1"/>
    <col min="2058" max="2058" width="12.28515625" style="219" customWidth="1"/>
    <col min="2059" max="2060" width="13.85546875" style="219" customWidth="1"/>
    <col min="2061" max="2061" width="13.42578125" style="219" customWidth="1"/>
    <col min="2062" max="2062" width="13.140625" style="219" customWidth="1"/>
    <col min="2063" max="2063" width="15.85546875" style="219" customWidth="1"/>
    <col min="2064" max="2064" width="13.7109375" style="219" customWidth="1"/>
    <col min="2065" max="2065" width="15" style="219" customWidth="1"/>
    <col min="2066" max="2066" width="11.42578125" style="219" customWidth="1"/>
    <col min="2067" max="2067" width="12.85546875" style="219" customWidth="1"/>
    <col min="2068" max="2068" width="14.28515625" style="219" customWidth="1"/>
    <col min="2069" max="2069" width="11.42578125" style="219" customWidth="1"/>
    <col min="2070" max="2070" width="14.140625" style="219" customWidth="1"/>
    <col min="2071" max="2071" width="11.42578125" style="219" customWidth="1"/>
    <col min="2072" max="2072" width="19.7109375" style="219" customWidth="1"/>
    <col min="2073" max="2304" width="11.42578125" style="219"/>
    <col min="2305" max="2305" width="49.42578125" style="219" customWidth="1"/>
    <col min="2306" max="2306" width="24.42578125" style="219" customWidth="1"/>
    <col min="2307" max="2307" width="16" style="219" customWidth="1"/>
    <col min="2308" max="2309" width="16.28515625" style="219" customWidth="1"/>
    <col min="2310" max="2310" width="14.85546875" style="219" customWidth="1"/>
    <col min="2311" max="2311" width="14.5703125" style="219" customWidth="1"/>
    <col min="2312" max="2312" width="13.42578125" style="219" customWidth="1"/>
    <col min="2313" max="2313" width="14.140625" style="219" customWidth="1"/>
    <col min="2314" max="2314" width="12.28515625" style="219" customWidth="1"/>
    <col min="2315" max="2316" width="13.85546875" style="219" customWidth="1"/>
    <col min="2317" max="2317" width="13.42578125" style="219" customWidth="1"/>
    <col min="2318" max="2318" width="13.140625" style="219" customWidth="1"/>
    <col min="2319" max="2319" width="15.85546875" style="219" customWidth="1"/>
    <col min="2320" max="2320" width="13.7109375" style="219" customWidth="1"/>
    <col min="2321" max="2321" width="15" style="219" customWidth="1"/>
    <col min="2322" max="2322" width="11.42578125" style="219" customWidth="1"/>
    <col min="2323" max="2323" width="12.85546875" style="219" customWidth="1"/>
    <col min="2324" max="2324" width="14.28515625" style="219" customWidth="1"/>
    <col min="2325" max="2325" width="11.42578125" style="219" customWidth="1"/>
    <col min="2326" max="2326" width="14.140625" style="219" customWidth="1"/>
    <col min="2327" max="2327" width="11.42578125" style="219" customWidth="1"/>
    <col min="2328" max="2328" width="19.7109375" style="219" customWidth="1"/>
    <col min="2329" max="2560" width="11.42578125" style="219"/>
    <col min="2561" max="2561" width="49.42578125" style="219" customWidth="1"/>
    <col min="2562" max="2562" width="24.42578125" style="219" customWidth="1"/>
    <col min="2563" max="2563" width="16" style="219" customWidth="1"/>
    <col min="2564" max="2565" width="16.28515625" style="219" customWidth="1"/>
    <col min="2566" max="2566" width="14.85546875" style="219" customWidth="1"/>
    <col min="2567" max="2567" width="14.5703125" style="219" customWidth="1"/>
    <col min="2568" max="2568" width="13.42578125" style="219" customWidth="1"/>
    <col min="2569" max="2569" width="14.140625" style="219" customWidth="1"/>
    <col min="2570" max="2570" width="12.28515625" style="219" customWidth="1"/>
    <col min="2571" max="2572" width="13.85546875" style="219" customWidth="1"/>
    <col min="2573" max="2573" width="13.42578125" style="219" customWidth="1"/>
    <col min="2574" max="2574" width="13.140625" style="219" customWidth="1"/>
    <col min="2575" max="2575" width="15.85546875" style="219" customWidth="1"/>
    <col min="2576" max="2576" width="13.7109375" style="219" customWidth="1"/>
    <col min="2577" max="2577" width="15" style="219" customWidth="1"/>
    <col min="2578" max="2578" width="11.42578125" style="219" customWidth="1"/>
    <col min="2579" max="2579" width="12.85546875" style="219" customWidth="1"/>
    <col min="2580" max="2580" width="14.28515625" style="219" customWidth="1"/>
    <col min="2581" max="2581" width="11.42578125" style="219" customWidth="1"/>
    <col min="2582" max="2582" width="14.140625" style="219" customWidth="1"/>
    <col min="2583" max="2583" width="11.42578125" style="219" customWidth="1"/>
    <col min="2584" max="2584" width="19.7109375" style="219" customWidth="1"/>
    <col min="2585" max="2816" width="11.42578125" style="219"/>
    <col min="2817" max="2817" width="49.42578125" style="219" customWidth="1"/>
    <col min="2818" max="2818" width="24.42578125" style="219" customWidth="1"/>
    <col min="2819" max="2819" width="16" style="219" customWidth="1"/>
    <col min="2820" max="2821" width="16.28515625" style="219" customWidth="1"/>
    <col min="2822" max="2822" width="14.85546875" style="219" customWidth="1"/>
    <col min="2823" max="2823" width="14.5703125" style="219" customWidth="1"/>
    <col min="2824" max="2824" width="13.42578125" style="219" customWidth="1"/>
    <col min="2825" max="2825" width="14.140625" style="219" customWidth="1"/>
    <col min="2826" max="2826" width="12.28515625" style="219" customWidth="1"/>
    <col min="2827" max="2828" width="13.85546875" style="219" customWidth="1"/>
    <col min="2829" max="2829" width="13.42578125" style="219" customWidth="1"/>
    <col min="2830" max="2830" width="13.140625" style="219" customWidth="1"/>
    <col min="2831" max="2831" width="15.85546875" style="219" customWidth="1"/>
    <col min="2832" max="2832" width="13.7109375" style="219" customWidth="1"/>
    <col min="2833" max="2833" width="15" style="219" customWidth="1"/>
    <col min="2834" max="2834" width="11.42578125" style="219" customWidth="1"/>
    <col min="2835" max="2835" width="12.85546875" style="219" customWidth="1"/>
    <col min="2836" max="2836" width="14.28515625" style="219" customWidth="1"/>
    <col min="2837" max="2837" width="11.42578125" style="219" customWidth="1"/>
    <col min="2838" max="2838" width="14.140625" style="219" customWidth="1"/>
    <col min="2839" max="2839" width="11.42578125" style="219" customWidth="1"/>
    <col min="2840" max="2840" width="19.7109375" style="219" customWidth="1"/>
    <col min="2841" max="3072" width="11.42578125" style="219"/>
    <col min="3073" max="3073" width="49.42578125" style="219" customWidth="1"/>
    <col min="3074" max="3074" width="24.42578125" style="219" customWidth="1"/>
    <col min="3075" max="3075" width="16" style="219" customWidth="1"/>
    <col min="3076" max="3077" width="16.28515625" style="219" customWidth="1"/>
    <col min="3078" max="3078" width="14.85546875" style="219" customWidth="1"/>
    <col min="3079" max="3079" width="14.5703125" style="219" customWidth="1"/>
    <col min="3080" max="3080" width="13.42578125" style="219" customWidth="1"/>
    <col min="3081" max="3081" width="14.140625" style="219" customWidth="1"/>
    <col min="3082" max="3082" width="12.28515625" style="219" customWidth="1"/>
    <col min="3083" max="3084" width="13.85546875" style="219" customWidth="1"/>
    <col min="3085" max="3085" width="13.42578125" style="219" customWidth="1"/>
    <col min="3086" max="3086" width="13.140625" style="219" customWidth="1"/>
    <col min="3087" max="3087" width="15.85546875" style="219" customWidth="1"/>
    <col min="3088" max="3088" width="13.7109375" style="219" customWidth="1"/>
    <col min="3089" max="3089" width="15" style="219" customWidth="1"/>
    <col min="3090" max="3090" width="11.42578125" style="219" customWidth="1"/>
    <col min="3091" max="3091" width="12.85546875" style="219" customWidth="1"/>
    <col min="3092" max="3092" width="14.28515625" style="219" customWidth="1"/>
    <col min="3093" max="3093" width="11.42578125" style="219" customWidth="1"/>
    <col min="3094" max="3094" width="14.140625" style="219" customWidth="1"/>
    <col min="3095" max="3095" width="11.42578125" style="219" customWidth="1"/>
    <col min="3096" max="3096" width="19.7109375" style="219" customWidth="1"/>
    <col min="3097" max="3328" width="11.42578125" style="219"/>
    <col min="3329" max="3329" width="49.42578125" style="219" customWidth="1"/>
    <col min="3330" max="3330" width="24.42578125" style="219" customWidth="1"/>
    <col min="3331" max="3331" width="16" style="219" customWidth="1"/>
    <col min="3332" max="3333" width="16.28515625" style="219" customWidth="1"/>
    <col min="3334" max="3334" width="14.85546875" style="219" customWidth="1"/>
    <col min="3335" max="3335" width="14.5703125" style="219" customWidth="1"/>
    <col min="3336" max="3336" width="13.42578125" style="219" customWidth="1"/>
    <col min="3337" max="3337" width="14.140625" style="219" customWidth="1"/>
    <col min="3338" max="3338" width="12.28515625" style="219" customWidth="1"/>
    <col min="3339" max="3340" width="13.85546875" style="219" customWidth="1"/>
    <col min="3341" max="3341" width="13.42578125" style="219" customWidth="1"/>
    <col min="3342" max="3342" width="13.140625" style="219" customWidth="1"/>
    <col min="3343" max="3343" width="15.85546875" style="219" customWidth="1"/>
    <col min="3344" max="3344" width="13.7109375" style="219" customWidth="1"/>
    <col min="3345" max="3345" width="15" style="219" customWidth="1"/>
    <col min="3346" max="3346" width="11.42578125" style="219" customWidth="1"/>
    <col min="3347" max="3347" width="12.85546875" style="219" customWidth="1"/>
    <col min="3348" max="3348" width="14.28515625" style="219" customWidth="1"/>
    <col min="3349" max="3349" width="11.42578125" style="219" customWidth="1"/>
    <col min="3350" max="3350" width="14.140625" style="219" customWidth="1"/>
    <col min="3351" max="3351" width="11.42578125" style="219" customWidth="1"/>
    <col min="3352" max="3352" width="19.7109375" style="219" customWidth="1"/>
    <col min="3353" max="3584" width="11.42578125" style="219"/>
    <col min="3585" max="3585" width="49.42578125" style="219" customWidth="1"/>
    <col min="3586" max="3586" width="24.42578125" style="219" customWidth="1"/>
    <col min="3587" max="3587" width="16" style="219" customWidth="1"/>
    <col min="3588" max="3589" width="16.28515625" style="219" customWidth="1"/>
    <col min="3590" max="3590" width="14.85546875" style="219" customWidth="1"/>
    <col min="3591" max="3591" width="14.5703125" style="219" customWidth="1"/>
    <col min="3592" max="3592" width="13.42578125" style="219" customWidth="1"/>
    <col min="3593" max="3593" width="14.140625" style="219" customWidth="1"/>
    <col min="3594" max="3594" width="12.28515625" style="219" customWidth="1"/>
    <col min="3595" max="3596" width="13.85546875" style="219" customWidth="1"/>
    <col min="3597" max="3597" width="13.42578125" style="219" customWidth="1"/>
    <col min="3598" max="3598" width="13.140625" style="219" customWidth="1"/>
    <col min="3599" max="3599" width="15.85546875" style="219" customWidth="1"/>
    <col min="3600" max="3600" width="13.7109375" style="219" customWidth="1"/>
    <col min="3601" max="3601" width="15" style="219" customWidth="1"/>
    <col min="3602" max="3602" width="11.42578125" style="219" customWidth="1"/>
    <col min="3603" max="3603" width="12.85546875" style="219" customWidth="1"/>
    <col min="3604" max="3604" width="14.28515625" style="219" customWidth="1"/>
    <col min="3605" max="3605" width="11.42578125" style="219" customWidth="1"/>
    <col min="3606" max="3606" width="14.140625" style="219" customWidth="1"/>
    <col min="3607" max="3607" width="11.42578125" style="219" customWidth="1"/>
    <col min="3608" max="3608" width="19.7109375" style="219" customWidth="1"/>
    <col min="3609" max="3840" width="11.42578125" style="219"/>
    <col min="3841" max="3841" width="49.42578125" style="219" customWidth="1"/>
    <col min="3842" max="3842" width="24.42578125" style="219" customWidth="1"/>
    <col min="3843" max="3843" width="16" style="219" customWidth="1"/>
    <col min="3844" max="3845" width="16.28515625" style="219" customWidth="1"/>
    <col min="3846" max="3846" width="14.85546875" style="219" customWidth="1"/>
    <col min="3847" max="3847" width="14.5703125" style="219" customWidth="1"/>
    <col min="3848" max="3848" width="13.42578125" style="219" customWidth="1"/>
    <col min="3849" max="3849" width="14.140625" style="219" customWidth="1"/>
    <col min="3850" max="3850" width="12.28515625" style="219" customWidth="1"/>
    <col min="3851" max="3852" width="13.85546875" style="219" customWidth="1"/>
    <col min="3853" max="3853" width="13.42578125" style="219" customWidth="1"/>
    <col min="3854" max="3854" width="13.140625" style="219" customWidth="1"/>
    <col min="3855" max="3855" width="15.85546875" style="219" customWidth="1"/>
    <col min="3856" max="3856" width="13.7109375" style="219" customWidth="1"/>
    <col min="3857" max="3857" width="15" style="219" customWidth="1"/>
    <col min="3858" max="3858" width="11.42578125" style="219" customWidth="1"/>
    <col min="3859" max="3859" width="12.85546875" style="219" customWidth="1"/>
    <col min="3860" max="3860" width="14.28515625" style="219" customWidth="1"/>
    <col min="3861" max="3861" width="11.42578125" style="219" customWidth="1"/>
    <col min="3862" max="3862" width="14.140625" style="219" customWidth="1"/>
    <col min="3863" max="3863" width="11.42578125" style="219" customWidth="1"/>
    <col min="3864" max="3864" width="19.7109375" style="219" customWidth="1"/>
    <col min="3865" max="4096" width="11.42578125" style="219"/>
    <col min="4097" max="4097" width="49.42578125" style="219" customWidth="1"/>
    <col min="4098" max="4098" width="24.42578125" style="219" customWidth="1"/>
    <col min="4099" max="4099" width="16" style="219" customWidth="1"/>
    <col min="4100" max="4101" width="16.28515625" style="219" customWidth="1"/>
    <col min="4102" max="4102" width="14.85546875" style="219" customWidth="1"/>
    <col min="4103" max="4103" width="14.5703125" style="219" customWidth="1"/>
    <col min="4104" max="4104" width="13.42578125" style="219" customWidth="1"/>
    <col min="4105" max="4105" width="14.140625" style="219" customWidth="1"/>
    <col min="4106" max="4106" width="12.28515625" style="219" customWidth="1"/>
    <col min="4107" max="4108" width="13.85546875" style="219" customWidth="1"/>
    <col min="4109" max="4109" width="13.42578125" style="219" customWidth="1"/>
    <col min="4110" max="4110" width="13.140625" style="219" customWidth="1"/>
    <col min="4111" max="4111" width="15.85546875" style="219" customWidth="1"/>
    <col min="4112" max="4112" width="13.7109375" style="219" customWidth="1"/>
    <col min="4113" max="4113" width="15" style="219" customWidth="1"/>
    <col min="4114" max="4114" width="11.42578125" style="219" customWidth="1"/>
    <col min="4115" max="4115" width="12.85546875" style="219" customWidth="1"/>
    <col min="4116" max="4116" width="14.28515625" style="219" customWidth="1"/>
    <col min="4117" max="4117" width="11.42578125" style="219" customWidth="1"/>
    <col min="4118" max="4118" width="14.140625" style="219" customWidth="1"/>
    <col min="4119" max="4119" width="11.42578125" style="219" customWidth="1"/>
    <col min="4120" max="4120" width="19.7109375" style="219" customWidth="1"/>
    <col min="4121" max="4352" width="11.42578125" style="219"/>
    <col min="4353" max="4353" width="49.42578125" style="219" customWidth="1"/>
    <col min="4354" max="4354" width="24.42578125" style="219" customWidth="1"/>
    <col min="4355" max="4355" width="16" style="219" customWidth="1"/>
    <col min="4356" max="4357" width="16.28515625" style="219" customWidth="1"/>
    <col min="4358" max="4358" width="14.85546875" style="219" customWidth="1"/>
    <col min="4359" max="4359" width="14.5703125" style="219" customWidth="1"/>
    <col min="4360" max="4360" width="13.42578125" style="219" customWidth="1"/>
    <col min="4361" max="4361" width="14.140625" style="219" customWidth="1"/>
    <col min="4362" max="4362" width="12.28515625" style="219" customWidth="1"/>
    <col min="4363" max="4364" width="13.85546875" style="219" customWidth="1"/>
    <col min="4365" max="4365" width="13.42578125" style="219" customWidth="1"/>
    <col min="4366" max="4366" width="13.140625" style="219" customWidth="1"/>
    <col min="4367" max="4367" width="15.85546875" style="219" customWidth="1"/>
    <col min="4368" max="4368" width="13.7109375" style="219" customWidth="1"/>
    <col min="4369" max="4369" width="15" style="219" customWidth="1"/>
    <col min="4370" max="4370" width="11.42578125" style="219" customWidth="1"/>
    <col min="4371" max="4371" width="12.85546875" style="219" customWidth="1"/>
    <col min="4372" max="4372" width="14.28515625" style="219" customWidth="1"/>
    <col min="4373" max="4373" width="11.42578125" style="219" customWidth="1"/>
    <col min="4374" max="4374" width="14.140625" style="219" customWidth="1"/>
    <col min="4375" max="4375" width="11.42578125" style="219" customWidth="1"/>
    <col min="4376" max="4376" width="19.7109375" style="219" customWidth="1"/>
    <col min="4377" max="4608" width="11.42578125" style="219"/>
    <col min="4609" max="4609" width="49.42578125" style="219" customWidth="1"/>
    <col min="4610" max="4610" width="24.42578125" style="219" customWidth="1"/>
    <col min="4611" max="4611" width="16" style="219" customWidth="1"/>
    <col min="4612" max="4613" width="16.28515625" style="219" customWidth="1"/>
    <col min="4614" max="4614" width="14.85546875" style="219" customWidth="1"/>
    <col min="4615" max="4615" width="14.5703125" style="219" customWidth="1"/>
    <col min="4616" max="4616" width="13.42578125" style="219" customWidth="1"/>
    <col min="4617" max="4617" width="14.140625" style="219" customWidth="1"/>
    <col min="4618" max="4618" width="12.28515625" style="219" customWidth="1"/>
    <col min="4619" max="4620" width="13.85546875" style="219" customWidth="1"/>
    <col min="4621" max="4621" width="13.42578125" style="219" customWidth="1"/>
    <col min="4622" max="4622" width="13.140625" style="219" customWidth="1"/>
    <col min="4623" max="4623" width="15.85546875" style="219" customWidth="1"/>
    <col min="4624" max="4624" width="13.7109375" style="219" customWidth="1"/>
    <col min="4625" max="4625" width="15" style="219" customWidth="1"/>
    <col min="4626" max="4626" width="11.42578125" style="219" customWidth="1"/>
    <col min="4627" max="4627" width="12.85546875" style="219" customWidth="1"/>
    <col min="4628" max="4628" width="14.28515625" style="219" customWidth="1"/>
    <col min="4629" max="4629" width="11.42578125" style="219" customWidth="1"/>
    <col min="4630" max="4630" width="14.140625" style="219" customWidth="1"/>
    <col min="4631" max="4631" width="11.42578125" style="219" customWidth="1"/>
    <col min="4632" max="4632" width="19.7109375" style="219" customWidth="1"/>
    <col min="4633" max="4864" width="11.42578125" style="219"/>
    <col min="4865" max="4865" width="49.42578125" style="219" customWidth="1"/>
    <col min="4866" max="4866" width="24.42578125" style="219" customWidth="1"/>
    <col min="4867" max="4867" width="16" style="219" customWidth="1"/>
    <col min="4868" max="4869" width="16.28515625" style="219" customWidth="1"/>
    <col min="4870" max="4870" width="14.85546875" style="219" customWidth="1"/>
    <col min="4871" max="4871" width="14.5703125" style="219" customWidth="1"/>
    <col min="4872" max="4872" width="13.42578125" style="219" customWidth="1"/>
    <col min="4873" max="4873" width="14.140625" style="219" customWidth="1"/>
    <col min="4874" max="4874" width="12.28515625" style="219" customWidth="1"/>
    <col min="4875" max="4876" width="13.85546875" style="219" customWidth="1"/>
    <col min="4877" max="4877" width="13.42578125" style="219" customWidth="1"/>
    <col min="4878" max="4878" width="13.140625" style="219" customWidth="1"/>
    <col min="4879" max="4879" width="15.85546875" style="219" customWidth="1"/>
    <col min="4880" max="4880" width="13.7109375" style="219" customWidth="1"/>
    <col min="4881" max="4881" width="15" style="219" customWidth="1"/>
    <col min="4882" max="4882" width="11.42578125" style="219" customWidth="1"/>
    <col min="4883" max="4883" width="12.85546875" style="219" customWidth="1"/>
    <col min="4884" max="4884" width="14.28515625" style="219" customWidth="1"/>
    <col min="4885" max="4885" width="11.42578125" style="219" customWidth="1"/>
    <col min="4886" max="4886" width="14.140625" style="219" customWidth="1"/>
    <col min="4887" max="4887" width="11.42578125" style="219" customWidth="1"/>
    <col min="4888" max="4888" width="19.7109375" style="219" customWidth="1"/>
    <col min="4889" max="5120" width="11.42578125" style="219"/>
    <col min="5121" max="5121" width="49.42578125" style="219" customWidth="1"/>
    <col min="5122" max="5122" width="24.42578125" style="219" customWidth="1"/>
    <col min="5123" max="5123" width="16" style="219" customWidth="1"/>
    <col min="5124" max="5125" width="16.28515625" style="219" customWidth="1"/>
    <col min="5126" max="5126" width="14.85546875" style="219" customWidth="1"/>
    <col min="5127" max="5127" width="14.5703125" style="219" customWidth="1"/>
    <col min="5128" max="5128" width="13.42578125" style="219" customWidth="1"/>
    <col min="5129" max="5129" width="14.140625" style="219" customWidth="1"/>
    <col min="5130" max="5130" width="12.28515625" style="219" customWidth="1"/>
    <col min="5131" max="5132" width="13.85546875" style="219" customWidth="1"/>
    <col min="5133" max="5133" width="13.42578125" style="219" customWidth="1"/>
    <col min="5134" max="5134" width="13.140625" style="219" customWidth="1"/>
    <col min="5135" max="5135" width="15.85546875" style="219" customWidth="1"/>
    <col min="5136" max="5136" width="13.7109375" style="219" customWidth="1"/>
    <col min="5137" max="5137" width="15" style="219" customWidth="1"/>
    <col min="5138" max="5138" width="11.42578125" style="219" customWidth="1"/>
    <col min="5139" max="5139" width="12.85546875" style="219" customWidth="1"/>
    <col min="5140" max="5140" width="14.28515625" style="219" customWidth="1"/>
    <col min="5141" max="5141" width="11.42578125" style="219" customWidth="1"/>
    <col min="5142" max="5142" width="14.140625" style="219" customWidth="1"/>
    <col min="5143" max="5143" width="11.42578125" style="219" customWidth="1"/>
    <col min="5144" max="5144" width="19.7109375" style="219" customWidth="1"/>
    <col min="5145" max="5376" width="11.42578125" style="219"/>
    <col min="5377" max="5377" width="49.42578125" style="219" customWidth="1"/>
    <col min="5378" max="5378" width="24.42578125" style="219" customWidth="1"/>
    <col min="5379" max="5379" width="16" style="219" customWidth="1"/>
    <col min="5380" max="5381" width="16.28515625" style="219" customWidth="1"/>
    <col min="5382" max="5382" width="14.85546875" style="219" customWidth="1"/>
    <col min="5383" max="5383" width="14.5703125" style="219" customWidth="1"/>
    <col min="5384" max="5384" width="13.42578125" style="219" customWidth="1"/>
    <col min="5385" max="5385" width="14.140625" style="219" customWidth="1"/>
    <col min="5386" max="5386" width="12.28515625" style="219" customWidth="1"/>
    <col min="5387" max="5388" width="13.85546875" style="219" customWidth="1"/>
    <col min="5389" max="5389" width="13.42578125" style="219" customWidth="1"/>
    <col min="5390" max="5390" width="13.140625" style="219" customWidth="1"/>
    <col min="5391" max="5391" width="15.85546875" style="219" customWidth="1"/>
    <col min="5392" max="5392" width="13.7109375" style="219" customWidth="1"/>
    <col min="5393" max="5393" width="15" style="219" customWidth="1"/>
    <col min="5394" max="5394" width="11.42578125" style="219" customWidth="1"/>
    <col min="5395" max="5395" width="12.85546875" style="219" customWidth="1"/>
    <col min="5396" max="5396" width="14.28515625" style="219" customWidth="1"/>
    <col min="5397" max="5397" width="11.42578125" style="219" customWidth="1"/>
    <col min="5398" max="5398" width="14.140625" style="219" customWidth="1"/>
    <col min="5399" max="5399" width="11.42578125" style="219" customWidth="1"/>
    <col min="5400" max="5400" width="19.7109375" style="219" customWidth="1"/>
    <col min="5401" max="5632" width="11.42578125" style="219"/>
    <col min="5633" max="5633" width="49.42578125" style="219" customWidth="1"/>
    <col min="5634" max="5634" width="24.42578125" style="219" customWidth="1"/>
    <col min="5635" max="5635" width="16" style="219" customWidth="1"/>
    <col min="5636" max="5637" width="16.28515625" style="219" customWidth="1"/>
    <col min="5638" max="5638" width="14.85546875" style="219" customWidth="1"/>
    <col min="5639" max="5639" width="14.5703125" style="219" customWidth="1"/>
    <col min="5640" max="5640" width="13.42578125" style="219" customWidth="1"/>
    <col min="5641" max="5641" width="14.140625" style="219" customWidth="1"/>
    <col min="5642" max="5642" width="12.28515625" style="219" customWidth="1"/>
    <col min="5643" max="5644" width="13.85546875" style="219" customWidth="1"/>
    <col min="5645" max="5645" width="13.42578125" style="219" customWidth="1"/>
    <col min="5646" max="5646" width="13.140625" style="219" customWidth="1"/>
    <col min="5647" max="5647" width="15.85546875" style="219" customWidth="1"/>
    <col min="5648" max="5648" width="13.7109375" style="219" customWidth="1"/>
    <col min="5649" max="5649" width="15" style="219" customWidth="1"/>
    <col min="5650" max="5650" width="11.42578125" style="219" customWidth="1"/>
    <col min="5651" max="5651" width="12.85546875" style="219" customWidth="1"/>
    <col min="5652" max="5652" width="14.28515625" style="219" customWidth="1"/>
    <col min="5653" max="5653" width="11.42578125" style="219" customWidth="1"/>
    <col min="5654" max="5654" width="14.140625" style="219" customWidth="1"/>
    <col min="5655" max="5655" width="11.42578125" style="219" customWidth="1"/>
    <col min="5656" max="5656" width="19.7109375" style="219" customWidth="1"/>
    <col min="5657" max="5888" width="11.42578125" style="219"/>
    <col min="5889" max="5889" width="49.42578125" style="219" customWidth="1"/>
    <col min="5890" max="5890" width="24.42578125" style="219" customWidth="1"/>
    <col min="5891" max="5891" width="16" style="219" customWidth="1"/>
    <col min="5892" max="5893" width="16.28515625" style="219" customWidth="1"/>
    <col min="5894" max="5894" width="14.85546875" style="219" customWidth="1"/>
    <col min="5895" max="5895" width="14.5703125" style="219" customWidth="1"/>
    <col min="5896" max="5896" width="13.42578125" style="219" customWidth="1"/>
    <col min="5897" max="5897" width="14.140625" style="219" customWidth="1"/>
    <col min="5898" max="5898" width="12.28515625" style="219" customWidth="1"/>
    <col min="5899" max="5900" width="13.85546875" style="219" customWidth="1"/>
    <col min="5901" max="5901" width="13.42578125" style="219" customWidth="1"/>
    <col min="5902" max="5902" width="13.140625" style="219" customWidth="1"/>
    <col min="5903" max="5903" width="15.85546875" style="219" customWidth="1"/>
    <col min="5904" max="5904" width="13.7109375" style="219" customWidth="1"/>
    <col min="5905" max="5905" width="15" style="219" customWidth="1"/>
    <col min="5906" max="5906" width="11.42578125" style="219" customWidth="1"/>
    <col min="5907" max="5907" width="12.85546875" style="219" customWidth="1"/>
    <col min="5908" max="5908" width="14.28515625" style="219" customWidth="1"/>
    <col min="5909" max="5909" width="11.42578125" style="219" customWidth="1"/>
    <col min="5910" max="5910" width="14.140625" style="219" customWidth="1"/>
    <col min="5911" max="5911" width="11.42578125" style="219" customWidth="1"/>
    <col min="5912" max="5912" width="19.7109375" style="219" customWidth="1"/>
    <col min="5913" max="6144" width="11.42578125" style="219"/>
    <col min="6145" max="6145" width="49.42578125" style="219" customWidth="1"/>
    <col min="6146" max="6146" width="24.42578125" style="219" customWidth="1"/>
    <col min="6147" max="6147" width="16" style="219" customWidth="1"/>
    <col min="6148" max="6149" width="16.28515625" style="219" customWidth="1"/>
    <col min="6150" max="6150" width="14.85546875" style="219" customWidth="1"/>
    <col min="6151" max="6151" width="14.5703125" style="219" customWidth="1"/>
    <col min="6152" max="6152" width="13.42578125" style="219" customWidth="1"/>
    <col min="6153" max="6153" width="14.140625" style="219" customWidth="1"/>
    <col min="6154" max="6154" width="12.28515625" style="219" customWidth="1"/>
    <col min="6155" max="6156" width="13.85546875" style="219" customWidth="1"/>
    <col min="6157" max="6157" width="13.42578125" style="219" customWidth="1"/>
    <col min="6158" max="6158" width="13.140625" style="219" customWidth="1"/>
    <col min="6159" max="6159" width="15.85546875" style="219" customWidth="1"/>
    <col min="6160" max="6160" width="13.7109375" style="219" customWidth="1"/>
    <col min="6161" max="6161" width="15" style="219" customWidth="1"/>
    <col min="6162" max="6162" width="11.42578125" style="219" customWidth="1"/>
    <col min="6163" max="6163" width="12.85546875" style="219" customWidth="1"/>
    <col min="6164" max="6164" width="14.28515625" style="219" customWidth="1"/>
    <col min="6165" max="6165" width="11.42578125" style="219" customWidth="1"/>
    <col min="6166" max="6166" width="14.140625" style="219" customWidth="1"/>
    <col min="6167" max="6167" width="11.42578125" style="219" customWidth="1"/>
    <col min="6168" max="6168" width="19.7109375" style="219" customWidth="1"/>
    <col min="6169" max="6400" width="11.42578125" style="219"/>
    <col min="6401" max="6401" width="49.42578125" style="219" customWidth="1"/>
    <col min="6402" max="6402" width="24.42578125" style="219" customWidth="1"/>
    <col min="6403" max="6403" width="16" style="219" customWidth="1"/>
    <col min="6404" max="6405" width="16.28515625" style="219" customWidth="1"/>
    <col min="6406" max="6406" width="14.85546875" style="219" customWidth="1"/>
    <col min="6407" max="6407" width="14.5703125" style="219" customWidth="1"/>
    <col min="6408" max="6408" width="13.42578125" style="219" customWidth="1"/>
    <col min="6409" max="6409" width="14.140625" style="219" customWidth="1"/>
    <col min="6410" max="6410" width="12.28515625" style="219" customWidth="1"/>
    <col min="6411" max="6412" width="13.85546875" style="219" customWidth="1"/>
    <col min="6413" max="6413" width="13.42578125" style="219" customWidth="1"/>
    <col min="6414" max="6414" width="13.140625" style="219" customWidth="1"/>
    <col min="6415" max="6415" width="15.85546875" style="219" customWidth="1"/>
    <col min="6416" max="6416" width="13.7109375" style="219" customWidth="1"/>
    <col min="6417" max="6417" width="15" style="219" customWidth="1"/>
    <col min="6418" max="6418" width="11.42578125" style="219" customWidth="1"/>
    <col min="6419" max="6419" width="12.85546875" style="219" customWidth="1"/>
    <col min="6420" max="6420" width="14.28515625" style="219" customWidth="1"/>
    <col min="6421" max="6421" width="11.42578125" style="219" customWidth="1"/>
    <col min="6422" max="6422" width="14.140625" style="219" customWidth="1"/>
    <col min="6423" max="6423" width="11.42578125" style="219" customWidth="1"/>
    <col min="6424" max="6424" width="19.7109375" style="219" customWidth="1"/>
    <col min="6425" max="6656" width="11.42578125" style="219"/>
    <col min="6657" max="6657" width="49.42578125" style="219" customWidth="1"/>
    <col min="6658" max="6658" width="24.42578125" style="219" customWidth="1"/>
    <col min="6659" max="6659" width="16" style="219" customWidth="1"/>
    <col min="6660" max="6661" width="16.28515625" style="219" customWidth="1"/>
    <col min="6662" max="6662" width="14.85546875" style="219" customWidth="1"/>
    <col min="6663" max="6663" width="14.5703125" style="219" customWidth="1"/>
    <col min="6664" max="6664" width="13.42578125" style="219" customWidth="1"/>
    <col min="6665" max="6665" width="14.140625" style="219" customWidth="1"/>
    <col min="6666" max="6666" width="12.28515625" style="219" customWidth="1"/>
    <col min="6667" max="6668" width="13.85546875" style="219" customWidth="1"/>
    <col min="6669" max="6669" width="13.42578125" style="219" customWidth="1"/>
    <col min="6670" max="6670" width="13.140625" style="219" customWidth="1"/>
    <col min="6671" max="6671" width="15.85546875" style="219" customWidth="1"/>
    <col min="6672" max="6672" width="13.7109375" style="219" customWidth="1"/>
    <col min="6673" max="6673" width="15" style="219" customWidth="1"/>
    <col min="6674" max="6674" width="11.42578125" style="219" customWidth="1"/>
    <col min="6675" max="6675" width="12.85546875" style="219" customWidth="1"/>
    <col min="6676" max="6676" width="14.28515625" style="219" customWidth="1"/>
    <col min="6677" max="6677" width="11.42578125" style="219" customWidth="1"/>
    <col min="6678" max="6678" width="14.140625" style="219" customWidth="1"/>
    <col min="6679" max="6679" width="11.42578125" style="219" customWidth="1"/>
    <col min="6680" max="6680" width="19.7109375" style="219" customWidth="1"/>
    <col min="6681" max="6912" width="11.42578125" style="219"/>
    <col min="6913" max="6913" width="49.42578125" style="219" customWidth="1"/>
    <col min="6914" max="6914" width="24.42578125" style="219" customWidth="1"/>
    <col min="6915" max="6915" width="16" style="219" customWidth="1"/>
    <col min="6916" max="6917" width="16.28515625" style="219" customWidth="1"/>
    <col min="6918" max="6918" width="14.85546875" style="219" customWidth="1"/>
    <col min="6919" max="6919" width="14.5703125" style="219" customWidth="1"/>
    <col min="6920" max="6920" width="13.42578125" style="219" customWidth="1"/>
    <col min="6921" max="6921" width="14.140625" style="219" customWidth="1"/>
    <col min="6922" max="6922" width="12.28515625" style="219" customWidth="1"/>
    <col min="6923" max="6924" width="13.85546875" style="219" customWidth="1"/>
    <col min="6925" max="6925" width="13.42578125" style="219" customWidth="1"/>
    <col min="6926" max="6926" width="13.140625" style="219" customWidth="1"/>
    <col min="6927" max="6927" width="15.85546875" style="219" customWidth="1"/>
    <col min="6928" max="6928" width="13.7109375" style="219" customWidth="1"/>
    <col min="6929" max="6929" width="15" style="219" customWidth="1"/>
    <col min="6930" max="6930" width="11.42578125" style="219" customWidth="1"/>
    <col min="6931" max="6931" width="12.85546875" style="219" customWidth="1"/>
    <col min="6932" max="6932" width="14.28515625" style="219" customWidth="1"/>
    <col min="6933" max="6933" width="11.42578125" style="219" customWidth="1"/>
    <col min="6934" max="6934" width="14.140625" style="219" customWidth="1"/>
    <col min="6935" max="6935" width="11.42578125" style="219" customWidth="1"/>
    <col min="6936" max="6936" width="19.7109375" style="219" customWidth="1"/>
    <col min="6937" max="7168" width="11.42578125" style="219"/>
    <col min="7169" max="7169" width="49.42578125" style="219" customWidth="1"/>
    <col min="7170" max="7170" width="24.42578125" style="219" customWidth="1"/>
    <col min="7171" max="7171" width="16" style="219" customWidth="1"/>
    <col min="7172" max="7173" width="16.28515625" style="219" customWidth="1"/>
    <col min="7174" max="7174" width="14.85546875" style="219" customWidth="1"/>
    <col min="7175" max="7175" width="14.5703125" style="219" customWidth="1"/>
    <col min="7176" max="7176" width="13.42578125" style="219" customWidth="1"/>
    <col min="7177" max="7177" width="14.140625" style="219" customWidth="1"/>
    <col min="7178" max="7178" width="12.28515625" style="219" customWidth="1"/>
    <col min="7179" max="7180" width="13.85546875" style="219" customWidth="1"/>
    <col min="7181" max="7181" width="13.42578125" style="219" customWidth="1"/>
    <col min="7182" max="7182" width="13.140625" style="219" customWidth="1"/>
    <col min="7183" max="7183" width="15.85546875" style="219" customWidth="1"/>
    <col min="7184" max="7184" width="13.7109375" style="219" customWidth="1"/>
    <col min="7185" max="7185" width="15" style="219" customWidth="1"/>
    <col min="7186" max="7186" width="11.42578125" style="219" customWidth="1"/>
    <col min="7187" max="7187" width="12.85546875" style="219" customWidth="1"/>
    <col min="7188" max="7188" width="14.28515625" style="219" customWidth="1"/>
    <col min="7189" max="7189" width="11.42578125" style="219" customWidth="1"/>
    <col min="7190" max="7190" width="14.140625" style="219" customWidth="1"/>
    <col min="7191" max="7191" width="11.42578125" style="219" customWidth="1"/>
    <col min="7192" max="7192" width="19.7109375" style="219" customWidth="1"/>
    <col min="7193" max="7424" width="11.42578125" style="219"/>
    <col min="7425" max="7425" width="49.42578125" style="219" customWidth="1"/>
    <col min="7426" max="7426" width="24.42578125" style="219" customWidth="1"/>
    <col min="7427" max="7427" width="16" style="219" customWidth="1"/>
    <col min="7428" max="7429" width="16.28515625" style="219" customWidth="1"/>
    <col min="7430" max="7430" width="14.85546875" style="219" customWidth="1"/>
    <col min="7431" max="7431" width="14.5703125" style="219" customWidth="1"/>
    <col min="7432" max="7432" width="13.42578125" style="219" customWidth="1"/>
    <col min="7433" max="7433" width="14.140625" style="219" customWidth="1"/>
    <col min="7434" max="7434" width="12.28515625" style="219" customWidth="1"/>
    <col min="7435" max="7436" width="13.85546875" style="219" customWidth="1"/>
    <col min="7437" max="7437" width="13.42578125" style="219" customWidth="1"/>
    <col min="7438" max="7438" width="13.140625" style="219" customWidth="1"/>
    <col min="7439" max="7439" width="15.85546875" style="219" customWidth="1"/>
    <col min="7440" max="7440" width="13.7109375" style="219" customWidth="1"/>
    <col min="7441" max="7441" width="15" style="219" customWidth="1"/>
    <col min="7442" max="7442" width="11.42578125" style="219" customWidth="1"/>
    <col min="7443" max="7443" width="12.85546875" style="219" customWidth="1"/>
    <col min="7444" max="7444" width="14.28515625" style="219" customWidth="1"/>
    <col min="7445" max="7445" width="11.42578125" style="219" customWidth="1"/>
    <col min="7446" max="7446" width="14.140625" style="219" customWidth="1"/>
    <col min="7447" max="7447" width="11.42578125" style="219" customWidth="1"/>
    <col min="7448" max="7448" width="19.7109375" style="219" customWidth="1"/>
    <col min="7449" max="7680" width="11.42578125" style="219"/>
    <col min="7681" max="7681" width="49.42578125" style="219" customWidth="1"/>
    <col min="7682" max="7682" width="24.42578125" style="219" customWidth="1"/>
    <col min="7683" max="7683" width="16" style="219" customWidth="1"/>
    <col min="7684" max="7685" width="16.28515625" style="219" customWidth="1"/>
    <col min="7686" max="7686" width="14.85546875" style="219" customWidth="1"/>
    <col min="7687" max="7687" width="14.5703125" style="219" customWidth="1"/>
    <col min="7688" max="7688" width="13.42578125" style="219" customWidth="1"/>
    <col min="7689" max="7689" width="14.140625" style="219" customWidth="1"/>
    <col min="7690" max="7690" width="12.28515625" style="219" customWidth="1"/>
    <col min="7691" max="7692" width="13.85546875" style="219" customWidth="1"/>
    <col min="7693" max="7693" width="13.42578125" style="219" customWidth="1"/>
    <col min="7694" max="7694" width="13.140625" style="219" customWidth="1"/>
    <col min="7695" max="7695" width="15.85546875" style="219" customWidth="1"/>
    <col min="7696" max="7696" width="13.7109375" style="219" customWidth="1"/>
    <col min="7697" max="7697" width="15" style="219" customWidth="1"/>
    <col min="7698" max="7698" width="11.42578125" style="219" customWidth="1"/>
    <col min="7699" max="7699" width="12.85546875" style="219" customWidth="1"/>
    <col min="7700" max="7700" width="14.28515625" style="219" customWidth="1"/>
    <col min="7701" max="7701" width="11.42578125" style="219" customWidth="1"/>
    <col min="7702" max="7702" width="14.140625" style="219" customWidth="1"/>
    <col min="7703" max="7703" width="11.42578125" style="219" customWidth="1"/>
    <col min="7704" max="7704" width="19.7109375" style="219" customWidth="1"/>
    <col min="7705" max="7936" width="11.42578125" style="219"/>
    <col min="7937" max="7937" width="49.42578125" style="219" customWidth="1"/>
    <col min="7938" max="7938" width="24.42578125" style="219" customWidth="1"/>
    <col min="7939" max="7939" width="16" style="219" customWidth="1"/>
    <col min="7940" max="7941" width="16.28515625" style="219" customWidth="1"/>
    <col min="7942" max="7942" width="14.85546875" style="219" customWidth="1"/>
    <col min="7943" max="7943" width="14.5703125" style="219" customWidth="1"/>
    <col min="7944" max="7944" width="13.42578125" style="219" customWidth="1"/>
    <col min="7945" max="7945" width="14.140625" style="219" customWidth="1"/>
    <col min="7946" max="7946" width="12.28515625" style="219" customWidth="1"/>
    <col min="7947" max="7948" width="13.85546875" style="219" customWidth="1"/>
    <col min="7949" max="7949" width="13.42578125" style="219" customWidth="1"/>
    <col min="7950" max="7950" width="13.140625" style="219" customWidth="1"/>
    <col min="7951" max="7951" width="15.85546875" style="219" customWidth="1"/>
    <col min="7952" max="7952" width="13.7109375" style="219" customWidth="1"/>
    <col min="7953" max="7953" width="15" style="219" customWidth="1"/>
    <col min="7954" max="7954" width="11.42578125" style="219" customWidth="1"/>
    <col min="7955" max="7955" width="12.85546875" style="219" customWidth="1"/>
    <col min="7956" max="7956" width="14.28515625" style="219" customWidth="1"/>
    <col min="7957" max="7957" width="11.42578125" style="219" customWidth="1"/>
    <col min="7958" max="7958" width="14.140625" style="219" customWidth="1"/>
    <col min="7959" max="7959" width="11.42578125" style="219" customWidth="1"/>
    <col min="7960" max="7960" width="19.7109375" style="219" customWidth="1"/>
    <col min="7961" max="8192" width="11.42578125" style="219"/>
    <col min="8193" max="8193" width="49.42578125" style="219" customWidth="1"/>
    <col min="8194" max="8194" width="24.42578125" style="219" customWidth="1"/>
    <col min="8195" max="8195" width="16" style="219" customWidth="1"/>
    <col min="8196" max="8197" width="16.28515625" style="219" customWidth="1"/>
    <col min="8198" max="8198" width="14.85546875" style="219" customWidth="1"/>
    <col min="8199" max="8199" width="14.5703125" style="219" customWidth="1"/>
    <col min="8200" max="8200" width="13.42578125" style="219" customWidth="1"/>
    <col min="8201" max="8201" width="14.140625" style="219" customWidth="1"/>
    <col min="8202" max="8202" width="12.28515625" style="219" customWidth="1"/>
    <col min="8203" max="8204" width="13.85546875" style="219" customWidth="1"/>
    <col min="8205" max="8205" width="13.42578125" style="219" customWidth="1"/>
    <col min="8206" max="8206" width="13.140625" style="219" customWidth="1"/>
    <col min="8207" max="8207" width="15.85546875" style="219" customWidth="1"/>
    <col min="8208" max="8208" width="13.7109375" style="219" customWidth="1"/>
    <col min="8209" max="8209" width="15" style="219" customWidth="1"/>
    <col min="8210" max="8210" width="11.42578125" style="219" customWidth="1"/>
    <col min="8211" max="8211" width="12.85546875" style="219" customWidth="1"/>
    <col min="8212" max="8212" width="14.28515625" style="219" customWidth="1"/>
    <col min="8213" max="8213" width="11.42578125" style="219" customWidth="1"/>
    <col min="8214" max="8214" width="14.140625" style="219" customWidth="1"/>
    <col min="8215" max="8215" width="11.42578125" style="219" customWidth="1"/>
    <col min="8216" max="8216" width="19.7109375" style="219" customWidth="1"/>
    <col min="8217" max="8448" width="11.42578125" style="219"/>
    <col min="8449" max="8449" width="49.42578125" style="219" customWidth="1"/>
    <col min="8450" max="8450" width="24.42578125" style="219" customWidth="1"/>
    <col min="8451" max="8451" width="16" style="219" customWidth="1"/>
    <col min="8452" max="8453" width="16.28515625" style="219" customWidth="1"/>
    <col min="8454" max="8454" width="14.85546875" style="219" customWidth="1"/>
    <col min="8455" max="8455" width="14.5703125" style="219" customWidth="1"/>
    <col min="8456" max="8456" width="13.42578125" style="219" customWidth="1"/>
    <col min="8457" max="8457" width="14.140625" style="219" customWidth="1"/>
    <col min="8458" max="8458" width="12.28515625" style="219" customWidth="1"/>
    <col min="8459" max="8460" width="13.85546875" style="219" customWidth="1"/>
    <col min="8461" max="8461" width="13.42578125" style="219" customWidth="1"/>
    <col min="8462" max="8462" width="13.140625" style="219" customWidth="1"/>
    <col min="8463" max="8463" width="15.85546875" style="219" customWidth="1"/>
    <col min="8464" max="8464" width="13.7109375" style="219" customWidth="1"/>
    <col min="8465" max="8465" width="15" style="219" customWidth="1"/>
    <col min="8466" max="8466" width="11.42578125" style="219" customWidth="1"/>
    <col min="8467" max="8467" width="12.85546875" style="219" customWidth="1"/>
    <col min="8468" max="8468" width="14.28515625" style="219" customWidth="1"/>
    <col min="8469" max="8469" width="11.42578125" style="219" customWidth="1"/>
    <col min="8470" max="8470" width="14.140625" style="219" customWidth="1"/>
    <col min="8471" max="8471" width="11.42578125" style="219" customWidth="1"/>
    <col min="8472" max="8472" width="19.7109375" style="219" customWidth="1"/>
    <col min="8473" max="8704" width="11.42578125" style="219"/>
    <col min="8705" max="8705" width="49.42578125" style="219" customWidth="1"/>
    <col min="8706" max="8706" width="24.42578125" style="219" customWidth="1"/>
    <col min="8707" max="8707" width="16" style="219" customWidth="1"/>
    <col min="8708" max="8709" width="16.28515625" style="219" customWidth="1"/>
    <col min="8710" max="8710" width="14.85546875" style="219" customWidth="1"/>
    <col min="8711" max="8711" width="14.5703125" style="219" customWidth="1"/>
    <col min="8712" max="8712" width="13.42578125" style="219" customWidth="1"/>
    <col min="8713" max="8713" width="14.140625" style="219" customWidth="1"/>
    <col min="8714" max="8714" width="12.28515625" style="219" customWidth="1"/>
    <col min="8715" max="8716" width="13.85546875" style="219" customWidth="1"/>
    <col min="8717" max="8717" width="13.42578125" style="219" customWidth="1"/>
    <col min="8718" max="8718" width="13.140625" style="219" customWidth="1"/>
    <col min="8719" max="8719" width="15.85546875" style="219" customWidth="1"/>
    <col min="8720" max="8720" width="13.7109375" style="219" customWidth="1"/>
    <col min="8721" max="8721" width="15" style="219" customWidth="1"/>
    <col min="8722" max="8722" width="11.42578125" style="219" customWidth="1"/>
    <col min="8723" max="8723" width="12.85546875" style="219" customWidth="1"/>
    <col min="8724" max="8724" width="14.28515625" style="219" customWidth="1"/>
    <col min="8725" max="8725" width="11.42578125" style="219" customWidth="1"/>
    <col min="8726" max="8726" width="14.140625" style="219" customWidth="1"/>
    <col min="8727" max="8727" width="11.42578125" style="219" customWidth="1"/>
    <col min="8728" max="8728" width="19.7109375" style="219" customWidth="1"/>
    <col min="8729" max="8960" width="11.42578125" style="219"/>
    <col min="8961" max="8961" width="49.42578125" style="219" customWidth="1"/>
    <col min="8962" max="8962" width="24.42578125" style="219" customWidth="1"/>
    <col min="8963" max="8963" width="16" style="219" customWidth="1"/>
    <col min="8964" max="8965" width="16.28515625" style="219" customWidth="1"/>
    <col min="8966" max="8966" width="14.85546875" style="219" customWidth="1"/>
    <col min="8967" max="8967" width="14.5703125" style="219" customWidth="1"/>
    <col min="8968" max="8968" width="13.42578125" style="219" customWidth="1"/>
    <col min="8969" max="8969" width="14.140625" style="219" customWidth="1"/>
    <col min="8970" max="8970" width="12.28515625" style="219" customWidth="1"/>
    <col min="8971" max="8972" width="13.85546875" style="219" customWidth="1"/>
    <col min="8973" max="8973" width="13.42578125" style="219" customWidth="1"/>
    <col min="8974" max="8974" width="13.140625" style="219" customWidth="1"/>
    <col min="8975" max="8975" width="15.85546875" style="219" customWidth="1"/>
    <col min="8976" max="8976" width="13.7109375" style="219" customWidth="1"/>
    <col min="8977" max="8977" width="15" style="219" customWidth="1"/>
    <col min="8978" max="8978" width="11.42578125" style="219" customWidth="1"/>
    <col min="8979" max="8979" width="12.85546875" style="219" customWidth="1"/>
    <col min="8980" max="8980" width="14.28515625" style="219" customWidth="1"/>
    <col min="8981" max="8981" width="11.42578125" style="219" customWidth="1"/>
    <col min="8982" max="8982" width="14.140625" style="219" customWidth="1"/>
    <col min="8983" max="8983" width="11.42578125" style="219" customWidth="1"/>
    <col min="8984" max="8984" width="19.7109375" style="219" customWidth="1"/>
    <col min="8985" max="9216" width="11.42578125" style="219"/>
    <col min="9217" max="9217" width="49.42578125" style="219" customWidth="1"/>
    <col min="9218" max="9218" width="24.42578125" style="219" customWidth="1"/>
    <col min="9219" max="9219" width="16" style="219" customWidth="1"/>
    <col min="9220" max="9221" width="16.28515625" style="219" customWidth="1"/>
    <col min="9222" max="9222" width="14.85546875" style="219" customWidth="1"/>
    <col min="9223" max="9223" width="14.5703125" style="219" customWidth="1"/>
    <col min="9224" max="9224" width="13.42578125" style="219" customWidth="1"/>
    <col min="9225" max="9225" width="14.140625" style="219" customWidth="1"/>
    <col min="9226" max="9226" width="12.28515625" style="219" customWidth="1"/>
    <col min="9227" max="9228" width="13.85546875" style="219" customWidth="1"/>
    <col min="9229" max="9229" width="13.42578125" style="219" customWidth="1"/>
    <col min="9230" max="9230" width="13.140625" style="219" customWidth="1"/>
    <col min="9231" max="9231" width="15.85546875" style="219" customWidth="1"/>
    <col min="9232" max="9232" width="13.7109375" style="219" customWidth="1"/>
    <col min="9233" max="9233" width="15" style="219" customWidth="1"/>
    <col min="9234" max="9234" width="11.42578125" style="219" customWidth="1"/>
    <col min="9235" max="9235" width="12.85546875" style="219" customWidth="1"/>
    <col min="9236" max="9236" width="14.28515625" style="219" customWidth="1"/>
    <col min="9237" max="9237" width="11.42578125" style="219" customWidth="1"/>
    <col min="9238" max="9238" width="14.140625" style="219" customWidth="1"/>
    <col min="9239" max="9239" width="11.42578125" style="219" customWidth="1"/>
    <col min="9240" max="9240" width="19.7109375" style="219" customWidth="1"/>
    <col min="9241" max="9472" width="11.42578125" style="219"/>
    <col min="9473" max="9473" width="49.42578125" style="219" customWidth="1"/>
    <col min="9474" max="9474" width="24.42578125" style="219" customWidth="1"/>
    <col min="9475" max="9475" width="16" style="219" customWidth="1"/>
    <col min="9476" max="9477" width="16.28515625" style="219" customWidth="1"/>
    <col min="9478" max="9478" width="14.85546875" style="219" customWidth="1"/>
    <col min="9479" max="9479" width="14.5703125" style="219" customWidth="1"/>
    <col min="9480" max="9480" width="13.42578125" style="219" customWidth="1"/>
    <col min="9481" max="9481" width="14.140625" style="219" customWidth="1"/>
    <col min="9482" max="9482" width="12.28515625" style="219" customWidth="1"/>
    <col min="9483" max="9484" width="13.85546875" style="219" customWidth="1"/>
    <col min="9485" max="9485" width="13.42578125" style="219" customWidth="1"/>
    <col min="9486" max="9486" width="13.140625" style="219" customWidth="1"/>
    <col min="9487" max="9487" width="15.85546875" style="219" customWidth="1"/>
    <col min="9488" max="9488" width="13.7109375" style="219" customWidth="1"/>
    <col min="9489" max="9489" width="15" style="219" customWidth="1"/>
    <col min="9490" max="9490" width="11.42578125" style="219" customWidth="1"/>
    <col min="9491" max="9491" width="12.85546875" style="219" customWidth="1"/>
    <col min="9492" max="9492" width="14.28515625" style="219" customWidth="1"/>
    <col min="9493" max="9493" width="11.42578125" style="219" customWidth="1"/>
    <col min="9494" max="9494" width="14.140625" style="219" customWidth="1"/>
    <col min="9495" max="9495" width="11.42578125" style="219" customWidth="1"/>
    <col min="9496" max="9496" width="19.7109375" style="219" customWidth="1"/>
    <col min="9497" max="9728" width="11.42578125" style="219"/>
    <col min="9729" max="9729" width="49.42578125" style="219" customWidth="1"/>
    <col min="9730" max="9730" width="24.42578125" style="219" customWidth="1"/>
    <col min="9731" max="9731" width="16" style="219" customWidth="1"/>
    <col min="9732" max="9733" width="16.28515625" style="219" customWidth="1"/>
    <col min="9734" max="9734" width="14.85546875" style="219" customWidth="1"/>
    <col min="9735" max="9735" width="14.5703125" style="219" customWidth="1"/>
    <col min="9736" max="9736" width="13.42578125" style="219" customWidth="1"/>
    <col min="9737" max="9737" width="14.140625" style="219" customWidth="1"/>
    <col min="9738" max="9738" width="12.28515625" style="219" customWidth="1"/>
    <col min="9739" max="9740" width="13.85546875" style="219" customWidth="1"/>
    <col min="9741" max="9741" width="13.42578125" style="219" customWidth="1"/>
    <col min="9742" max="9742" width="13.140625" style="219" customWidth="1"/>
    <col min="9743" max="9743" width="15.85546875" style="219" customWidth="1"/>
    <col min="9744" max="9744" width="13.7109375" style="219" customWidth="1"/>
    <col min="9745" max="9745" width="15" style="219" customWidth="1"/>
    <col min="9746" max="9746" width="11.42578125" style="219" customWidth="1"/>
    <col min="9747" max="9747" width="12.85546875" style="219" customWidth="1"/>
    <col min="9748" max="9748" width="14.28515625" style="219" customWidth="1"/>
    <col min="9749" max="9749" width="11.42578125" style="219" customWidth="1"/>
    <col min="9750" max="9750" width="14.140625" style="219" customWidth="1"/>
    <col min="9751" max="9751" width="11.42578125" style="219" customWidth="1"/>
    <col min="9752" max="9752" width="19.7109375" style="219" customWidth="1"/>
    <col min="9753" max="9984" width="11.42578125" style="219"/>
    <col min="9985" max="9985" width="49.42578125" style="219" customWidth="1"/>
    <col min="9986" max="9986" width="24.42578125" style="219" customWidth="1"/>
    <col min="9987" max="9987" width="16" style="219" customWidth="1"/>
    <col min="9988" max="9989" width="16.28515625" style="219" customWidth="1"/>
    <col min="9990" max="9990" width="14.85546875" style="219" customWidth="1"/>
    <col min="9991" max="9991" width="14.5703125" style="219" customWidth="1"/>
    <col min="9992" max="9992" width="13.42578125" style="219" customWidth="1"/>
    <col min="9993" max="9993" width="14.140625" style="219" customWidth="1"/>
    <col min="9994" max="9994" width="12.28515625" style="219" customWidth="1"/>
    <col min="9995" max="9996" width="13.85546875" style="219" customWidth="1"/>
    <col min="9997" max="9997" width="13.42578125" style="219" customWidth="1"/>
    <col min="9998" max="9998" width="13.140625" style="219" customWidth="1"/>
    <col min="9999" max="9999" width="15.85546875" style="219" customWidth="1"/>
    <col min="10000" max="10000" width="13.7109375" style="219" customWidth="1"/>
    <col min="10001" max="10001" width="15" style="219" customWidth="1"/>
    <col min="10002" max="10002" width="11.42578125" style="219" customWidth="1"/>
    <col min="10003" max="10003" width="12.85546875" style="219" customWidth="1"/>
    <col min="10004" max="10004" width="14.28515625" style="219" customWidth="1"/>
    <col min="10005" max="10005" width="11.42578125" style="219" customWidth="1"/>
    <col min="10006" max="10006" width="14.140625" style="219" customWidth="1"/>
    <col min="10007" max="10007" width="11.42578125" style="219" customWidth="1"/>
    <col min="10008" max="10008" width="19.7109375" style="219" customWidth="1"/>
    <col min="10009" max="10240" width="11.42578125" style="219"/>
    <col min="10241" max="10241" width="49.42578125" style="219" customWidth="1"/>
    <col min="10242" max="10242" width="24.42578125" style="219" customWidth="1"/>
    <col min="10243" max="10243" width="16" style="219" customWidth="1"/>
    <col min="10244" max="10245" width="16.28515625" style="219" customWidth="1"/>
    <col min="10246" max="10246" width="14.85546875" style="219" customWidth="1"/>
    <col min="10247" max="10247" width="14.5703125" style="219" customWidth="1"/>
    <col min="10248" max="10248" width="13.42578125" style="219" customWidth="1"/>
    <col min="10249" max="10249" width="14.140625" style="219" customWidth="1"/>
    <col min="10250" max="10250" width="12.28515625" style="219" customWidth="1"/>
    <col min="10251" max="10252" width="13.85546875" style="219" customWidth="1"/>
    <col min="10253" max="10253" width="13.42578125" style="219" customWidth="1"/>
    <col min="10254" max="10254" width="13.140625" style="219" customWidth="1"/>
    <col min="10255" max="10255" width="15.85546875" style="219" customWidth="1"/>
    <col min="10256" max="10256" width="13.7109375" style="219" customWidth="1"/>
    <col min="10257" max="10257" width="15" style="219" customWidth="1"/>
    <col min="10258" max="10258" width="11.42578125" style="219" customWidth="1"/>
    <col min="10259" max="10259" width="12.85546875" style="219" customWidth="1"/>
    <col min="10260" max="10260" width="14.28515625" style="219" customWidth="1"/>
    <col min="10261" max="10261" width="11.42578125" style="219" customWidth="1"/>
    <col min="10262" max="10262" width="14.140625" style="219" customWidth="1"/>
    <col min="10263" max="10263" width="11.42578125" style="219" customWidth="1"/>
    <col min="10264" max="10264" width="19.7109375" style="219" customWidth="1"/>
    <col min="10265" max="10496" width="11.42578125" style="219"/>
    <col min="10497" max="10497" width="49.42578125" style="219" customWidth="1"/>
    <col min="10498" max="10498" width="24.42578125" style="219" customWidth="1"/>
    <col min="10499" max="10499" width="16" style="219" customWidth="1"/>
    <col min="10500" max="10501" width="16.28515625" style="219" customWidth="1"/>
    <col min="10502" max="10502" width="14.85546875" style="219" customWidth="1"/>
    <col min="10503" max="10503" width="14.5703125" style="219" customWidth="1"/>
    <col min="10504" max="10504" width="13.42578125" style="219" customWidth="1"/>
    <col min="10505" max="10505" width="14.140625" style="219" customWidth="1"/>
    <col min="10506" max="10506" width="12.28515625" style="219" customWidth="1"/>
    <col min="10507" max="10508" width="13.85546875" style="219" customWidth="1"/>
    <col min="10509" max="10509" width="13.42578125" style="219" customWidth="1"/>
    <col min="10510" max="10510" width="13.140625" style="219" customWidth="1"/>
    <col min="10511" max="10511" width="15.85546875" style="219" customWidth="1"/>
    <col min="10512" max="10512" width="13.7109375" style="219" customWidth="1"/>
    <col min="10513" max="10513" width="15" style="219" customWidth="1"/>
    <col min="10514" max="10514" width="11.42578125" style="219" customWidth="1"/>
    <col min="10515" max="10515" width="12.85546875" style="219" customWidth="1"/>
    <col min="10516" max="10516" width="14.28515625" style="219" customWidth="1"/>
    <col min="10517" max="10517" width="11.42578125" style="219" customWidth="1"/>
    <col min="10518" max="10518" width="14.140625" style="219" customWidth="1"/>
    <col min="10519" max="10519" width="11.42578125" style="219" customWidth="1"/>
    <col min="10520" max="10520" width="19.7109375" style="219" customWidth="1"/>
    <col min="10521" max="10752" width="11.42578125" style="219"/>
    <col min="10753" max="10753" width="49.42578125" style="219" customWidth="1"/>
    <col min="10754" max="10754" width="24.42578125" style="219" customWidth="1"/>
    <col min="10755" max="10755" width="16" style="219" customWidth="1"/>
    <col min="10756" max="10757" width="16.28515625" style="219" customWidth="1"/>
    <col min="10758" max="10758" width="14.85546875" style="219" customWidth="1"/>
    <col min="10759" max="10759" width="14.5703125" style="219" customWidth="1"/>
    <col min="10760" max="10760" width="13.42578125" style="219" customWidth="1"/>
    <col min="10761" max="10761" width="14.140625" style="219" customWidth="1"/>
    <col min="10762" max="10762" width="12.28515625" style="219" customWidth="1"/>
    <col min="10763" max="10764" width="13.85546875" style="219" customWidth="1"/>
    <col min="10765" max="10765" width="13.42578125" style="219" customWidth="1"/>
    <col min="10766" max="10766" width="13.140625" style="219" customWidth="1"/>
    <col min="10767" max="10767" width="15.85546875" style="219" customWidth="1"/>
    <col min="10768" max="10768" width="13.7109375" style="219" customWidth="1"/>
    <col min="10769" max="10769" width="15" style="219" customWidth="1"/>
    <col min="10770" max="10770" width="11.42578125" style="219" customWidth="1"/>
    <col min="10771" max="10771" width="12.85546875" style="219" customWidth="1"/>
    <col min="10772" max="10772" width="14.28515625" style="219" customWidth="1"/>
    <col min="10773" max="10773" width="11.42578125" style="219" customWidth="1"/>
    <col min="10774" max="10774" width="14.140625" style="219" customWidth="1"/>
    <col min="10775" max="10775" width="11.42578125" style="219" customWidth="1"/>
    <col min="10776" max="10776" width="19.7109375" style="219" customWidth="1"/>
    <col min="10777" max="11008" width="11.42578125" style="219"/>
    <col min="11009" max="11009" width="49.42578125" style="219" customWidth="1"/>
    <col min="11010" max="11010" width="24.42578125" style="219" customWidth="1"/>
    <col min="11011" max="11011" width="16" style="219" customWidth="1"/>
    <col min="11012" max="11013" width="16.28515625" style="219" customWidth="1"/>
    <col min="11014" max="11014" width="14.85546875" style="219" customWidth="1"/>
    <col min="11015" max="11015" width="14.5703125" style="219" customWidth="1"/>
    <col min="11016" max="11016" width="13.42578125" style="219" customWidth="1"/>
    <col min="11017" max="11017" width="14.140625" style="219" customWidth="1"/>
    <col min="11018" max="11018" width="12.28515625" style="219" customWidth="1"/>
    <col min="11019" max="11020" width="13.85546875" style="219" customWidth="1"/>
    <col min="11021" max="11021" width="13.42578125" style="219" customWidth="1"/>
    <col min="11022" max="11022" width="13.140625" style="219" customWidth="1"/>
    <col min="11023" max="11023" width="15.85546875" style="219" customWidth="1"/>
    <col min="11024" max="11024" width="13.7109375" style="219" customWidth="1"/>
    <col min="11025" max="11025" width="15" style="219" customWidth="1"/>
    <col min="11026" max="11026" width="11.42578125" style="219" customWidth="1"/>
    <col min="11027" max="11027" width="12.85546875" style="219" customWidth="1"/>
    <col min="11028" max="11028" width="14.28515625" style="219" customWidth="1"/>
    <col min="11029" max="11029" width="11.42578125" style="219" customWidth="1"/>
    <col min="11030" max="11030" width="14.140625" style="219" customWidth="1"/>
    <col min="11031" max="11031" width="11.42578125" style="219" customWidth="1"/>
    <col min="11032" max="11032" width="19.7109375" style="219" customWidth="1"/>
    <col min="11033" max="11264" width="11.42578125" style="219"/>
    <col min="11265" max="11265" width="49.42578125" style="219" customWidth="1"/>
    <col min="11266" max="11266" width="24.42578125" style="219" customWidth="1"/>
    <col min="11267" max="11267" width="16" style="219" customWidth="1"/>
    <col min="11268" max="11269" width="16.28515625" style="219" customWidth="1"/>
    <col min="11270" max="11270" width="14.85546875" style="219" customWidth="1"/>
    <col min="11271" max="11271" width="14.5703125" style="219" customWidth="1"/>
    <col min="11272" max="11272" width="13.42578125" style="219" customWidth="1"/>
    <col min="11273" max="11273" width="14.140625" style="219" customWidth="1"/>
    <col min="11274" max="11274" width="12.28515625" style="219" customWidth="1"/>
    <col min="11275" max="11276" width="13.85546875" style="219" customWidth="1"/>
    <col min="11277" max="11277" width="13.42578125" style="219" customWidth="1"/>
    <col min="11278" max="11278" width="13.140625" style="219" customWidth="1"/>
    <col min="11279" max="11279" width="15.85546875" style="219" customWidth="1"/>
    <col min="11280" max="11280" width="13.7109375" style="219" customWidth="1"/>
    <col min="11281" max="11281" width="15" style="219" customWidth="1"/>
    <col min="11282" max="11282" width="11.42578125" style="219" customWidth="1"/>
    <col min="11283" max="11283" width="12.85546875" style="219" customWidth="1"/>
    <col min="11284" max="11284" width="14.28515625" style="219" customWidth="1"/>
    <col min="11285" max="11285" width="11.42578125" style="219" customWidth="1"/>
    <col min="11286" max="11286" width="14.140625" style="219" customWidth="1"/>
    <col min="11287" max="11287" width="11.42578125" style="219" customWidth="1"/>
    <col min="11288" max="11288" width="19.7109375" style="219" customWidth="1"/>
    <col min="11289" max="11520" width="11.42578125" style="219"/>
    <col min="11521" max="11521" width="49.42578125" style="219" customWidth="1"/>
    <col min="11522" max="11522" width="24.42578125" style="219" customWidth="1"/>
    <col min="11523" max="11523" width="16" style="219" customWidth="1"/>
    <col min="11524" max="11525" width="16.28515625" style="219" customWidth="1"/>
    <col min="11526" max="11526" width="14.85546875" style="219" customWidth="1"/>
    <col min="11527" max="11527" width="14.5703125" style="219" customWidth="1"/>
    <col min="11528" max="11528" width="13.42578125" style="219" customWidth="1"/>
    <col min="11529" max="11529" width="14.140625" style="219" customWidth="1"/>
    <col min="11530" max="11530" width="12.28515625" style="219" customWidth="1"/>
    <col min="11531" max="11532" width="13.85546875" style="219" customWidth="1"/>
    <col min="11533" max="11533" width="13.42578125" style="219" customWidth="1"/>
    <col min="11534" max="11534" width="13.140625" style="219" customWidth="1"/>
    <col min="11535" max="11535" width="15.85546875" style="219" customWidth="1"/>
    <col min="11536" max="11536" width="13.7109375" style="219" customWidth="1"/>
    <col min="11537" max="11537" width="15" style="219" customWidth="1"/>
    <col min="11538" max="11538" width="11.42578125" style="219" customWidth="1"/>
    <col min="11539" max="11539" width="12.85546875" style="219" customWidth="1"/>
    <col min="11540" max="11540" width="14.28515625" style="219" customWidth="1"/>
    <col min="11541" max="11541" width="11.42578125" style="219" customWidth="1"/>
    <col min="11542" max="11542" width="14.140625" style="219" customWidth="1"/>
    <col min="11543" max="11543" width="11.42578125" style="219" customWidth="1"/>
    <col min="11544" max="11544" width="19.7109375" style="219" customWidth="1"/>
    <col min="11545" max="11776" width="11.42578125" style="219"/>
    <col min="11777" max="11777" width="49.42578125" style="219" customWidth="1"/>
    <col min="11778" max="11778" width="24.42578125" style="219" customWidth="1"/>
    <col min="11779" max="11779" width="16" style="219" customWidth="1"/>
    <col min="11780" max="11781" width="16.28515625" style="219" customWidth="1"/>
    <col min="11782" max="11782" width="14.85546875" style="219" customWidth="1"/>
    <col min="11783" max="11783" width="14.5703125" style="219" customWidth="1"/>
    <col min="11784" max="11784" width="13.42578125" style="219" customWidth="1"/>
    <col min="11785" max="11785" width="14.140625" style="219" customWidth="1"/>
    <col min="11786" max="11786" width="12.28515625" style="219" customWidth="1"/>
    <col min="11787" max="11788" width="13.85546875" style="219" customWidth="1"/>
    <col min="11789" max="11789" width="13.42578125" style="219" customWidth="1"/>
    <col min="11790" max="11790" width="13.140625" style="219" customWidth="1"/>
    <col min="11791" max="11791" width="15.85546875" style="219" customWidth="1"/>
    <col min="11792" max="11792" width="13.7109375" style="219" customWidth="1"/>
    <col min="11793" max="11793" width="15" style="219" customWidth="1"/>
    <col min="11794" max="11794" width="11.42578125" style="219" customWidth="1"/>
    <col min="11795" max="11795" width="12.85546875" style="219" customWidth="1"/>
    <col min="11796" max="11796" width="14.28515625" style="219" customWidth="1"/>
    <col min="11797" max="11797" width="11.42578125" style="219" customWidth="1"/>
    <col min="11798" max="11798" width="14.140625" style="219" customWidth="1"/>
    <col min="11799" max="11799" width="11.42578125" style="219" customWidth="1"/>
    <col min="11800" max="11800" width="19.7109375" style="219" customWidth="1"/>
    <col min="11801" max="12032" width="11.42578125" style="219"/>
    <col min="12033" max="12033" width="49.42578125" style="219" customWidth="1"/>
    <col min="12034" max="12034" width="24.42578125" style="219" customWidth="1"/>
    <col min="12035" max="12035" width="16" style="219" customWidth="1"/>
    <col min="12036" max="12037" width="16.28515625" style="219" customWidth="1"/>
    <col min="12038" max="12038" width="14.85546875" style="219" customWidth="1"/>
    <col min="12039" max="12039" width="14.5703125" style="219" customWidth="1"/>
    <col min="12040" max="12040" width="13.42578125" style="219" customWidth="1"/>
    <col min="12041" max="12041" width="14.140625" style="219" customWidth="1"/>
    <col min="12042" max="12042" width="12.28515625" style="219" customWidth="1"/>
    <col min="12043" max="12044" width="13.85546875" style="219" customWidth="1"/>
    <col min="12045" max="12045" width="13.42578125" style="219" customWidth="1"/>
    <col min="12046" max="12046" width="13.140625" style="219" customWidth="1"/>
    <col min="12047" max="12047" width="15.85546875" style="219" customWidth="1"/>
    <col min="12048" max="12048" width="13.7109375" style="219" customWidth="1"/>
    <col min="12049" max="12049" width="15" style="219" customWidth="1"/>
    <col min="12050" max="12050" width="11.42578125" style="219" customWidth="1"/>
    <col min="12051" max="12051" width="12.85546875" style="219" customWidth="1"/>
    <col min="12052" max="12052" width="14.28515625" style="219" customWidth="1"/>
    <col min="12053" max="12053" width="11.42578125" style="219" customWidth="1"/>
    <col min="12054" max="12054" width="14.140625" style="219" customWidth="1"/>
    <col min="12055" max="12055" width="11.42578125" style="219" customWidth="1"/>
    <col min="12056" max="12056" width="19.7109375" style="219" customWidth="1"/>
    <col min="12057" max="12288" width="11.42578125" style="219"/>
    <col min="12289" max="12289" width="49.42578125" style="219" customWidth="1"/>
    <col min="12290" max="12290" width="24.42578125" style="219" customWidth="1"/>
    <col min="12291" max="12291" width="16" style="219" customWidth="1"/>
    <col min="12292" max="12293" width="16.28515625" style="219" customWidth="1"/>
    <col min="12294" max="12294" width="14.85546875" style="219" customWidth="1"/>
    <col min="12295" max="12295" width="14.5703125" style="219" customWidth="1"/>
    <col min="12296" max="12296" width="13.42578125" style="219" customWidth="1"/>
    <col min="12297" max="12297" width="14.140625" style="219" customWidth="1"/>
    <col min="12298" max="12298" width="12.28515625" style="219" customWidth="1"/>
    <col min="12299" max="12300" width="13.85546875" style="219" customWidth="1"/>
    <col min="12301" max="12301" width="13.42578125" style="219" customWidth="1"/>
    <col min="12302" max="12302" width="13.140625" style="219" customWidth="1"/>
    <col min="12303" max="12303" width="15.85546875" style="219" customWidth="1"/>
    <col min="12304" max="12304" width="13.7109375" style="219" customWidth="1"/>
    <col min="12305" max="12305" width="15" style="219" customWidth="1"/>
    <col min="12306" max="12306" width="11.42578125" style="219" customWidth="1"/>
    <col min="12307" max="12307" width="12.85546875" style="219" customWidth="1"/>
    <col min="12308" max="12308" width="14.28515625" style="219" customWidth="1"/>
    <col min="12309" max="12309" width="11.42578125" style="219" customWidth="1"/>
    <col min="12310" max="12310" width="14.140625" style="219" customWidth="1"/>
    <col min="12311" max="12311" width="11.42578125" style="219" customWidth="1"/>
    <col min="12312" max="12312" width="19.7109375" style="219" customWidth="1"/>
    <col min="12313" max="12544" width="11.42578125" style="219"/>
    <col min="12545" max="12545" width="49.42578125" style="219" customWidth="1"/>
    <col min="12546" max="12546" width="24.42578125" style="219" customWidth="1"/>
    <col min="12547" max="12547" width="16" style="219" customWidth="1"/>
    <col min="12548" max="12549" width="16.28515625" style="219" customWidth="1"/>
    <col min="12550" max="12550" width="14.85546875" style="219" customWidth="1"/>
    <col min="12551" max="12551" width="14.5703125" style="219" customWidth="1"/>
    <col min="12552" max="12552" width="13.42578125" style="219" customWidth="1"/>
    <col min="12553" max="12553" width="14.140625" style="219" customWidth="1"/>
    <col min="12554" max="12554" width="12.28515625" style="219" customWidth="1"/>
    <col min="12555" max="12556" width="13.85546875" style="219" customWidth="1"/>
    <col min="12557" max="12557" width="13.42578125" style="219" customWidth="1"/>
    <col min="12558" max="12558" width="13.140625" style="219" customWidth="1"/>
    <col min="12559" max="12559" width="15.85546875" style="219" customWidth="1"/>
    <col min="12560" max="12560" width="13.7109375" style="219" customWidth="1"/>
    <col min="12561" max="12561" width="15" style="219" customWidth="1"/>
    <col min="12562" max="12562" width="11.42578125" style="219" customWidth="1"/>
    <col min="12563" max="12563" width="12.85546875" style="219" customWidth="1"/>
    <col min="12564" max="12564" width="14.28515625" style="219" customWidth="1"/>
    <col min="12565" max="12565" width="11.42578125" style="219" customWidth="1"/>
    <col min="12566" max="12566" width="14.140625" style="219" customWidth="1"/>
    <col min="12567" max="12567" width="11.42578125" style="219" customWidth="1"/>
    <col min="12568" max="12568" width="19.7109375" style="219" customWidth="1"/>
    <col min="12569" max="12800" width="11.42578125" style="219"/>
    <col min="12801" max="12801" width="49.42578125" style="219" customWidth="1"/>
    <col min="12802" max="12802" width="24.42578125" style="219" customWidth="1"/>
    <col min="12803" max="12803" width="16" style="219" customWidth="1"/>
    <col min="12804" max="12805" width="16.28515625" style="219" customWidth="1"/>
    <col min="12806" max="12806" width="14.85546875" style="219" customWidth="1"/>
    <col min="12807" max="12807" width="14.5703125" style="219" customWidth="1"/>
    <col min="12808" max="12808" width="13.42578125" style="219" customWidth="1"/>
    <col min="12809" max="12809" width="14.140625" style="219" customWidth="1"/>
    <col min="12810" max="12810" width="12.28515625" style="219" customWidth="1"/>
    <col min="12811" max="12812" width="13.85546875" style="219" customWidth="1"/>
    <col min="12813" max="12813" width="13.42578125" style="219" customWidth="1"/>
    <col min="12814" max="12814" width="13.140625" style="219" customWidth="1"/>
    <col min="12815" max="12815" width="15.85546875" style="219" customWidth="1"/>
    <col min="12816" max="12816" width="13.7109375" style="219" customWidth="1"/>
    <col min="12817" max="12817" width="15" style="219" customWidth="1"/>
    <col min="12818" max="12818" width="11.42578125" style="219" customWidth="1"/>
    <col min="12819" max="12819" width="12.85546875" style="219" customWidth="1"/>
    <col min="12820" max="12820" width="14.28515625" style="219" customWidth="1"/>
    <col min="12821" max="12821" width="11.42578125" style="219" customWidth="1"/>
    <col min="12822" max="12822" width="14.140625" style="219" customWidth="1"/>
    <col min="12823" max="12823" width="11.42578125" style="219" customWidth="1"/>
    <col min="12824" max="12824" width="19.7109375" style="219" customWidth="1"/>
    <col min="12825" max="13056" width="11.42578125" style="219"/>
    <col min="13057" max="13057" width="49.42578125" style="219" customWidth="1"/>
    <col min="13058" max="13058" width="24.42578125" style="219" customWidth="1"/>
    <col min="13059" max="13059" width="16" style="219" customWidth="1"/>
    <col min="13060" max="13061" width="16.28515625" style="219" customWidth="1"/>
    <col min="13062" max="13062" width="14.85546875" style="219" customWidth="1"/>
    <col min="13063" max="13063" width="14.5703125" style="219" customWidth="1"/>
    <col min="13064" max="13064" width="13.42578125" style="219" customWidth="1"/>
    <col min="13065" max="13065" width="14.140625" style="219" customWidth="1"/>
    <col min="13066" max="13066" width="12.28515625" style="219" customWidth="1"/>
    <col min="13067" max="13068" width="13.85546875" style="219" customWidth="1"/>
    <col min="13069" max="13069" width="13.42578125" style="219" customWidth="1"/>
    <col min="13070" max="13070" width="13.140625" style="219" customWidth="1"/>
    <col min="13071" max="13071" width="15.85546875" style="219" customWidth="1"/>
    <col min="13072" max="13072" width="13.7109375" style="219" customWidth="1"/>
    <col min="13073" max="13073" width="15" style="219" customWidth="1"/>
    <col min="13074" max="13074" width="11.42578125" style="219" customWidth="1"/>
    <col min="13075" max="13075" width="12.85546875" style="219" customWidth="1"/>
    <col min="13076" max="13076" width="14.28515625" style="219" customWidth="1"/>
    <col min="13077" max="13077" width="11.42578125" style="219" customWidth="1"/>
    <col min="13078" max="13078" width="14.140625" style="219" customWidth="1"/>
    <col min="13079" max="13079" width="11.42578125" style="219" customWidth="1"/>
    <col min="13080" max="13080" width="19.7109375" style="219" customWidth="1"/>
    <col min="13081" max="13312" width="11.42578125" style="219"/>
    <col min="13313" max="13313" width="49.42578125" style="219" customWidth="1"/>
    <col min="13314" max="13314" width="24.42578125" style="219" customWidth="1"/>
    <col min="13315" max="13315" width="16" style="219" customWidth="1"/>
    <col min="13316" max="13317" width="16.28515625" style="219" customWidth="1"/>
    <col min="13318" max="13318" width="14.85546875" style="219" customWidth="1"/>
    <col min="13319" max="13319" width="14.5703125" style="219" customWidth="1"/>
    <col min="13320" max="13320" width="13.42578125" style="219" customWidth="1"/>
    <col min="13321" max="13321" width="14.140625" style="219" customWidth="1"/>
    <col min="13322" max="13322" width="12.28515625" style="219" customWidth="1"/>
    <col min="13323" max="13324" width="13.85546875" style="219" customWidth="1"/>
    <col min="13325" max="13325" width="13.42578125" style="219" customWidth="1"/>
    <col min="13326" max="13326" width="13.140625" style="219" customWidth="1"/>
    <col min="13327" max="13327" width="15.85546875" style="219" customWidth="1"/>
    <col min="13328" max="13328" width="13.7109375" style="219" customWidth="1"/>
    <col min="13329" max="13329" width="15" style="219" customWidth="1"/>
    <col min="13330" max="13330" width="11.42578125" style="219" customWidth="1"/>
    <col min="13331" max="13331" width="12.85546875" style="219" customWidth="1"/>
    <col min="13332" max="13332" width="14.28515625" style="219" customWidth="1"/>
    <col min="13333" max="13333" width="11.42578125" style="219" customWidth="1"/>
    <col min="13334" max="13334" width="14.140625" style="219" customWidth="1"/>
    <col min="13335" max="13335" width="11.42578125" style="219" customWidth="1"/>
    <col min="13336" max="13336" width="19.7109375" style="219" customWidth="1"/>
    <col min="13337" max="13568" width="11.42578125" style="219"/>
    <col min="13569" max="13569" width="49.42578125" style="219" customWidth="1"/>
    <col min="13570" max="13570" width="24.42578125" style="219" customWidth="1"/>
    <col min="13571" max="13571" width="16" style="219" customWidth="1"/>
    <col min="13572" max="13573" width="16.28515625" style="219" customWidth="1"/>
    <col min="13574" max="13574" width="14.85546875" style="219" customWidth="1"/>
    <col min="13575" max="13575" width="14.5703125" style="219" customWidth="1"/>
    <col min="13576" max="13576" width="13.42578125" style="219" customWidth="1"/>
    <col min="13577" max="13577" width="14.140625" style="219" customWidth="1"/>
    <col min="13578" max="13578" width="12.28515625" style="219" customWidth="1"/>
    <col min="13579" max="13580" width="13.85546875" style="219" customWidth="1"/>
    <col min="13581" max="13581" width="13.42578125" style="219" customWidth="1"/>
    <col min="13582" max="13582" width="13.140625" style="219" customWidth="1"/>
    <col min="13583" max="13583" width="15.85546875" style="219" customWidth="1"/>
    <col min="13584" max="13584" width="13.7109375" style="219" customWidth="1"/>
    <col min="13585" max="13585" width="15" style="219" customWidth="1"/>
    <col min="13586" max="13586" width="11.42578125" style="219" customWidth="1"/>
    <col min="13587" max="13587" width="12.85546875" style="219" customWidth="1"/>
    <col min="13588" max="13588" width="14.28515625" style="219" customWidth="1"/>
    <col min="13589" max="13589" width="11.42578125" style="219" customWidth="1"/>
    <col min="13590" max="13590" width="14.140625" style="219" customWidth="1"/>
    <col min="13591" max="13591" width="11.42578125" style="219" customWidth="1"/>
    <col min="13592" max="13592" width="19.7109375" style="219" customWidth="1"/>
    <col min="13593" max="13824" width="11.42578125" style="219"/>
    <col min="13825" max="13825" width="49.42578125" style="219" customWidth="1"/>
    <col min="13826" max="13826" width="24.42578125" style="219" customWidth="1"/>
    <col min="13827" max="13827" width="16" style="219" customWidth="1"/>
    <col min="13828" max="13829" width="16.28515625" style="219" customWidth="1"/>
    <col min="13830" max="13830" width="14.85546875" style="219" customWidth="1"/>
    <col min="13831" max="13831" width="14.5703125" style="219" customWidth="1"/>
    <col min="13832" max="13832" width="13.42578125" style="219" customWidth="1"/>
    <col min="13833" max="13833" width="14.140625" style="219" customWidth="1"/>
    <col min="13834" max="13834" width="12.28515625" style="219" customWidth="1"/>
    <col min="13835" max="13836" width="13.85546875" style="219" customWidth="1"/>
    <col min="13837" max="13837" width="13.42578125" style="219" customWidth="1"/>
    <col min="13838" max="13838" width="13.140625" style="219" customWidth="1"/>
    <col min="13839" max="13839" width="15.85546875" style="219" customWidth="1"/>
    <col min="13840" max="13840" width="13.7109375" style="219" customWidth="1"/>
    <col min="13841" max="13841" width="15" style="219" customWidth="1"/>
    <col min="13842" max="13842" width="11.42578125" style="219" customWidth="1"/>
    <col min="13843" max="13843" width="12.85546875" style="219" customWidth="1"/>
    <col min="13844" max="13844" width="14.28515625" style="219" customWidth="1"/>
    <col min="13845" max="13845" width="11.42578125" style="219" customWidth="1"/>
    <col min="13846" max="13846" width="14.140625" style="219" customWidth="1"/>
    <col min="13847" max="13847" width="11.42578125" style="219" customWidth="1"/>
    <col min="13848" max="13848" width="19.7109375" style="219" customWidth="1"/>
    <col min="13849" max="14080" width="11.42578125" style="219"/>
    <col min="14081" max="14081" width="49.42578125" style="219" customWidth="1"/>
    <col min="14082" max="14082" width="24.42578125" style="219" customWidth="1"/>
    <col min="14083" max="14083" width="16" style="219" customWidth="1"/>
    <col min="14084" max="14085" width="16.28515625" style="219" customWidth="1"/>
    <col min="14086" max="14086" width="14.85546875" style="219" customWidth="1"/>
    <col min="14087" max="14087" width="14.5703125" style="219" customWidth="1"/>
    <col min="14088" max="14088" width="13.42578125" style="219" customWidth="1"/>
    <col min="14089" max="14089" width="14.140625" style="219" customWidth="1"/>
    <col min="14090" max="14090" width="12.28515625" style="219" customWidth="1"/>
    <col min="14091" max="14092" width="13.85546875" style="219" customWidth="1"/>
    <col min="14093" max="14093" width="13.42578125" style="219" customWidth="1"/>
    <col min="14094" max="14094" width="13.140625" style="219" customWidth="1"/>
    <col min="14095" max="14095" width="15.85546875" style="219" customWidth="1"/>
    <col min="14096" max="14096" width="13.7109375" style="219" customWidth="1"/>
    <col min="14097" max="14097" width="15" style="219" customWidth="1"/>
    <col min="14098" max="14098" width="11.42578125" style="219" customWidth="1"/>
    <col min="14099" max="14099" width="12.85546875" style="219" customWidth="1"/>
    <col min="14100" max="14100" width="14.28515625" style="219" customWidth="1"/>
    <col min="14101" max="14101" width="11.42578125" style="219" customWidth="1"/>
    <col min="14102" max="14102" width="14.140625" style="219" customWidth="1"/>
    <col min="14103" max="14103" width="11.42578125" style="219" customWidth="1"/>
    <col min="14104" max="14104" width="19.7109375" style="219" customWidth="1"/>
    <col min="14105" max="14336" width="11.42578125" style="219"/>
    <col min="14337" max="14337" width="49.42578125" style="219" customWidth="1"/>
    <col min="14338" max="14338" width="24.42578125" style="219" customWidth="1"/>
    <col min="14339" max="14339" width="16" style="219" customWidth="1"/>
    <col min="14340" max="14341" width="16.28515625" style="219" customWidth="1"/>
    <col min="14342" max="14342" width="14.85546875" style="219" customWidth="1"/>
    <col min="14343" max="14343" width="14.5703125" style="219" customWidth="1"/>
    <col min="14344" max="14344" width="13.42578125" style="219" customWidth="1"/>
    <col min="14345" max="14345" width="14.140625" style="219" customWidth="1"/>
    <col min="14346" max="14346" width="12.28515625" style="219" customWidth="1"/>
    <col min="14347" max="14348" width="13.85546875" style="219" customWidth="1"/>
    <col min="14349" max="14349" width="13.42578125" style="219" customWidth="1"/>
    <col min="14350" max="14350" width="13.140625" style="219" customWidth="1"/>
    <col min="14351" max="14351" width="15.85546875" style="219" customWidth="1"/>
    <col min="14352" max="14352" width="13.7109375" style="219" customWidth="1"/>
    <col min="14353" max="14353" width="15" style="219" customWidth="1"/>
    <col min="14354" max="14354" width="11.42578125" style="219" customWidth="1"/>
    <col min="14355" max="14355" width="12.85546875" style="219" customWidth="1"/>
    <col min="14356" max="14356" width="14.28515625" style="219" customWidth="1"/>
    <col min="14357" max="14357" width="11.42578125" style="219" customWidth="1"/>
    <col min="14358" max="14358" width="14.140625" style="219" customWidth="1"/>
    <col min="14359" max="14359" width="11.42578125" style="219" customWidth="1"/>
    <col min="14360" max="14360" width="19.7109375" style="219" customWidth="1"/>
    <col min="14361" max="14592" width="11.42578125" style="219"/>
    <col min="14593" max="14593" width="49.42578125" style="219" customWidth="1"/>
    <col min="14594" max="14594" width="24.42578125" style="219" customWidth="1"/>
    <col min="14595" max="14595" width="16" style="219" customWidth="1"/>
    <col min="14596" max="14597" width="16.28515625" style="219" customWidth="1"/>
    <col min="14598" max="14598" width="14.85546875" style="219" customWidth="1"/>
    <col min="14599" max="14599" width="14.5703125" style="219" customWidth="1"/>
    <col min="14600" max="14600" width="13.42578125" style="219" customWidth="1"/>
    <col min="14601" max="14601" width="14.140625" style="219" customWidth="1"/>
    <col min="14602" max="14602" width="12.28515625" style="219" customWidth="1"/>
    <col min="14603" max="14604" width="13.85546875" style="219" customWidth="1"/>
    <col min="14605" max="14605" width="13.42578125" style="219" customWidth="1"/>
    <col min="14606" max="14606" width="13.140625" style="219" customWidth="1"/>
    <col min="14607" max="14607" width="15.85546875" style="219" customWidth="1"/>
    <col min="14608" max="14608" width="13.7109375" style="219" customWidth="1"/>
    <col min="14609" max="14609" width="15" style="219" customWidth="1"/>
    <col min="14610" max="14610" width="11.42578125" style="219" customWidth="1"/>
    <col min="14611" max="14611" width="12.85546875" style="219" customWidth="1"/>
    <col min="14612" max="14612" width="14.28515625" style="219" customWidth="1"/>
    <col min="14613" max="14613" width="11.42578125" style="219" customWidth="1"/>
    <col min="14614" max="14614" width="14.140625" style="219" customWidth="1"/>
    <col min="14615" max="14615" width="11.42578125" style="219" customWidth="1"/>
    <col min="14616" max="14616" width="19.7109375" style="219" customWidth="1"/>
    <col min="14617" max="14848" width="11.42578125" style="219"/>
    <col min="14849" max="14849" width="49.42578125" style="219" customWidth="1"/>
    <col min="14850" max="14850" width="24.42578125" style="219" customWidth="1"/>
    <col min="14851" max="14851" width="16" style="219" customWidth="1"/>
    <col min="14852" max="14853" width="16.28515625" style="219" customWidth="1"/>
    <col min="14854" max="14854" width="14.85546875" style="219" customWidth="1"/>
    <col min="14855" max="14855" width="14.5703125" style="219" customWidth="1"/>
    <col min="14856" max="14856" width="13.42578125" style="219" customWidth="1"/>
    <col min="14857" max="14857" width="14.140625" style="219" customWidth="1"/>
    <col min="14858" max="14858" width="12.28515625" style="219" customWidth="1"/>
    <col min="14859" max="14860" width="13.85546875" style="219" customWidth="1"/>
    <col min="14861" max="14861" width="13.42578125" style="219" customWidth="1"/>
    <col min="14862" max="14862" width="13.140625" style="219" customWidth="1"/>
    <col min="14863" max="14863" width="15.85546875" style="219" customWidth="1"/>
    <col min="14864" max="14864" width="13.7109375" style="219" customWidth="1"/>
    <col min="14865" max="14865" width="15" style="219" customWidth="1"/>
    <col min="14866" max="14866" width="11.42578125" style="219" customWidth="1"/>
    <col min="14867" max="14867" width="12.85546875" style="219" customWidth="1"/>
    <col min="14868" max="14868" width="14.28515625" style="219" customWidth="1"/>
    <col min="14869" max="14869" width="11.42578125" style="219" customWidth="1"/>
    <col min="14870" max="14870" width="14.140625" style="219" customWidth="1"/>
    <col min="14871" max="14871" width="11.42578125" style="219" customWidth="1"/>
    <col min="14872" max="14872" width="19.7109375" style="219" customWidth="1"/>
    <col min="14873" max="15104" width="11.42578125" style="219"/>
    <col min="15105" max="15105" width="49.42578125" style="219" customWidth="1"/>
    <col min="15106" max="15106" width="24.42578125" style="219" customWidth="1"/>
    <col min="15107" max="15107" width="16" style="219" customWidth="1"/>
    <col min="15108" max="15109" width="16.28515625" style="219" customWidth="1"/>
    <col min="15110" max="15110" width="14.85546875" style="219" customWidth="1"/>
    <col min="15111" max="15111" width="14.5703125" style="219" customWidth="1"/>
    <col min="15112" max="15112" width="13.42578125" style="219" customWidth="1"/>
    <col min="15113" max="15113" width="14.140625" style="219" customWidth="1"/>
    <col min="15114" max="15114" width="12.28515625" style="219" customWidth="1"/>
    <col min="15115" max="15116" width="13.85546875" style="219" customWidth="1"/>
    <col min="15117" max="15117" width="13.42578125" style="219" customWidth="1"/>
    <col min="15118" max="15118" width="13.140625" style="219" customWidth="1"/>
    <col min="15119" max="15119" width="15.85546875" style="219" customWidth="1"/>
    <col min="15120" max="15120" width="13.7109375" style="219" customWidth="1"/>
    <col min="15121" max="15121" width="15" style="219" customWidth="1"/>
    <col min="15122" max="15122" width="11.42578125" style="219" customWidth="1"/>
    <col min="15123" max="15123" width="12.85546875" style="219" customWidth="1"/>
    <col min="15124" max="15124" width="14.28515625" style="219" customWidth="1"/>
    <col min="15125" max="15125" width="11.42578125" style="219" customWidth="1"/>
    <col min="15126" max="15126" width="14.140625" style="219" customWidth="1"/>
    <col min="15127" max="15127" width="11.42578125" style="219" customWidth="1"/>
    <col min="15128" max="15128" width="19.7109375" style="219" customWidth="1"/>
    <col min="15129" max="15360" width="11.42578125" style="219"/>
    <col min="15361" max="15361" width="49.42578125" style="219" customWidth="1"/>
    <col min="15362" max="15362" width="24.42578125" style="219" customWidth="1"/>
    <col min="15363" max="15363" width="16" style="219" customWidth="1"/>
    <col min="15364" max="15365" width="16.28515625" style="219" customWidth="1"/>
    <col min="15366" max="15366" width="14.85546875" style="219" customWidth="1"/>
    <col min="15367" max="15367" width="14.5703125" style="219" customWidth="1"/>
    <col min="15368" max="15368" width="13.42578125" style="219" customWidth="1"/>
    <col min="15369" max="15369" width="14.140625" style="219" customWidth="1"/>
    <col min="15370" max="15370" width="12.28515625" style="219" customWidth="1"/>
    <col min="15371" max="15372" width="13.85546875" style="219" customWidth="1"/>
    <col min="15373" max="15373" width="13.42578125" style="219" customWidth="1"/>
    <col min="15374" max="15374" width="13.140625" style="219" customWidth="1"/>
    <col min="15375" max="15375" width="15.85546875" style="219" customWidth="1"/>
    <col min="15376" max="15376" width="13.7109375" style="219" customWidth="1"/>
    <col min="15377" max="15377" width="15" style="219" customWidth="1"/>
    <col min="15378" max="15378" width="11.42578125" style="219" customWidth="1"/>
    <col min="15379" max="15379" width="12.85546875" style="219" customWidth="1"/>
    <col min="15380" max="15380" width="14.28515625" style="219" customWidth="1"/>
    <col min="15381" max="15381" width="11.42578125" style="219" customWidth="1"/>
    <col min="15382" max="15382" width="14.140625" style="219" customWidth="1"/>
    <col min="15383" max="15383" width="11.42578125" style="219" customWidth="1"/>
    <col min="15384" max="15384" width="19.7109375" style="219" customWidth="1"/>
    <col min="15385" max="15616" width="11.42578125" style="219"/>
    <col min="15617" max="15617" width="49.42578125" style="219" customWidth="1"/>
    <col min="15618" max="15618" width="24.42578125" style="219" customWidth="1"/>
    <col min="15619" max="15619" width="16" style="219" customWidth="1"/>
    <col min="15620" max="15621" width="16.28515625" style="219" customWidth="1"/>
    <col min="15622" max="15622" width="14.85546875" style="219" customWidth="1"/>
    <col min="15623" max="15623" width="14.5703125" style="219" customWidth="1"/>
    <col min="15624" max="15624" width="13.42578125" style="219" customWidth="1"/>
    <col min="15625" max="15625" width="14.140625" style="219" customWidth="1"/>
    <col min="15626" max="15626" width="12.28515625" style="219" customWidth="1"/>
    <col min="15627" max="15628" width="13.85546875" style="219" customWidth="1"/>
    <col min="15629" max="15629" width="13.42578125" style="219" customWidth="1"/>
    <col min="15630" max="15630" width="13.140625" style="219" customWidth="1"/>
    <col min="15631" max="15631" width="15.85546875" style="219" customWidth="1"/>
    <col min="15632" max="15632" width="13.7109375" style="219" customWidth="1"/>
    <col min="15633" max="15633" width="15" style="219" customWidth="1"/>
    <col min="15634" max="15634" width="11.42578125" style="219" customWidth="1"/>
    <col min="15635" max="15635" width="12.85546875" style="219" customWidth="1"/>
    <col min="15636" max="15636" width="14.28515625" style="219" customWidth="1"/>
    <col min="15637" max="15637" width="11.42578125" style="219" customWidth="1"/>
    <col min="15638" max="15638" width="14.140625" style="219" customWidth="1"/>
    <col min="15639" max="15639" width="11.42578125" style="219" customWidth="1"/>
    <col min="15640" max="15640" width="19.7109375" style="219" customWidth="1"/>
    <col min="15641" max="15872" width="11.42578125" style="219"/>
    <col min="15873" max="15873" width="49.42578125" style="219" customWidth="1"/>
    <col min="15874" max="15874" width="24.42578125" style="219" customWidth="1"/>
    <col min="15875" max="15875" width="16" style="219" customWidth="1"/>
    <col min="15876" max="15877" width="16.28515625" style="219" customWidth="1"/>
    <col min="15878" max="15878" width="14.85546875" style="219" customWidth="1"/>
    <col min="15879" max="15879" width="14.5703125" style="219" customWidth="1"/>
    <col min="15880" max="15880" width="13.42578125" style="219" customWidth="1"/>
    <col min="15881" max="15881" width="14.140625" style="219" customWidth="1"/>
    <col min="15882" max="15882" width="12.28515625" style="219" customWidth="1"/>
    <col min="15883" max="15884" width="13.85546875" style="219" customWidth="1"/>
    <col min="15885" max="15885" width="13.42578125" style="219" customWidth="1"/>
    <col min="15886" max="15886" width="13.140625" style="219" customWidth="1"/>
    <col min="15887" max="15887" width="15.85546875" style="219" customWidth="1"/>
    <col min="15888" max="15888" width="13.7109375" style="219" customWidth="1"/>
    <col min="15889" max="15889" width="15" style="219" customWidth="1"/>
    <col min="15890" max="15890" width="11.42578125" style="219" customWidth="1"/>
    <col min="15891" max="15891" width="12.85546875" style="219" customWidth="1"/>
    <col min="15892" max="15892" width="14.28515625" style="219" customWidth="1"/>
    <col min="15893" max="15893" width="11.42578125" style="219" customWidth="1"/>
    <col min="15894" max="15894" width="14.140625" style="219" customWidth="1"/>
    <col min="15895" max="15895" width="11.42578125" style="219" customWidth="1"/>
    <col min="15896" max="15896" width="19.7109375" style="219" customWidth="1"/>
    <col min="15897" max="16128" width="11.42578125" style="219"/>
    <col min="16129" max="16129" width="49.42578125" style="219" customWidth="1"/>
    <col min="16130" max="16130" width="24.42578125" style="219" customWidth="1"/>
    <col min="16131" max="16131" width="16" style="219" customWidth="1"/>
    <col min="16132" max="16133" width="16.28515625" style="219" customWidth="1"/>
    <col min="16134" max="16134" width="14.85546875" style="219" customWidth="1"/>
    <col min="16135" max="16135" width="14.5703125" style="219" customWidth="1"/>
    <col min="16136" max="16136" width="13.42578125" style="219" customWidth="1"/>
    <col min="16137" max="16137" width="14.140625" style="219" customWidth="1"/>
    <col min="16138" max="16138" width="12.28515625" style="219" customWidth="1"/>
    <col min="16139" max="16140" width="13.85546875" style="219" customWidth="1"/>
    <col min="16141" max="16141" width="13.42578125" style="219" customWidth="1"/>
    <col min="16142" max="16142" width="13.140625" style="219" customWidth="1"/>
    <col min="16143" max="16143" width="15.85546875" style="219" customWidth="1"/>
    <col min="16144" max="16144" width="13.7109375" style="219" customWidth="1"/>
    <col min="16145" max="16145" width="15" style="219" customWidth="1"/>
    <col min="16146" max="16146" width="11.42578125" style="219" customWidth="1"/>
    <col min="16147" max="16147" width="12.85546875" style="219" customWidth="1"/>
    <col min="16148" max="16148" width="14.28515625" style="219" customWidth="1"/>
    <col min="16149" max="16149" width="11.42578125" style="219" customWidth="1"/>
    <col min="16150" max="16150" width="14.140625" style="219" customWidth="1"/>
    <col min="16151" max="16151" width="11.42578125" style="219" customWidth="1"/>
    <col min="16152" max="16152" width="19.7109375" style="219" customWidth="1"/>
    <col min="16153" max="16384" width="11.42578125" style="219"/>
  </cols>
  <sheetData>
    <row r="1" spans="1:24" s="210" customFormat="1" ht="36" customHeight="1">
      <c r="A1" s="305" t="s">
        <v>859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</row>
    <row r="2" spans="1:24" ht="12.75" customHeight="1">
      <c r="A2" s="226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27"/>
      <c r="S2" s="227"/>
      <c r="T2" s="227"/>
      <c r="U2" s="227"/>
      <c r="V2" s="227"/>
      <c r="W2" s="227"/>
      <c r="X2" s="227"/>
    </row>
    <row r="3" spans="1:24" ht="12" customHeight="1">
      <c r="A3" s="226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7"/>
      <c r="S3" s="227"/>
      <c r="T3" s="227"/>
      <c r="U3" s="227"/>
      <c r="V3" s="227"/>
      <c r="W3" s="227"/>
      <c r="X3" s="215" t="s">
        <v>744</v>
      </c>
    </row>
    <row r="4" spans="1:24" s="211" customFormat="1" ht="65.25" customHeight="1">
      <c r="A4" s="313" t="s">
        <v>762</v>
      </c>
      <c r="B4" s="313" t="s">
        <v>825</v>
      </c>
      <c r="C4" s="313" t="s">
        <v>826</v>
      </c>
      <c r="D4" s="313"/>
      <c r="E4" s="313" t="s">
        <v>681</v>
      </c>
      <c r="F4" s="313" t="s">
        <v>454</v>
      </c>
      <c r="G4" s="313"/>
      <c r="H4" s="314" t="s">
        <v>494</v>
      </c>
      <c r="I4" s="313" t="s">
        <v>827</v>
      </c>
      <c r="J4" s="313"/>
      <c r="K4" s="313" t="s">
        <v>828</v>
      </c>
      <c r="L4" s="313"/>
      <c r="M4" s="313" t="s">
        <v>829</v>
      </c>
      <c r="N4" s="313"/>
      <c r="O4" s="313" t="s">
        <v>485</v>
      </c>
      <c r="P4" s="313"/>
      <c r="Q4" s="314" t="s">
        <v>495</v>
      </c>
      <c r="R4" s="313" t="s">
        <v>487</v>
      </c>
      <c r="S4" s="313"/>
      <c r="T4" s="314" t="s">
        <v>496</v>
      </c>
      <c r="U4" s="313" t="s">
        <v>830</v>
      </c>
      <c r="V4" s="313"/>
      <c r="W4" s="313" t="s">
        <v>831</v>
      </c>
      <c r="X4" s="313"/>
    </row>
    <row r="5" spans="1:24" s="178" customFormat="1" ht="63" customHeight="1">
      <c r="A5" s="313"/>
      <c r="B5" s="313"/>
      <c r="C5" s="229" t="s">
        <v>431</v>
      </c>
      <c r="D5" s="230" t="s">
        <v>832</v>
      </c>
      <c r="E5" s="313"/>
      <c r="F5" s="229" t="s">
        <v>431</v>
      </c>
      <c r="G5" s="230" t="s">
        <v>832</v>
      </c>
      <c r="H5" s="314"/>
      <c r="I5" s="229" t="s">
        <v>431</v>
      </c>
      <c r="J5" s="230" t="s">
        <v>832</v>
      </c>
      <c r="K5" s="229" t="s">
        <v>431</v>
      </c>
      <c r="L5" s="230" t="s">
        <v>832</v>
      </c>
      <c r="M5" s="229" t="s">
        <v>431</v>
      </c>
      <c r="N5" s="230" t="s">
        <v>832</v>
      </c>
      <c r="O5" s="229" t="s">
        <v>431</v>
      </c>
      <c r="P5" s="230" t="s">
        <v>832</v>
      </c>
      <c r="Q5" s="314"/>
      <c r="R5" s="229" t="s">
        <v>431</v>
      </c>
      <c r="S5" s="230" t="s">
        <v>832</v>
      </c>
      <c r="T5" s="314"/>
      <c r="U5" s="229" t="s">
        <v>431</v>
      </c>
      <c r="V5" s="230" t="s">
        <v>833</v>
      </c>
      <c r="W5" s="229" t="s">
        <v>431</v>
      </c>
      <c r="X5" s="230" t="s">
        <v>834</v>
      </c>
    </row>
    <row r="6" spans="1:24" s="232" customFormat="1" ht="18.75">
      <c r="A6" s="231" t="s">
        <v>440</v>
      </c>
      <c r="B6" s="241">
        <v>1524949038.2236443</v>
      </c>
      <c r="C6" s="241">
        <v>3737696.3512929599</v>
      </c>
      <c r="D6" s="241">
        <v>0</v>
      </c>
      <c r="E6" s="241">
        <v>0</v>
      </c>
      <c r="F6" s="241">
        <v>930262.41894666885</v>
      </c>
      <c r="G6" s="241">
        <v>0</v>
      </c>
      <c r="H6" s="241">
        <v>49670.602222203626</v>
      </c>
      <c r="I6" s="241">
        <v>566602.70017249999</v>
      </c>
      <c r="J6" s="241">
        <v>0</v>
      </c>
      <c r="K6" s="241">
        <v>522466.08240020002</v>
      </c>
      <c r="L6" s="241">
        <v>0</v>
      </c>
      <c r="M6" s="241">
        <v>1336217.9433748</v>
      </c>
      <c r="N6" s="241">
        <v>0</v>
      </c>
      <c r="O6" s="241">
        <v>1997008.0084945813</v>
      </c>
      <c r="P6" s="241">
        <v>0</v>
      </c>
      <c r="Q6" s="241">
        <v>378696.35677554476</v>
      </c>
      <c r="R6" s="241">
        <v>18162.78</v>
      </c>
      <c r="S6" s="241">
        <v>0</v>
      </c>
      <c r="T6" s="241">
        <v>0</v>
      </c>
      <c r="U6" s="241">
        <v>241068.76</v>
      </c>
      <c r="V6" s="241">
        <v>18821.560000000001</v>
      </c>
      <c r="W6" s="241">
        <v>698253.25410980009</v>
      </c>
      <c r="X6" s="241">
        <v>0</v>
      </c>
    </row>
    <row r="7" spans="1:24" s="232" customFormat="1" ht="18.75">
      <c r="A7" s="233" t="s">
        <v>441</v>
      </c>
      <c r="B7" s="242">
        <v>1524949038.2236443</v>
      </c>
      <c r="C7" s="242">
        <v>3734118.7812929596</v>
      </c>
      <c r="D7" s="242">
        <v>0</v>
      </c>
      <c r="E7" s="242">
        <v>0</v>
      </c>
      <c r="F7" s="242">
        <v>930262.41894666885</v>
      </c>
      <c r="G7" s="242">
        <v>0</v>
      </c>
      <c r="H7" s="242">
        <v>49670.602222203626</v>
      </c>
      <c r="I7" s="242">
        <v>566602.70017249999</v>
      </c>
      <c r="J7" s="242">
        <v>0</v>
      </c>
      <c r="K7" s="242">
        <v>522466.08240020002</v>
      </c>
      <c r="L7" s="242">
        <v>0</v>
      </c>
      <c r="M7" s="242">
        <v>1336217.9433748</v>
      </c>
      <c r="N7" s="242">
        <v>0</v>
      </c>
      <c r="O7" s="242">
        <v>1996457.0084945813</v>
      </c>
      <c r="P7" s="242">
        <v>0</v>
      </c>
      <c r="Q7" s="242">
        <v>378696.35677554476</v>
      </c>
      <c r="R7" s="242">
        <v>18162.78</v>
      </c>
      <c r="S7" s="242">
        <v>0</v>
      </c>
      <c r="T7" s="242">
        <v>0</v>
      </c>
      <c r="U7" s="242">
        <v>241068.76</v>
      </c>
      <c r="V7" s="242">
        <v>18821.560000000001</v>
      </c>
      <c r="W7" s="242">
        <v>696841.25410980009</v>
      </c>
      <c r="X7" s="242">
        <v>0</v>
      </c>
    </row>
    <row r="8" spans="1:24" s="232" customFormat="1" ht="18.75">
      <c r="A8" s="233" t="s">
        <v>490</v>
      </c>
      <c r="B8" s="242">
        <v>202899309.04789078</v>
      </c>
      <c r="C8" s="242">
        <v>1426652.2912929596</v>
      </c>
      <c r="D8" s="242">
        <v>0</v>
      </c>
      <c r="E8" s="242">
        <v>0</v>
      </c>
      <c r="F8" s="242">
        <v>405061.186305715</v>
      </c>
      <c r="G8" s="242">
        <v>0</v>
      </c>
      <c r="H8" s="242">
        <v>37051.321753199998</v>
      </c>
      <c r="I8" s="242">
        <v>164064.4301725</v>
      </c>
      <c r="J8" s="242">
        <v>0</v>
      </c>
      <c r="K8" s="242">
        <v>122786.2224002</v>
      </c>
      <c r="L8" s="242">
        <v>0</v>
      </c>
      <c r="M8" s="242">
        <v>342329.46337479999</v>
      </c>
      <c r="N8" s="242">
        <v>0</v>
      </c>
      <c r="O8" s="242">
        <v>389083.46119599999</v>
      </c>
      <c r="P8" s="242">
        <v>0</v>
      </c>
      <c r="Q8" s="242">
        <v>0</v>
      </c>
      <c r="R8" s="242">
        <v>0</v>
      </c>
      <c r="S8" s="242">
        <v>0</v>
      </c>
      <c r="T8" s="242">
        <v>0</v>
      </c>
      <c r="U8" s="242">
        <v>0</v>
      </c>
      <c r="V8" s="242">
        <v>0</v>
      </c>
      <c r="W8" s="242">
        <v>418949.25410980004</v>
      </c>
      <c r="X8" s="242">
        <v>0</v>
      </c>
    </row>
    <row r="9" spans="1:24" s="232" customFormat="1" ht="37.5">
      <c r="A9" s="234" t="s">
        <v>491</v>
      </c>
      <c r="B9" s="242">
        <v>1322049729.1757536</v>
      </c>
      <c r="C9" s="242">
        <v>2307466.4900000002</v>
      </c>
      <c r="D9" s="242">
        <v>0</v>
      </c>
      <c r="E9" s="242">
        <v>0</v>
      </c>
      <c r="F9" s="242">
        <v>525201.23264095385</v>
      </c>
      <c r="G9" s="242">
        <v>0</v>
      </c>
      <c r="H9" s="242">
        <v>12619.280469003628</v>
      </c>
      <c r="I9" s="242">
        <v>402538.27000000008</v>
      </c>
      <c r="J9" s="242">
        <v>0</v>
      </c>
      <c r="K9" s="242">
        <v>399679.86000000004</v>
      </c>
      <c r="L9" s="242">
        <v>0</v>
      </c>
      <c r="M9" s="242">
        <v>993888.47999999986</v>
      </c>
      <c r="N9" s="242">
        <v>0</v>
      </c>
      <c r="O9" s="242">
        <v>1607373.5472985816</v>
      </c>
      <c r="P9" s="242">
        <v>0</v>
      </c>
      <c r="Q9" s="242">
        <v>378696.35677554476</v>
      </c>
      <c r="R9" s="242">
        <v>18162.78</v>
      </c>
      <c r="S9" s="242">
        <v>0</v>
      </c>
      <c r="T9" s="242">
        <v>0</v>
      </c>
      <c r="U9" s="242">
        <v>241068.76</v>
      </c>
      <c r="V9" s="242">
        <v>18821.560000000001</v>
      </c>
      <c r="W9" s="242">
        <v>277892</v>
      </c>
      <c r="X9" s="242">
        <v>0</v>
      </c>
    </row>
    <row r="10" spans="1:24" s="232" customFormat="1" ht="18.75">
      <c r="A10" s="233" t="s">
        <v>442</v>
      </c>
      <c r="B10" s="242">
        <v>0</v>
      </c>
      <c r="C10" s="242">
        <v>3577.57</v>
      </c>
      <c r="D10" s="242">
        <v>0</v>
      </c>
      <c r="E10" s="242">
        <v>0</v>
      </c>
      <c r="F10" s="242">
        <v>0</v>
      </c>
      <c r="G10" s="242">
        <v>0</v>
      </c>
      <c r="H10" s="242">
        <v>0</v>
      </c>
      <c r="I10" s="242">
        <v>0</v>
      </c>
      <c r="J10" s="242">
        <v>0</v>
      </c>
      <c r="K10" s="242">
        <v>0</v>
      </c>
      <c r="L10" s="242">
        <v>0</v>
      </c>
      <c r="M10" s="242">
        <v>0</v>
      </c>
      <c r="N10" s="242">
        <v>0</v>
      </c>
      <c r="O10" s="242">
        <v>551</v>
      </c>
      <c r="P10" s="242">
        <v>0</v>
      </c>
      <c r="Q10" s="242">
        <v>0</v>
      </c>
      <c r="R10" s="242">
        <v>0</v>
      </c>
      <c r="S10" s="242">
        <v>0</v>
      </c>
      <c r="T10" s="242">
        <v>0</v>
      </c>
      <c r="U10" s="242">
        <v>0</v>
      </c>
      <c r="V10" s="242">
        <v>0</v>
      </c>
      <c r="W10" s="242">
        <v>1412</v>
      </c>
      <c r="X10" s="242">
        <v>0</v>
      </c>
    </row>
    <row r="11" spans="1:24" s="232" customFormat="1" ht="18.75">
      <c r="A11" s="231" t="s">
        <v>443</v>
      </c>
      <c r="B11" s="241">
        <v>6867302.2199999997</v>
      </c>
      <c r="C11" s="241">
        <v>11831.274487640552</v>
      </c>
      <c r="D11" s="241">
        <v>0</v>
      </c>
      <c r="E11" s="241">
        <v>0</v>
      </c>
      <c r="F11" s="241">
        <v>458.5</v>
      </c>
      <c r="G11" s="241">
        <v>0</v>
      </c>
      <c r="H11" s="241">
        <v>0</v>
      </c>
      <c r="I11" s="241">
        <v>951.41999999999985</v>
      </c>
      <c r="J11" s="241">
        <v>0</v>
      </c>
      <c r="K11" s="241">
        <v>231.61</v>
      </c>
      <c r="L11" s="241">
        <v>0</v>
      </c>
      <c r="M11" s="241">
        <v>0</v>
      </c>
      <c r="N11" s="241">
        <v>0</v>
      </c>
      <c r="O11" s="241">
        <v>0</v>
      </c>
      <c r="P11" s="241">
        <v>0</v>
      </c>
      <c r="Q11" s="241">
        <v>0</v>
      </c>
      <c r="R11" s="241">
        <v>0</v>
      </c>
      <c r="S11" s="241">
        <v>0</v>
      </c>
      <c r="T11" s="241">
        <v>0</v>
      </c>
      <c r="U11" s="241">
        <v>0</v>
      </c>
      <c r="V11" s="241">
        <v>0</v>
      </c>
      <c r="W11" s="241">
        <v>6676.14</v>
      </c>
      <c r="X11" s="241">
        <v>0</v>
      </c>
    </row>
    <row r="12" spans="1:24" s="232" customFormat="1" ht="37.5">
      <c r="A12" s="231" t="s">
        <v>444</v>
      </c>
      <c r="B12" s="241">
        <v>9861113.7490177006</v>
      </c>
      <c r="C12" s="241">
        <v>19622.1892061</v>
      </c>
      <c r="D12" s="241">
        <v>0</v>
      </c>
      <c r="E12" s="241">
        <v>0</v>
      </c>
      <c r="F12" s="241">
        <v>930.17747239999994</v>
      </c>
      <c r="G12" s="241">
        <v>0</v>
      </c>
      <c r="H12" s="241">
        <v>94.427472399999999</v>
      </c>
      <c r="I12" s="241">
        <v>1528.6330231000002</v>
      </c>
      <c r="J12" s="241">
        <v>0</v>
      </c>
      <c r="K12" s="241">
        <v>1898.3583629999998</v>
      </c>
      <c r="L12" s="241">
        <v>0</v>
      </c>
      <c r="M12" s="241">
        <v>22.413811800000001</v>
      </c>
      <c r="N12" s="241">
        <v>0</v>
      </c>
      <c r="O12" s="241">
        <v>682</v>
      </c>
      <c r="P12" s="241">
        <v>0</v>
      </c>
      <c r="Q12" s="241">
        <v>0</v>
      </c>
      <c r="R12" s="241">
        <v>0</v>
      </c>
      <c r="S12" s="241">
        <v>0</v>
      </c>
      <c r="T12" s="241">
        <v>0</v>
      </c>
      <c r="U12" s="241">
        <v>0</v>
      </c>
      <c r="V12" s="241">
        <v>0</v>
      </c>
      <c r="W12" s="241">
        <v>7420.727159</v>
      </c>
      <c r="X12" s="241">
        <v>0</v>
      </c>
    </row>
    <row r="13" spans="1:24" s="232" customFormat="1" ht="18.75">
      <c r="A13" s="231" t="s">
        <v>684</v>
      </c>
      <c r="B13" s="241">
        <v>0</v>
      </c>
      <c r="C13" s="241">
        <v>0</v>
      </c>
      <c r="D13" s="241">
        <v>0</v>
      </c>
      <c r="E13" s="241">
        <v>0</v>
      </c>
      <c r="F13" s="241">
        <v>0</v>
      </c>
      <c r="G13" s="241">
        <v>0</v>
      </c>
      <c r="H13" s="241">
        <v>0</v>
      </c>
      <c r="I13" s="241">
        <v>0</v>
      </c>
      <c r="J13" s="241">
        <v>0</v>
      </c>
      <c r="K13" s="241">
        <v>0</v>
      </c>
      <c r="L13" s="241">
        <v>0</v>
      </c>
      <c r="M13" s="241">
        <v>0</v>
      </c>
      <c r="N13" s="241">
        <v>0</v>
      </c>
      <c r="O13" s="241">
        <v>0</v>
      </c>
      <c r="P13" s="241">
        <v>0</v>
      </c>
      <c r="Q13" s="241">
        <v>0</v>
      </c>
      <c r="R13" s="241">
        <v>0</v>
      </c>
      <c r="S13" s="241">
        <v>0</v>
      </c>
      <c r="T13" s="241">
        <v>0</v>
      </c>
      <c r="U13" s="241">
        <v>0</v>
      </c>
      <c r="V13" s="241">
        <v>0</v>
      </c>
      <c r="W13" s="241">
        <v>0</v>
      </c>
      <c r="X13" s="241">
        <v>0</v>
      </c>
    </row>
    <row r="14" spans="1:24" s="232" customFormat="1" ht="18.75">
      <c r="A14" s="231" t="s">
        <v>685</v>
      </c>
      <c r="B14" s="241">
        <v>1517514350.2343125</v>
      </c>
      <c r="C14" s="241">
        <v>2111057.7720295847</v>
      </c>
      <c r="D14" s="241">
        <v>0</v>
      </c>
      <c r="E14" s="241">
        <v>0</v>
      </c>
      <c r="F14" s="241">
        <v>293572.50999999995</v>
      </c>
      <c r="G14" s="241">
        <v>0</v>
      </c>
      <c r="H14" s="241">
        <v>23144.63</v>
      </c>
      <c r="I14" s="241">
        <v>256693.7</v>
      </c>
      <c r="J14" s="241">
        <v>0</v>
      </c>
      <c r="K14" s="241">
        <v>257766.35461771139</v>
      </c>
      <c r="L14" s="241">
        <v>0</v>
      </c>
      <c r="M14" s="241">
        <v>366921.1</v>
      </c>
      <c r="N14" s="241">
        <v>0</v>
      </c>
      <c r="O14" s="241">
        <v>339682.98577721475</v>
      </c>
      <c r="P14" s="241">
        <v>0</v>
      </c>
      <c r="Q14" s="241">
        <v>29301</v>
      </c>
      <c r="R14" s="241">
        <v>0</v>
      </c>
      <c r="S14" s="241">
        <v>0</v>
      </c>
      <c r="T14" s="241">
        <v>0</v>
      </c>
      <c r="U14" s="241">
        <v>51712</v>
      </c>
      <c r="V14" s="241">
        <v>0</v>
      </c>
      <c r="W14" s="241">
        <v>466963.8907806013</v>
      </c>
      <c r="X14" s="241">
        <v>0</v>
      </c>
    </row>
    <row r="15" spans="1:24" s="232" customFormat="1" ht="19.5">
      <c r="A15" s="235" t="s">
        <v>420</v>
      </c>
      <c r="B15" s="241">
        <v>3059191804.4269753</v>
      </c>
      <c r="C15" s="241">
        <v>5880207.5870162845</v>
      </c>
      <c r="D15" s="241">
        <v>0</v>
      </c>
      <c r="E15" s="241">
        <v>0</v>
      </c>
      <c r="F15" s="241">
        <v>1225223.606419069</v>
      </c>
      <c r="G15" s="241">
        <v>0</v>
      </c>
      <c r="H15" s="241">
        <v>72909.65969460363</v>
      </c>
      <c r="I15" s="241">
        <v>825776.45319560007</v>
      </c>
      <c r="J15" s="241">
        <v>0</v>
      </c>
      <c r="K15" s="241">
        <v>782362.40538091143</v>
      </c>
      <c r="L15" s="241">
        <v>0</v>
      </c>
      <c r="M15" s="241">
        <v>1703161.4571865997</v>
      </c>
      <c r="N15" s="241">
        <v>0</v>
      </c>
      <c r="O15" s="241">
        <v>2337372.9942717967</v>
      </c>
      <c r="P15" s="241">
        <v>0</v>
      </c>
      <c r="Q15" s="241">
        <v>407997.35677554476</v>
      </c>
      <c r="R15" s="241">
        <v>18162.78</v>
      </c>
      <c r="S15" s="241">
        <v>0</v>
      </c>
      <c r="T15" s="241">
        <v>0</v>
      </c>
      <c r="U15" s="241">
        <v>292780.76</v>
      </c>
      <c r="V15" s="241">
        <v>18821.560000000001</v>
      </c>
      <c r="W15" s="241">
        <v>1179314.0120494014</v>
      </c>
      <c r="X15" s="241">
        <v>0</v>
      </c>
    </row>
    <row r="16" spans="1:24" s="232" customFormat="1" ht="18.75">
      <c r="A16" s="254" t="s">
        <v>760</v>
      </c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</row>
    <row r="17" spans="1:24" s="232" customFormat="1" ht="18.75">
      <c r="A17" s="254" t="s">
        <v>848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</row>
    <row r="18" spans="1:24" s="232" customFormat="1" ht="18.75">
      <c r="A18" s="254"/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</row>
    <row r="19" spans="1:24" s="232" customFormat="1" ht="18.75"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</row>
    <row r="20" spans="1:24" s="232" customFormat="1" ht="18.75">
      <c r="A20" s="219"/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</row>
    <row r="21" spans="1:24" s="232" customFormat="1" ht="18.75">
      <c r="A21" s="219"/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</row>
    <row r="22" spans="1:24" s="232" customFormat="1" ht="18.75">
      <c r="A22" s="219"/>
      <c r="B22" s="219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</row>
    <row r="23" spans="1:24" s="232" customFormat="1" ht="18.75">
      <c r="A23" s="219"/>
      <c r="B23" s="219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</row>
    <row r="24" spans="1:24" s="232" customFormat="1" ht="18.75">
      <c r="A24" s="219"/>
      <c r="B24" s="219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</row>
    <row r="25" spans="1:24" s="232" customFormat="1" ht="18.75">
      <c r="A25" s="219"/>
      <c r="B25" s="219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</row>
    <row r="26" spans="1:24" s="232" customFormat="1" ht="18.75">
      <c r="A26" s="219"/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</row>
    <row r="27" spans="1:24" s="232" customFormat="1" ht="18.75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</row>
    <row r="28" spans="1:24" s="232" customFormat="1" ht="18.75">
      <c r="A28" s="219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</row>
    <row r="29" spans="1:24" s="232" customFormat="1" ht="18.75">
      <c r="A29" s="219"/>
      <c r="B29" s="219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</row>
    <row r="30" spans="1:24" s="232" customFormat="1" ht="18.75">
      <c r="A30" s="219"/>
      <c r="B30" s="219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</row>
    <row r="31" spans="1:24" s="232" customFormat="1" ht="18.75">
      <c r="A31" s="219"/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</row>
    <row r="32" spans="1:24" s="232" customFormat="1" ht="18.75">
      <c r="A32" s="219"/>
      <c r="B32" s="219"/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</row>
    <row r="33" spans="1:24" s="236" customFormat="1" ht="18.75">
      <c r="A33" s="219"/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</row>
    <row r="34" spans="1:24" s="236" customFormat="1" ht="18.75">
      <c r="A34" s="219"/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</row>
    <row r="35" spans="1:24" s="236" customFormat="1" ht="18.75">
      <c r="A35" s="219"/>
      <c r="B35" s="219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</row>
    <row r="36" spans="1:24" s="236" customFormat="1" ht="18.75">
      <c r="A36" s="219"/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</row>
    <row r="37" spans="1:24" s="236" customFormat="1" ht="18.75">
      <c r="A37" s="219"/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</row>
    <row r="38" spans="1:24" s="236" customFormat="1" ht="18.75">
      <c r="A38" s="219"/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</row>
    <row r="39" spans="1:24" s="236" customFormat="1" ht="18.75">
      <c r="A39" s="219"/>
      <c r="B39" s="219"/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</row>
    <row r="40" spans="1:24" s="236" customFormat="1" ht="37.5" customHeight="1">
      <c r="A40" s="219"/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</row>
    <row r="41" spans="1:24" ht="12.75">
      <c r="A41" s="219"/>
    </row>
    <row r="42" spans="1:24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</row>
    <row r="43" spans="1:24">
      <c r="A43" s="237"/>
      <c r="B43" s="238"/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</row>
    <row r="44" spans="1:24">
      <c r="A44" s="239"/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</row>
    <row r="45" spans="1:24">
      <c r="A45" s="239"/>
      <c r="B45" s="238"/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</row>
    <row r="46" spans="1:24">
      <c r="A46" s="239"/>
      <c r="B46" s="238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</row>
    <row r="47" spans="1:24">
      <c r="A47" s="239"/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</row>
    <row r="48" spans="1:24"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</row>
    <row r="49" spans="2:7">
      <c r="G49" s="240"/>
    </row>
    <row r="50" spans="2:7">
      <c r="B50" s="238"/>
    </row>
  </sheetData>
  <mergeCells count="16">
    <mergeCell ref="W4:X4"/>
    <mergeCell ref="A1:X1"/>
    <mergeCell ref="M4:N4"/>
    <mergeCell ref="O4:P4"/>
    <mergeCell ref="Q4:Q5"/>
    <mergeCell ref="R4:S4"/>
    <mergeCell ref="T4:T5"/>
    <mergeCell ref="U4:V4"/>
    <mergeCell ref="A4:A5"/>
    <mergeCell ref="B4:B5"/>
    <mergeCell ref="C4:D4"/>
    <mergeCell ref="E4:E5"/>
    <mergeCell ref="F4:G4"/>
    <mergeCell ref="H4:H5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  <colBreaks count="1" manualBreakCount="1">
    <brk id="13" max="1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8"/>
  <sheetViews>
    <sheetView view="pageBreakPreview" zoomScaleNormal="70" zoomScaleSheetLayoutView="100" workbookViewId="0"/>
  </sheetViews>
  <sheetFormatPr defaultColWidth="29.140625" defaultRowHeight="15.75"/>
  <cols>
    <col min="1" max="1" width="49.42578125" style="210" customWidth="1"/>
    <col min="2" max="2" width="35.42578125" style="210" customWidth="1"/>
    <col min="3" max="3" width="33.42578125" style="210" customWidth="1"/>
    <col min="4" max="4" width="34.28515625" style="210" customWidth="1"/>
    <col min="5" max="5" width="24.28515625" style="210" bestFit="1" customWidth="1"/>
    <col min="6" max="6" width="25.5703125" style="210" customWidth="1"/>
    <col min="7" max="7" width="15.5703125" style="209" customWidth="1"/>
    <col min="8" max="8" width="17.7109375" style="209" customWidth="1"/>
    <col min="9" max="9" width="15.5703125" style="209" customWidth="1"/>
    <col min="10" max="10" width="23.7109375" style="209" customWidth="1"/>
    <col min="11" max="11" width="15.5703125" style="209" customWidth="1"/>
    <col min="12" max="12" width="25.28515625" style="209" customWidth="1"/>
    <col min="13" max="13" width="13.85546875" style="209" customWidth="1"/>
    <col min="14" max="14" width="20.42578125" style="209" customWidth="1"/>
    <col min="15" max="15" width="19.5703125" style="209" customWidth="1"/>
    <col min="16" max="16" width="22.140625" style="209" customWidth="1"/>
    <col min="17" max="44" width="29.140625" style="209" customWidth="1"/>
    <col min="45" max="256" width="29.140625" style="210"/>
    <col min="257" max="257" width="49.42578125" style="210" customWidth="1"/>
    <col min="258" max="258" width="33.7109375" style="210" customWidth="1"/>
    <col min="259" max="259" width="33.42578125" style="210" customWidth="1"/>
    <col min="260" max="260" width="34.28515625" style="210" customWidth="1"/>
    <col min="261" max="261" width="24.28515625" style="210" bestFit="1" customWidth="1"/>
    <col min="262" max="262" width="33.42578125" style="210" customWidth="1"/>
    <col min="263" max="265" width="15.5703125" style="210" customWidth="1"/>
    <col min="266" max="266" width="23.7109375" style="210" customWidth="1"/>
    <col min="267" max="267" width="15.5703125" style="210" customWidth="1"/>
    <col min="268" max="268" width="25.28515625" style="210" customWidth="1"/>
    <col min="269" max="269" width="15.5703125" style="210" customWidth="1"/>
    <col min="270" max="270" width="23" style="210" customWidth="1"/>
    <col min="271" max="271" width="20.7109375" style="210" customWidth="1"/>
    <col min="272" max="272" width="24.85546875" style="210" customWidth="1"/>
    <col min="273" max="300" width="29.140625" style="210" customWidth="1"/>
    <col min="301" max="512" width="29.140625" style="210"/>
    <col min="513" max="513" width="49.42578125" style="210" customWidth="1"/>
    <col min="514" max="514" width="33.7109375" style="210" customWidth="1"/>
    <col min="515" max="515" width="33.42578125" style="210" customWidth="1"/>
    <col min="516" max="516" width="34.28515625" style="210" customWidth="1"/>
    <col min="517" max="517" width="24.28515625" style="210" bestFit="1" customWidth="1"/>
    <col min="518" max="518" width="33.42578125" style="210" customWidth="1"/>
    <col min="519" max="521" width="15.5703125" style="210" customWidth="1"/>
    <col min="522" max="522" width="23.7109375" style="210" customWidth="1"/>
    <col min="523" max="523" width="15.5703125" style="210" customWidth="1"/>
    <col min="524" max="524" width="25.28515625" style="210" customWidth="1"/>
    <col min="525" max="525" width="15.5703125" style="210" customWidth="1"/>
    <col min="526" max="526" width="23" style="210" customWidth="1"/>
    <col min="527" max="527" width="20.7109375" style="210" customWidth="1"/>
    <col min="528" max="528" width="24.85546875" style="210" customWidth="1"/>
    <col min="529" max="556" width="29.140625" style="210" customWidth="1"/>
    <col min="557" max="768" width="29.140625" style="210"/>
    <col min="769" max="769" width="49.42578125" style="210" customWidth="1"/>
    <col min="770" max="770" width="33.7109375" style="210" customWidth="1"/>
    <col min="771" max="771" width="33.42578125" style="210" customWidth="1"/>
    <col min="772" max="772" width="34.28515625" style="210" customWidth="1"/>
    <col min="773" max="773" width="24.28515625" style="210" bestFit="1" customWidth="1"/>
    <col min="774" max="774" width="33.42578125" style="210" customWidth="1"/>
    <col min="775" max="777" width="15.5703125" style="210" customWidth="1"/>
    <col min="778" max="778" width="23.7109375" style="210" customWidth="1"/>
    <col min="779" max="779" width="15.5703125" style="210" customWidth="1"/>
    <col min="780" max="780" width="25.28515625" style="210" customWidth="1"/>
    <col min="781" max="781" width="15.5703125" style="210" customWidth="1"/>
    <col min="782" max="782" width="23" style="210" customWidth="1"/>
    <col min="783" max="783" width="20.7109375" style="210" customWidth="1"/>
    <col min="784" max="784" width="24.85546875" style="210" customWidth="1"/>
    <col min="785" max="812" width="29.140625" style="210" customWidth="1"/>
    <col min="813" max="1024" width="29.140625" style="210"/>
    <col min="1025" max="1025" width="49.42578125" style="210" customWidth="1"/>
    <col min="1026" max="1026" width="33.7109375" style="210" customWidth="1"/>
    <col min="1027" max="1027" width="33.42578125" style="210" customWidth="1"/>
    <col min="1028" max="1028" width="34.28515625" style="210" customWidth="1"/>
    <col min="1029" max="1029" width="24.28515625" style="210" bestFit="1" customWidth="1"/>
    <col min="1030" max="1030" width="33.42578125" style="210" customWidth="1"/>
    <col min="1031" max="1033" width="15.5703125" style="210" customWidth="1"/>
    <col min="1034" max="1034" width="23.7109375" style="210" customWidth="1"/>
    <col min="1035" max="1035" width="15.5703125" style="210" customWidth="1"/>
    <col min="1036" max="1036" width="25.28515625" style="210" customWidth="1"/>
    <col min="1037" max="1037" width="15.5703125" style="210" customWidth="1"/>
    <col min="1038" max="1038" width="23" style="210" customWidth="1"/>
    <col min="1039" max="1039" width="20.7109375" style="210" customWidth="1"/>
    <col min="1040" max="1040" width="24.85546875" style="210" customWidth="1"/>
    <col min="1041" max="1068" width="29.140625" style="210" customWidth="1"/>
    <col min="1069" max="1280" width="29.140625" style="210"/>
    <col min="1281" max="1281" width="49.42578125" style="210" customWidth="1"/>
    <col min="1282" max="1282" width="33.7109375" style="210" customWidth="1"/>
    <col min="1283" max="1283" width="33.42578125" style="210" customWidth="1"/>
    <col min="1284" max="1284" width="34.28515625" style="210" customWidth="1"/>
    <col min="1285" max="1285" width="24.28515625" style="210" bestFit="1" customWidth="1"/>
    <col min="1286" max="1286" width="33.42578125" style="210" customWidth="1"/>
    <col min="1287" max="1289" width="15.5703125" style="210" customWidth="1"/>
    <col min="1290" max="1290" width="23.7109375" style="210" customWidth="1"/>
    <col min="1291" max="1291" width="15.5703125" style="210" customWidth="1"/>
    <col min="1292" max="1292" width="25.28515625" style="210" customWidth="1"/>
    <col min="1293" max="1293" width="15.5703125" style="210" customWidth="1"/>
    <col min="1294" max="1294" width="23" style="210" customWidth="1"/>
    <col min="1295" max="1295" width="20.7109375" style="210" customWidth="1"/>
    <col min="1296" max="1296" width="24.85546875" style="210" customWidth="1"/>
    <col min="1297" max="1324" width="29.140625" style="210" customWidth="1"/>
    <col min="1325" max="1536" width="29.140625" style="210"/>
    <col min="1537" max="1537" width="49.42578125" style="210" customWidth="1"/>
    <col min="1538" max="1538" width="33.7109375" style="210" customWidth="1"/>
    <col min="1539" max="1539" width="33.42578125" style="210" customWidth="1"/>
    <col min="1540" max="1540" width="34.28515625" style="210" customWidth="1"/>
    <col min="1541" max="1541" width="24.28515625" style="210" bestFit="1" customWidth="1"/>
    <col min="1542" max="1542" width="33.42578125" style="210" customWidth="1"/>
    <col min="1543" max="1545" width="15.5703125" style="210" customWidth="1"/>
    <col min="1546" max="1546" width="23.7109375" style="210" customWidth="1"/>
    <col min="1547" max="1547" width="15.5703125" style="210" customWidth="1"/>
    <col min="1548" max="1548" width="25.28515625" style="210" customWidth="1"/>
    <col min="1549" max="1549" width="15.5703125" style="210" customWidth="1"/>
    <col min="1550" max="1550" width="23" style="210" customWidth="1"/>
    <col min="1551" max="1551" width="20.7109375" style="210" customWidth="1"/>
    <col min="1552" max="1552" width="24.85546875" style="210" customWidth="1"/>
    <col min="1553" max="1580" width="29.140625" style="210" customWidth="1"/>
    <col min="1581" max="1792" width="29.140625" style="210"/>
    <col min="1793" max="1793" width="49.42578125" style="210" customWidth="1"/>
    <col min="1794" max="1794" width="33.7109375" style="210" customWidth="1"/>
    <col min="1795" max="1795" width="33.42578125" style="210" customWidth="1"/>
    <col min="1796" max="1796" width="34.28515625" style="210" customWidth="1"/>
    <col min="1797" max="1797" width="24.28515625" style="210" bestFit="1" customWidth="1"/>
    <col min="1798" max="1798" width="33.42578125" style="210" customWidth="1"/>
    <col min="1799" max="1801" width="15.5703125" style="210" customWidth="1"/>
    <col min="1802" max="1802" width="23.7109375" style="210" customWidth="1"/>
    <col min="1803" max="1803" width="15.5703125" style="210" customWidth="1"/>
    <col min="1804" max="1804" width="25.28515625" style="210" customWidth="1"/>
    <col min="1805" max="1805" width="15.5703125" style="210" customWidth="1"/>
    <col min="1806" max="1806" width="23" style="210" customWidth="1"/>
    <col min="1807" max="1807" width="20.7109375" style="210" customWidth="1"/>
    <col min="1808" max="1808" width="24.85546875" style="210" customWidth="1"/>
    <col min="1809" max="1836" width="29.140625" style="210" customWidth="1"/>
    <col min="1837" max="2048" width="29.140625" style="210"/>
    <col min="2049" max="2049" width="49.42578125" style="210" customWidth="1"/>
    <col min="2050" max="2050" width="33.7109375" style="210" customWidth="1"/>
    <col min="2051" max="2051" width="33.42578125" style="210" customWidth="1"/>
    <col min="2052" max="2052" width="34.28515625" style="210" customWidth="1"/>
    <col min="2053" max="2053" width="24.28515625" style="210" bestFit="1" customWidth="1"/>
    <col min="2054" max="2054" width="33.42578125" style="210" customWidth="1"/>
    <col min="2055" max="2057" width="15.5703125" style="210" customWidth="1"/>
    <col min="2058" max="2058" width="23.7109375" style="210" customWidth="1"/>
    <col min="2059" max="2059" width="15.5703125" style="210" customWidth="1"/>
    <col min="2060" max="2060" width="25.28515625" style="210" customWidth="1"/>
    <col min="2061" max="2061" width="15.5703125" style="210" customWidth="1"/>
    <col min="2062" max="2062" width="23" style="210" customWidth="1"/>
    <col min="2063" max="2063" width="20.7109375" style="210" customWidth="1"/>
    <col min="2064" max="2064" width="24.85546875" style="210" customWidth="1"/>
    <col min="2065" max="2092" width="29.140625" style="210" customWidth="1"/>
    <col min="2093" max="2304" width="29.140625" style="210"/>
    <col min="2305" max="2305" width="49.42578125" style="210" customWidth="1"/>
    <col min="2306" max="2306" width="33.7109375" style="210" customWidth="1"/>
    <col min="2307" max="2307" width="33.42578125" style="210" customWidth="1"/>
    <col min="2308" max="2308" width="34.28515625" style="210" customWidth="1"/>
    <col min="2309" max="2309" width="24.28515625" style="210" bestFit="1" customWidth="1"/>
    <col min="2310" max="2310" width="33.42578125" style="210" customWidth="1"/>
    <col min="2311" max="2313" width="15.5703125" style="210" customWidth="1"/>
    <col min="2314" max="2314" width="23.7109375" style="210" customWidth="1"/>
    <col min="2315" max="2315" width="15.5703125" style="210" customWidth="1"/>
    <col min="2316" max="2316" width="25.28515625" style="210" customWidth="1"/>
    <col min="2317" max="2317" width="15.5703125" style="210" customWidth="1"/>
    <col min="2318" max="2318" width="23" style="210" customWidth="1"/>
    <col min="2319" max="2319" width="20.7109375" style="210" customWidth="1"/>
    <col min="2320" max="2320" width="24.85546875" style="210" customWidth="1"/>
    <col min="2321" max="2348" width="29.140625" style="210" customWidth="1"/>
    <col min="2349" max="2560" width="29.140625" style="210"/>
    <col min="2561" max="2561" width="49.42578125" style="210" customWidth="1"/>
    <col min="2562" max="2562" width="33.7109375" style="210" customWidth="1"/>
    <col min="2563" max="2563" width="33.42578125" style="210" customWidth="1"/>
    <col min="2564" max="2564" width="34.28515625" style="210" customWidth="1"/>
    <col min="2565" max="2565" width="24.28515625" style="210" bestFit="1" customWidth="1"/>
    <col min="2566" max="2566" width="33.42578125" style="210" customWidth="1"/>
    <col min="2567" max="2569" width="15.5703125" style="210" customWidth="1"/>
    <col min="2570" max="2570" width="23.7109375" style="210" customWidth="1"/>
    <col min="2571" max="2571" width="15.5703125" style="210" customWidth="1"/>
    <col min="2572" max="2572" width="25.28515625" style="210" customWidth="1"/>
    <col min="2573" max="2573" width="15.5703125" style="210" customWidth="1"/>
    <col min="2574" max="2574" width="23" style="210" customWidth="1"/>
    <col min="2575" max="2575" width="20.7109375" style="210" customWidth="1"/>
    <col min="2576" max="2576" width="24.85546875" style="210" customWidth="1"/>
    <col min="2577" max="2604" width="29.140625" style="210" customWidth="1"/>
    <col min="2605" max="2816" width="29.140625" style="210"/>
    <col min="2817" max="2817" width="49.42578125" style="210" customWidth="1"/>
    <col min="2818" max="2818" width="33.7109375" style="210" customWidth="1"/>
    <col min="2819" max="2819" width="33.42578125" style="210" customWidth="1"/>
    <col min="2820" max="2820" width="34.28515625" style="210" customWidth="1"/>
    <col min="2821" max="2821" width="24.28515625" style="210" bestFit="1" customWidth="1"/>
    <col min="2822" max="2822" width="33.42578125" style="210" customWidth="1"/>
    <col min="2823" max="2825" width="15.5703125" style="210" customWidth="1"/>
    <col min="2826" max="2826" width="23.7109375" style="210" customWidth="1"/>
    <col min="2827" max="2827" width="15.5703125" style="210" customWidth="1"/>
    <col min="2828" max="2828" width="25.28515625" style="210" customWidth="1"/>
    <col min="2829" max="2829" width="15.5703125" style="210" customWidth="1"/>
    <col min="2830" max="2830" width="23" style="210" customWidth="1"/>
    <col min="2831" max="2831" width="20.7109375" style="210" customWidth="1"/>
    <col min="2832" max="2832" width="24.85546875" style="210" customWidth="1"/>
    <col min="2833" max="2860" width="29.140625" style="210" customWidth="1"/>
    <col min="2861" max="3072" width="29.140625" style="210"/>
    <col min="3073" max="3073" width="49.42578125" style="210" customWidth="1"/>
    <col min="3074" max="3074" width="33.7109375" style="210" customWidth="1"/>
    <col min="3075" max="3075" width="33.42578125" style="210" customWidth="1"/>
    <col min="3076" max="3076" width="34.28515625" style="210" customWidth="1"/>
    <col min="3077" max="3077" width="24.28515625" style="210" bestFit="1" customWidth="1"/>
    <col min="3078" max="3078" width="33.42578125" style="210" customWidth="1"/>
    <col min="3079" max="3081" width="15.5703125" style="210" customWidth="1"/>
    <col min="3082" max="3082" width="23.7109375" style="210" customWidth="1"/>
    <col min="3083" max="3083" width="15.5703125" style="210" customWidth="1"/>
    <col min="3084" max="3084" width="25.28515625" style="210" customWidth="1"/>
    <col min="3085" max="3085" width="15.5703125" style="210" customWidth="1"/>
    <col min="3086" max="3086" width="23" style="210" customWidth="1"/>
    <col min="3087" max="3087" width="20.7109375" style="210" customWidth="1"/>
    <col min="3088" max="3088" width="24.85546875" style="210" customWidth="1"/>
    <col min="3089" max="3116" width="29.140625" style="210" customWidth="1"/>
    <col min="3117" max="3328" width="29.140625" style="210"/>
    <col min="3329" max="3329" width="49.42578125" style="210" customWidth="1"/>
    <col min="3330" max="3330" width="33.7109375" style="210" customWidth="1"/>
    <col min="3331" max="3331" width="33.42578125" style="210" customWidth="1"/>
    <col min="3332" max="3332" width="34.28515625" style="210" customWidth="1"/>
    <col min="3333" max="3333" width="24.28515625" style="210" bestFit="1" customWidth="1"/>
    <col min="3334" max="3334" width="33.42578125" style="210" customWidth="1"/>
    <col min="3335" max="3337" width="15.5703125" style="210" customWidth="1"/>
    <col min="3338" max="3338" width="23.7109375" style="210" customWidth="1"/>
    <col min="3339" max="3339" width="15.5703125" style="210" customWidth="1"/>
    <col min="3340" max="3340" width="25.28515625" style="210" customWidth="1"/>
    <col min="3341" max="3341" width="15.5703125" style="210" customWidth="1"/>
    <col min="3342" max="3342" width="23" style="210" customWidth="1"/>
    <col min="3343" max="3343" width="20.7109375" style="210" customWidth="1"/>
    <col min="3344" max="3344" width="24.85546875" style="210" customWidth="1"/>
    <col min="3345" max="3372" width="29.140625" style="210" customWidth="1"/>
    <col min="3373" max="3584" width="29.140625" style="210"/>
    <col min="3585" max="3585" width="49.42578125" style="210" customWidth="1"/>
    <col min="3586" max="3586" width="33.7109375" style="210" customWidth="1"/>
    <col min="3587" max="3587" width="33.42578125" style="210" customWidth="1"/>
    <col min="3588" max="3588" width="34.28515625" style="210" customWidth="1"/>
    <col min="3589" max="3589" width="24.28515625" style="210" bestFit="1" customWidth="1"/>
    <col min="3590" max="3590" width="33.42578125" style="210" customWidth="1"/>
    <col min="3591" max="3593" width="15.5703125" style="210" customWidth="1"/>
    <col min="3594" max="3594" width="23.7109375" style="210" customWidth="1"/>
    <col min="3595" max="3595" width="15.5703125" style="210" customWidth="1"/>
    <col min="3596" max="3596" width="25.28515625" style="210" customWidth="1"/>
    <col min="3597" max="3597" width="15.5703125" style="210" customWidth="1"/>
    <col min="3598" max="3598" width="23" style="210" customWidth="1"/>
    <col min="3599" max="3599" width="20.7109375" style="210" customWidth="1"/>
    <col min="3600" max="3600" width="24.85546875" style="210" customWidth="1"/>
    <col min="3601" max="3628" width="29.140625" style="210" customWidth="1"/>
    <col min="3629" max="3840" width="29.140625" style="210"/>
    <col min="3841" max="3841" width="49.42578125" style="210" customWidth="1"/>
    <col min="3842" max="3842" width="33.7109375" style="210" customWidth="1"/>
    <col min="3843" max="3843" width="33.42578125" style="210" customWidth="1"/>
    <col min="3844" max="3844" width="34.28515625" style="210" customWidth="1"/>
    <col min="3845" max="3845" width="24.28515625" style="210" bestFit="1" customWidth="1"/>
    <col min="3846" max="3846" width="33.42578125" style="210" customWidth="1"/>
    <col min="3847" max="3849" width="15.5703125" style="210" customWidth="1"/>
    <col min="3850" max="3850" width="23.7109375" style="210" customWidth="1"/>
    <col min="3851" max="3851" width="15.5703125" style="210" customWidth="1"/>
    <col min="3852" max="3852" width="25.28515625" style="210" customWidth="1"/>
    <col min="3853" max="3853" width="15.5703125" style="210" customWidth="1"/>
    <col min="3854" max="3854" width="23" style="210" customWidth="1"/>
    <col min="3855" max="3855" width="20.7109375" style="210" customWidth="1"/>
    <col min="3856" max="3856" width="24.85546875" style="210" customWidth="1"/>
    <col min="3857" max="3884" width="29.140625" style="210" customWidth="1"/>
    <col min="3885" max="4096" width="29.140625" style="210"/>
    <col min="4097" max="4097" width="49.42578125" style="210" customWidth="1"/>
    <col min="4098" max="4098" width="33.7109375" style="210" customWidth="1"/>
    <col min="4099" max="4099" width="33.42578125" style="210" customWidth="1"/>
    <col min="4100" max="4100" width="34.28515625" style="210" customWidth="1"/>
    <col min="4101" max="4101" width="24.28515625" style="210" bestFit="1" customWidth="1"/>
    <col min="4102" max="4102" width="33.42578125" style="210" customWidth="1"/>
    <col min="4103" max="4105" width="15.5703125" style="210" customWidth="1"/>
    <col min="4106" max="4106" width="23.7109375" style="210" customWidth="1"/>
    <col min="4107" max="4107" width="15.5703125" style="210" customWidth="1"/>
    <col min="4108" max="4108" width="25.28515625" style="210" customWidth="1"/>
    <col min="4109" max="4109" width="15.5703125" style="210" customWidth="1"/>
    <col min="4110" max="4110" width="23" style="210" customWidth="1"/>
    <col min="4111" max="4111" width="20.7109375" style="210" customWidth="1"/>
    <col min="4112" max="4112" width="24.85546875" style="210" customWidth="1"/>
    <col min="4113" max="4140" width="29.140625" style="210" customWidth="1"/>
    <col min="4141" max="4352" width="29.140625" style="210"/>
    <col min="4353" max="4353" width="49.42578125" style="210" customWidth="1"/>
    <col min="4354" max="4354" width="33.7109375" style="210" customWidth="1"/>
    <col min="4355" max="4355" width="33.42578125" style="210" customWidth="1"/>
    <col min="4356" max="4356" width="34.28515625" style="210" customWidth="1"/>
    <col min="4357" max="4357" width="24.28515625" style="210" bestFit="1" customWidth="1"/>
    <col min="4358" max="4358" width="33.42578125" style="210" customWidth="1"/>
    <col min="4359" max="4361" width="15.5703125" style="210" customWidth="1"/>
    <col min="4362" max="4362" width="23.7109375" style="210" customWidth="1"/>
    <col min="4363" max="4363" width="15.5703125" style="210" customWidth="1"/>
    <col min="4364" max="4364" width="25.28515625" style="210" customWidth="1"/>
    <col min="4365" max="4365" width="15.5703125" style="210" customWidth="1"/>
    <col min="4366" max="4366" width="23" style="210" customWidth="1"/>
    <col min="4367" max="4367" width="20.7109375" style="210" customWidth="1"/>
    <col min="4368" max="4368" width="24.85546875" style="210" customWidth="1"/>
    <col min="4369" max="4396" width="29.140625" style="210" customWidth="1"/>
    <col min="4397" max="4608" width="29.140625" style="210"/>
    <col min="4609" max="4609" width="49.42578125" style="210" customWidth="1"/>
    <col min="4610" max="4610" width="33.7109375" style="210" customWidth="1"/>
    <col min="4611" max="4611" width="33.42578125" style="210" customWidth="1"/>
    <col min="4612" max="4612" width="34.28515625" style="210" customWidth="1"/>
    <col min="4613" max="4613" width="24.28515625" style="210" bestFit="1" customWidth="1"/>
    <col min="4614" max="4614" width="33.42578125" style="210" customWidth="1"/>
    <col min="4615" max="4617" width="15.5703125" style="210" customWidth="1"/>
    <col min="4618" max="4618" width="23.7109375" style="210" customWidth="1"/>
    <col min="4619" max="4619" width="15.5703125" style="210" customWidth="1"/>
    <col min="4620" max="4620" width="25.28515625" style="210" customWidth="1"/>
    <col min="4621" max="4621" width="15.5703125" style="210" customWidth="1"/>
    <col min="4622" max="4622" width="23" style="210" customWidth="1"/>
    <col min="4623" max="4623" width="20.7109375" style="210" customWidth="1"/>
    <col min="4624" max="4624" width="24.85546875" style="210" customWidth="1"/>
    <col min="4625" max="4652" width="29.140625" style="210" customWidth="1"/>
    <col min="4653" max="4864" width="29.140625" style="210"/>
    <col min="4865" max="4865" width="49.42578125" style="210" customWidth="1"/>
    <col min="4866" max="4866" width="33.7109375" style="210" customWidth="1"/>
    <col min="4867" max="4867" width="33.42578125" style="210" customWidth="1"/>
    <col min="4868" max="4868" width="34.28515625" style="210" customWidth="1"/>
    <col min="4869" max="4869" width="24.28515625" style="210" bestFit="1" customWidth="1"/>
    <col min="4870" max="4870" width="33.42578125" style="210" customWidth="1"/>
    <col min="4871" max="4873" width="15.5703125" style="210" customWidth="1"/>
    <col min="4874" max="4874" width="23.7109375" style="210" customWidth="1"/>
    <col min="4875" max="4875" width="15.5703125" style="210" customWidth="1"/>
    <col min="4876" max="4876" width="25.28515625" style="210" customWidth="1"/>
    <col min="4877" max="4877" width="15.5703125" style="210" customWidth="1"/>
    <col min="4878" max="4878" width="23" style="210" customWidth="1"/>
    <col min="4879" max="4879" width="20.7109375" style="210" customWidth="1"/>
    <col min="4880" max="4880" width="24.85546875" style="210" customWidth="1"/>
    <col min="4881" max="4908" width="29.140625" style="210" customWidth="1"/>
    <col min="4909" max="5120" width="29.140625" style="210"/>
    <col min="5121" max="5121" width="49.42578125" style="210" customWidth="1"/>
    <col min="5122" max="5122" width="33.7109375" style="210" customWidth="1"/>
    <col min="5123" max="5123" width="33.42578125" style="210" customWidth="1"/>
    <col min="5124" max="5124" width="34.28515625" style="210" customWidth="1"/>
    <col min="5125" max="5125" width="24.28515625" style="210" bestFit="1" customWidth="1"/>
    <col min="5126" max="5126" width="33.42578125" style="210" customWidth="1"/>
    <col min="5127" max="5129" width="15.5703125" style="210" customWidth="1"/>
    <col min="5130" max="5130" width="23.7109375" style="210" customWidth="1"/>
    <col min="5131" max="5131" width="15.5703125" style="210" customWidth="1"/>
    <col min="5132" max="5132" width="25.28515625" style="210" customWidth="1"/>
    <col min="5133" max="5133" width="15.5703125" style="210" customWidth="1"/>
    <col min="5134" max="5134" width="23" style="210" customWidth="1"/>
    <col min="5135" max="5135" width="20.7109375" style="210" customWidth="1"/>
    <col min="5136" max="5136" width="24.85546875" style="210" customWidth="1"/>
    <col min="5137" max="5164" width="29.140625" style="210" customWidth="1"/>
    <col min="5165" max="5376" width="29.140625" style="210"/>
    <col min="5377" max="5377" width="49.42578125" style="210" customWidth="1"/>
    <col min="5378" max="5378" width="33.7109375" style="210" customWidth="1"/>
    <col min="5379" max="5379" width="33.42578125" style="210" customWidth="1"/>
    <col min="5380" max="5380" width="34.28515625" style="210" customWidth="1"/>
    <col min="5381" max="5381" width="24.28515625" style="210" bestFit="1" customWidth="1"/>
    <col min="5382" max="5382" width="33.42578125" style="210" customWidth="1"/>
    <col min="5383" max="5385" width="15.5703125" style="210" customWidth="1"/>
    <col min="5386" max="5386" width="23.7109375" style="210" customWidth="1"/>
    <col min="5387" max="5387" width="15.5703125" style="210" customWidth="1"/>
    <col min="5388" max="5388" width="25.28515625" style="210" customWidth="1"/>
    <col min="5389" max="5389" width="15.5703125" style="210" customWidth="1"/>
    <col min="5390" max="5390" width="23" style="210" customWidth="1"/>
    <col min="5391" max="5391" width="20.7109375" style="210" customWidth="1"/>
    <col min="5392" max="5392" width="24.85546875" style="210" customWidth="1"/>
    <col min="5393" max="5420" width="29.140625" style="210" customWidth="1"/>
    <col min="5421" max="5632" width="29.140625" style="210"/>
    <col min="5633" max="5633" width="49.42578125" style="210" customWidth="1"/>
    <col min="5634" max="5634" width="33.7109375" style="210" customWidth="1"/>
    <col min="5635" max="5635" width="33.42578125" style="210" customWidth="1"/>
    <col min="5636" max="5636" width="34.28515625" style="210" customWidth="1"/>
    <col min="5637" max="5637" width="24.28515625" style="210" bestFit="1" customWidth="1"/>
    <col min="5638" max="5638" width="33.42578125" style="210" customWidth="1"/>
    <col min="5639" max="5641" width="15.5703125" style="210" customWidth="1"/>
    <col min="5642" max="5642" width="23.7109375" style="210" customWidth="1"/>
    <col min="5643" max="5643" width="15.5703125" style="210" customWidth="1"/>
    <col min="5644" max="5644" width="25.28515625" style="210" customWidth="1"/>
    <col min="5645" max="5645" width="15.5703125" style="210" customWidth="1"/>
    <col min="5646" max="5646" width="23" style="210" customWidth="1"/>
    <col min="5647" max="5647" width="20.7109375" style="210" customWidth="1"/>
    <col min="5648" max="5648" width="24.85546875" style="210" customWidth="1"/>
    <col min="5649" max="5676" width="29.140625" style="210" customWidth="1"/>
    <col min="5677" max="5888" width="29.140625" style="210"/>
    <col min="5889" max="5889" width="49.42578125" style="210" customWidth="1"/>
    <col min="5890" max="5890" width="33.7109375" style="210" customWidth="1"/>
    <col min="5891" max="5891" width="33.42578125" style="210" customWidth="1"/>
    <col min="5892" max="5892" width="34.28515625" style="210" customWidth="1"/>
    <col min="5893" max="5893" width="24.28515625" style="210" bestFit="1" customWidth="1"/>
    <col min="5894" max="5894" width="33.42578125" style="210" customWidth="1"/>
    <col min="5895" max="5897" width="15.5703125" style="210" customWidth="1"/>
    <col min="5898" max="5898" width="23.7109375" style="210" customWidth="1"/>
    <col min="5899" max="5899" width="15.5703125" style="210" customWidth="1"/>
    <col min="5900" max="5900" width="25.28515625" style="210" customWidth="1"/>
    <col min="5901" max="5901" width="15.5703125" style="210" customWidth="1"/>
    <col min="5902" max="5902" width="23" style="210" customWidth="1"/>
    <col min="5903" max="5903" width="20.7109375" style="210" customWidth="1"/>
    <col min="5904" max="5904" width="24.85546875" style="210" customWidth="1"/>
    <col min="5905" max="5932" width="29.140625" style="210" customWidth="1"/>
    <col min="5933" max="6144" width="29.140625" style="210"/>
    <col min="6145" max="6145" width="49.42578125" style="210" customWidth="1"/>
    <col min="6146" max="6146" width="33.7109375" style="210" customWidth="1"/>
    <col min="6147" max="6147" width="33.42578125" style="210" customWidth="1"/>
    <col min="6148" max="6148" width="34.28515625" style="210" customWidth="1"/>
    <col min="6149" max="6149" width="24.28515625" style="210" bestFit="1" customWidth="1"/>
    <col min="6150" max="6150" width="33.42578125" style="210" customWidth="1"/>
    <col min="6151" max="6153" width="15.5703125" style="210" customWidth="1"/>
    <col min="6154" max="6154" width="23.7109375" style="210" customWidth="1"/>
    <col min="6155" max="6155" width="15.5703125" style="210" customWidth="1"/>
    <col min="6156" max="6156" width="25.28515625" style="210" customWidth="1"/>
    <col min="6157" max="6157" width="15.5703125" style="210" customWidth="1"/>
    <col min="6158" max="6158" width="23" style="210" customWidth="1"/>
    <col min="6159" max="6159" width="20.7109375" style="210" customWidth="1"/>
    <col min="6160" max="6160" width="24.85546875" style="210" customWidth="1"/>
    <col min="6161" max="6188" width="29.140625" style="210" customWidth="1"/>
    <col min="6189" max="6400" width="29.140625" style="210"/>
    <col min="6401" max="6401" width="49.42578125" style="210" customWidth="1"/>
    <col min="6402" max="6402" width="33.7109375" style="210" customWidth="1"/>
    <col min="6403" max="6403" width="33.42578125" style="210" customWidth="1"/>
    <col min="6404" max="6404" width="34.28515625" style="210" customWidth="1"/>
    <col min="6405" max="6405" width="24.28515625" style="210" bestFit="1" customWidth="1"/>
    <col min="6406" max="6406" width="33.42578125" style="210" customWidth="1"/>
    <col min="6407" max="6409" width="15.5703125" style="210" customWidth="1"/>
    <col min="6410" max="6410" width="23.7109375" style="210" customWidth="1"/>
    <col min="6411" max="6411" width="15.5703125" style="210" customWidth="1"/>
    <col min="6412" max="6412" width="25.28515625" style="210" customWidth="1"/>
    <col min="6413" max="6413" width="15.5703125" style="210" customWidth="1"/>
    <col min="6414" max="6414" width="23" style="210" customWidth="1"/>
    <col min="6415" max="6415" width="20.7109375" style="210" customWidth="1"/>
    <col min="6416" max="6416" width="24.85546875" style="210" customWidth="1"/>
    <col min="6417" max="6444" width="29.140625" style="210" customWidth="1"/>
    <col min="6445" max="6656" width="29.140625" style="210"/>
    <col min="6657" max="6657" width="49.42578125" style="210" customWidth="1"/>
    <col min="6658" max="6658" width="33.7109375" style="210" customWidth="1"/>
    <col min="6659" max="6659" width="33.42578125" style="210" customWidth="1"/>
    <col min="6660" max="6660" width="34.28515625" style="210" customWidth="1"/>
    <col min="6661" max="6661" width="24.28515625" style="210" bestFit="1" customWidth="1"/>
    <col min="6662" max="6662" width="33.42578125" style="210" customWidth="1"/>
    <col min="6663" max="6665" width="15.5703125" style="210" customWidth="1"/>
    <col min="6666" max="6666" width="23.7109375" style="210" customWidth="1"/>
    <col min="6667" max="6667" width="15.5703125" style="210" customWidth="1"/>
    <col min="6668" max="6668" width="25.28515625" style="210" customWidth="1"/>
    <col min="6669" max="6669" width="15.5703125" style="210" customWidth="1"/>
    <col min="6670" max="6670" width="23" style="210" customWidth="1"/>
    <col min="6671" max="6671" width="20.7109375" style="210" customWidth="1"/>
    <col min="6672" max="6672" width="24.85546875" style="210" customWidth="1"/>
    <col min="6673" max="6700" width="29.140625" style="210" customWidth="1"/>
    <col min="6701" max="6912" width="29.140625" style="210"/>
    <col min="6913" max="6913" width="49.42578125" style="210" customWidth="1"/>
    <col min="6914" max="6914" width="33.7109375" style="210" customWidth="1"/>
    <col min="6915" max="6915" width="33.42578125" style="210" customWidth="1"/>
    <col min="6916" max="6916" width="34.28515625" style="210" customWidth="1"/>
    <col min="6917" max="6917" width="24.28515625" style="210" bestFit="1" customWidth="1"/>
    <col min="6918" max="6918" width="33.42578125" style="210" customWidth="1"/>
    <col min="6919" max="6921" width="15.5703125" style="210" customWidth="1"/>
    <col min="6922" max="6922" width="23.7109375" style="210" customWidth="1"/>
    <col min="6923" max="6923" width="15.5703125" style="210" customWidth="1"/>
    <col min="6924" max="6924" width="25.28515625" style="210" customWidth="1"/>
    <col min="6925" max="6925" width="15.5703125" style="210" customWidth="1"/>
    <col min="6926" max="6926" width="23" style="210" customWidth="1"/>
    <col min="6927" max="6927" width="20.7109375" style="210" customWidth="1"/>
    <col min="6928" max="6928" width="24.85546875" style="210" customWidth="1"/>
    <col min="6929" max="6956" width="29.140625" style="210" customWidth="1"/>
    <col min="6957" max="7168" width="29.140625" style="210"/>
    <col min="7169" max="7169" width="49.42578125" style="210" customWidth="1"/>
    <col min="7170" max="7170" width="33.7109375" style="210" customWidth="1"/>
    <col min="7171" max="7171" width="33.42578125" style="210" customWidth="1"/>
    <col min="7172" max="7172" width="34.28515625" style="210" customWidth="1"/>
    <col min="7173" max="7173" width="24.28515625" style="210" bestFit="1" customWidth="1"/>
    <col min="7174" max="7174" width="33.42578125" style="210" customWidth="1"/>
    <col min="7175" max="7177" width="15.5703125" style="210" customWidth="1"/>
    <col min="7178" max="7178" width="23.7109375" style="210" customWidth="1"/>
    <col min="7179" max="7179" width="15.5703125" style="210" customWidth="1"/>
    <col min="7180" max="7180" width="25.28515625" style="210" customWidth="1"/>
    <col min="7181" max="7181" width="15.5703125" style="210" customWidth="1"/>
    <col min="7182" max="7182" width="23" style="210" customWidth="1"/>
    <col min="7183" max="7183" width="20.7109375" style="210" customWidth="1"/>
    <col min="7184" max="7184" width="24.85546875" style="210" customWidth="1"/>
    <col min="7185" max="7212" width="29.140625" style="210" customWidth="1"/>
    <col min="7213" max="7424" width="29.140625" style="210"/>
    <col min="7425" max="7425" width="49.42578125" style="210" customWidth="1"/>
    <col min="7426" max="7426" width="33.7109375" style="210" customWidth="1"/>
    <col min="7427" max="7427" width="33.42578125" style="210" customWidth="1"/>
    <col min="7428" max="7428" width="34.28515625" style="210" customWidth="1"/>
    <col min="7429" max="7429" width="24.28515625" style="210" bestFit="1" customWidth="1"/>
    <col min="7430" max="7430" width="33.42578125" style="210" customWidth="1"/>
    <col min="7431" max="7433" width="15.5703125" style="210" customWidth="1"/>
    <col min="7434" max="7434" width="23.7109375" style="210" customWidth="1"/>
    <col min="7435" max="7435" width="15.5703125" style="210" customWidth="1"/>
    <col min="7436" max="7436" width="25.28515625" style="210" customWidth="1"/>
    <col min="7437" max="7437" width="15.5703125" style="210" customWidth="1"/>
    <col min="7438" max="7438" width="23" style="210" customWidth="1"/>
    <col min="7439" max="7439" width="20.7109375" style="210" customWidth="1"/>
    <col min="7440" max="7440" width="24.85546875" style="210" customWidth="1"/>
    <col min="7441" max="7468" width="29.140625" style="210" customWidth="1"/>
    <col min="7469" max="7680" width="29.140625" style="210"/>
    <col min="7681" max="7681" width="49.42578125" style="210" customWidth="1"/>
    <col min="7682" max="7682" width="33.7109375" style="210" customWidth="1"/>
    <col min="7683" max="7683" width="33.42578125" style="210" customWidth="1"/>
    <col min="7684" max="7684" width="34.28515625" style="210" customWidth="1"/>
    <col min="7685" max="7685" width="24.28515625" style="210" bestFit="1" customWidth="1"/>
    <col min="7686" max="7686" width="33.42578125" style="210" customWidth="1"/>
    <col min="7687" max="7689" width="15.5703125" style="210" customWidth="1"/>
    <col min="7690" max="7690" width="23.7109375" style="210" customWidth="1"/>
    <col min="7691" max="7691" width="15.5703125" style="210" customWidth="1"/>
    <col min="7692" max="7692" width="25.28515625" style="210" customWidth="1"/>
    <col min="7693" max="7693" width="15.5703125" style="210" customWidth="1"/>
    <col min="7694" max="7694" width="23" style="210" customWidth="1"/>
    <col min="7695" max="7695" width="20.7109375" style="210" customWidth="1"/>
    <col min="7696" max="7696" width="24.85546875" style="210" customWidth="1"/>
    <col min="7697" max="7724" width="29.140625" style="210" customWidth="1"/>
    <col min="7725" max="7936" width="29.140625" style="210"/>
    <col min="7937" max="7937" width="49.42578125" style="210" customWidth="1"/>
    <col min="7938" max="7938" width="33.7109375" style="210" customWidth="1"/>
    <col min="7939" max="7939" width="33.42578125" style="210" customWidth="1"/>
    <col min="7940" max="7940" width="34.28515625" style="210" customWidth="1"/>
    <col min="7941" max="7941" width="24.28515625" style="210" bestFit="1" customWidth="1"/>
    <col min="7942" max="7942" width="33.42578125" style="210" customWidth="1"/>
    <col min="7943" max="7945" width="15.5703125" style="210" customWidth="1"/>
    <col min="7946" max="7946" width="23.7109375" style="210" customWidth="1"/>
    <col min="7947" max="7947" width="15.5703125" style="210" customWidth="1"/>
    <col min="7948" max="7948" width="25.28515625" style="210" customWidth="1"/>
    <col min="7949" max="7949" width="15.5703125" style="210" customWidth="1"/>
    <col min="7950" max="7950" width="23" style="210" customWidth="1"/>
    <col min="7951" max="7951" width="20.7109375" style="210" customWidth="1"/>
    <col min="7952" max="7952" width="24.85546875" style="210" customWidth="1"/>
    <col min="7953" max="7980" width="29.140625" style="210" customWidth="1"/>
    <col min="7981" max="8192" width="29.140625" style="210"/>
    <col min="8193" max="8193" width="49.42578125" style="210" customWidth="1"/>
    <col min="8194" max="8194" width="33.7109375" style="210" customWidth="1"/>
    <col min="8195" max="8195" width="33.42578125" style="210" customWidth="1"/>
    <col min="8196" max="8196" width="34.28515625" style="210" customWidth="1"/>
    <col min="8197" max="8197" width="24.28515625" style="210" bestFit="1" customWidth="1"/>
    <col min="8198" max="8198" width="33.42578125" style="210" customWidth="1"/>
    <col min="8199" max="8201" width="15.5703125" style="210" customWidth="1"/>
    <col min="8202" max="8202" width="23.7109375" style="210" customWidth="1"/>
    <col min="8203" max="8203" width="15.5703125" style="210" customWidth="1"/>
    <col min="8204" max="8204" width="25.28515625" style="210" customWidth="1"/>
    <col min="8205" max="8205" width="15.5703125" style="210" customWidth="1"/>
    <col min="8206" max="8206" width="23" style="210" customWidth="1"/>
    <col min="8207" max="8207" width="20.7109375" style="210" customWidth="1"/>
    <col min="8208" max="8208" width="24.85546875" style="210" customWidth="1"/>
    <col min="8209" max="8236" width="29.140625" style="210" customWidth="1"/>
    <col min="8237" max="8448" width="29.140625" style="210"/>
    <col min="8449" max="8449" width="49.42578125" style="210" customWidth="1"/>
    <col min="8450" max="8450" width="33.7109375" style="210" customWidth="1"/>
    <col min="8451" max="8451" width="33.42578125" style="210" customWidth="1"/>
    <col min="8452" max="8452" width="34.28515625" style="210" customWidth="1"/>
    <col min="8453" max="8453" width="24.28515625" style="210" bestFit="1" customWidth="1"/>
    <col min="8454" max="8454" width="33.42578125" style="210" customWidth="1"/>
    <col min="8455" max="8457" width="15.5703125" style="210" customWidth="1"/>
    <col min="8458" max="8458" width="23.7109375" style="210" customWidth="1"/>
    <col min="8459" max="8459" width="15.5703125" style="210" customWidth="1"/>
    <col min="8460" max="8460" width="25.28515625" style="210" customWidth="1"/>
    <col min="8461" max="8461" width="15.5703125" style="210" customWidth="1"/>
    <col min="8462" max="8462" width="23" style="210" customWidth="1"/>
    <col min="8463" max="8463" width="20.7109375" style="210" customWidth="1"/>
    <col min="8464" max="8464" width="24.85546875" style="210" customWidth="1"/>
    <col min="8465" max="8492" width="29.140625" style="210" customWidth="1"/>
    <col min="8493" max="8704" width="29.140625" style="210"/>
    <col min="8705" max="8705" width="49.42578125" style="210" customWidth="1"/>
    <col min="8706" max="8706" width="33.7109375" style="210" customWidth="1"/>
    <col min="8707" max="8707" width="33.42578125" style="210" customWidth="1"/>
    <col min="8708" max="8708" width="34.28515625" style="210" customWidth="1"/>
    <col min="8709" max="8709" width="24.28515625" style="210" bestFit="1" customWidth="1"/>
    <col min="8710" max="8710" width="33.42578125" style="210" customWidth="1"/>
    <col min="8711" max="8713" width="15.5703125" style="210" customWidth="1"/>
    <col min="8714" max="8714" width="23.7109375" style="210" customWidth="1"/>
    <col min="8715" max="8715" width="15.5703125" style="210" customWidth="1"/>
    <col min="8716" max="8716" width="25.28515625" style="210" customWidth="1"/>
    <col min="8717" max="8717" width="15.5703125" style="210" customWidth="1"/>
    <col min="8718" max="8718" width="23" style="210" customWidth="1"/>
    <col min="8719" max="8719" width="20.7109375" style="210" customWidth="1"/>
    <col min="8720" max="8720" width="24.85546875" style="210" customWidth="1"/>
    <col min="8721" max="8748" width="29.140625" style="210" customWidth="1"/>
    <col min="8749" max="8960" width="29.140625" style="210"/>
    <col min="8961" max="8961" width="49.42578125" style="210" customWidth="1"/>
    <col min="8962" max="8962" width="33.7109375" style="210" customWidth="1"/>
    <col min="8963" max="8963" width="33.42578125" style="210" customWidth="1"/>
    <col min="8964" max="8964" width="34.28515625" style="210" customWidth="1"/>
    <col min="8965" max="8965" width="24.28515625" style="210" bestFit="1" customWidth="1"/>
    <col min="8966" max="8966" width="33.42578125" style="210" customWidth="1"/>
    <col min="8967" max="8969" width="15.5703125" style="210" customWidth="1"/>
    <col min="8970" max="8970" width="23.7109375" style="210" customWidth="1"/>
    <col min="8971" max="8971" width="15.5703125" style="210" customWidth="1"/>
    <col min="8972" max="8972" width="25.28515625" style="210" customWidth="1"/>
    <col min="8973" max="8973" width="15.5703125" style="210" customWidth="1"/>
    <col min="8974" max="8974" width="23" style="210" customWidth="1"/>
    <col min="8975" max="8975" width="20.7109375" style="210" customWidth="1"/>
    <col min="8976" max="8976" width="24.85546875" style="210" customWidth="1"/>
    <col min="8977" max="9004" width="29.140625" style="210" customWidth="1"/>
    <col min="9005" max="9216" width="29.140625" style="210"/>
    <col min="9217" max="9217" width="49.42578125" style="210" customWidth="1"/>
    <col min="9218" max="9218" width="33.7109375" style="210" customWidth="1"/>
    <col min="9219" max="9219" width="33.42578125" style="210" customWidth="1"/>
    <col min="9220" max="9220" width="34.28515625" style="210" customWidth="1"/>
    <col min="9221" max="9221" width="24.28515625" style="210" bestFit="1" customWidth="1"/>
    <col min="9222" max="9222" width="33.42578125" style="210" customWidth="1"/>
    <col min="9223" max="9225" width="15.5703125" style="210" customWidth="1"/>
    <col min="9226" max="9226" width="23.7109375" style="210" customWidth="1"/>
    <col min="9227" max="9227" width="15.5703125" style="210" customWidth="1"/>
    <col min="9228" max="9228" width="25.28515625" style="210" customWidth="1"/>
    <col min="9229" max="9229" width="15.5703125" style="210" customWidth="1"/>
    <col min="9230" max="9230" width="23" style="210" customWidth="1"/>
    <col min="9231" max="9231" width="20.7109375" style="210" customWidth="1"/>
    <col min="9232" max="9232" width="24.85546875" style="210" customWidth="1"/>
    <col min="9233" max="9260" width="29.140625" style="210" customWidth="1"/>
    <col min="9261" max="9472" width="29.140625" style="210"/>
    <col min="9473" max="9473" width="49.42578125" style="210" customWidth="1"/>
    <col min="9474" max="9474" width="33.7109375" style="210" customWidth="1"/>
    <col min="9475" max="9475" width="33.42578125" style="210" customWidth="1"/>
    <col min="9476" max="9476" width="34.28515625" style="210" customWidth="1"/>
    <col min="9477" max="9477" width="24.28515625" style="210" bestFit="1" customWidth="1"/>
    <col min="9478" max="9478" width="33.42578125" style="210" customWidth="1"/>
    <col min="9479" max="9481" width="15.5703125" style="210" customWidth="1"/>
    <col min="9482" max="9482" width="23.7109375" style="210" customWidth="1"/>
    <col min="9483" max="9483" width="15.5703125" style="210" customWidth="1"/>
    <col min="9484" max="9484" width="25.28515625" style="210" customWidth="1"/>
    <col min="9485" max="9485" width="15.5703125" style="210" customWidth="1"/>
    <col min="9486" max="9486" width="23" style="210" customWidth="1"/>
    <col min="9487" max="9487" width="20.7109375" style="210" customWidth="1"/>
    <col min="9488" max="9488" width="24.85546875" style="210" customWidth="1"/>
    <col min="9489" max="9516" width="29.140625" style="210" customWidth="1"/>
    <col min="9517" max="9728" width="29.140625" style="210"/>
    <col min="9729" max="9729" width="49.42578125" style="210" customWidth="1"/>
    <col min="9730" max="9730" width="33.7109375" style="210" customWidth="1"/>
    <col min="9731" max="9731" width="33.42578125" style="210" customWidth="1"/>
    <col min="9732" max="9732" width="34.28515625" style="210" customWidth="1"/>
    <col min="9733" max="9733" width="24.28515625" style="210" bestFit="1" customWidth="1"/>
    <col min="9734" max="9734" width="33.42578125" style="210" customWidth="1"/>
    <col min="9735" max="9737" width="15.5703125" style="210" customWidth="1"/>
    <col min="9738" max="9738" width="23.7109375" style="210" customWidth="1"/>
    <col min="9739" max="9739" width="15.5703125" style="210" customWidth="1"/>
    <col min="9740" max="9740" width="25.28515625" style="210" customWidth="1"/>
    <col min="9741" max="9741" width="15.5703125" style="210" customWidth="1"/>
    <col min="9742" max="9742" width="23" style="210" customWidth="1"/>
    <col min="9743" max="9743" width="20.7109375" style="210" customWidth="1"/>
    <col min="9744" max="9744" width="24.85546875" style="210" customWidth="1"/>
    <col min="9745" max="9772" width="29.140625" style="210" customWidth="1"/>
    <col min="9773" max="9984" width="29.140625" style="210"/>
    <col min="9985" max="9985" width="49.42578125" style="210" customWidth="1"/>
    <col min="9986" max="9986" width="33.7109375" style="210" customWidth="1"/>
    <col min="9987" max="9987" width="33.42578125" style="210" customWidth="1"/>
    <col min="9988" max="9988" width="34.28515625" style="210" customWidth="1"/>
    <col min="9989" max="9989" width="24.28515625" style="210" bestFit="1" customWidth="1"/>
    <col min="9990" max="9990" width="33.42578125" style="210" customWidth="1"/>
    <col min="9991" max="9993" width="15.5703125" style="210" customWidth="1"/>
    <col min="9994" max="9994" width="23.7109375" style="210" customWidth="1"/>
    <col min="9995" max="9995" width="15.5703125" style="210" customWidth="1"/>
    <col min="9996" max="9996" width="25.28515625" style="210" customWidth="1"/>
    <col min="9997" max="9997" width="15.5703125" style="210" customWidth="1"/>
    <col min="9998" max="9998" width="23" style="210" customWidth="1"/>
    <col min="9999" max="9999" width="20.7109375" style="210" customWidth="1"/>
    <col min="10000" max="10000" width="24.85546875" style="210" customWidth="1"/>
    <col min="10001" max="10028" width="29.140625" style="210" customWidth="1"/>
    <col min="10029" max="10240" width="29.140625" style="210"/>
    <col min="10241" max="10241" width="49.42578125" style="210" customWidth="1"/>
    <col min="10242" max="10242" width="33.7109375" style="210" customWidth="1"/>
    <col min="10243" max="10243" width="33.42578125" style="210" customWidth="1"/>
    <col min="10244" max="10244" width="34.28515625" style="210" customWidth="1"/>
    <col min="10245" max="10245" width="24.28515625" style="210" bestFit="1" customWidth="1"/>
    <col min="10246" max="10246" width="33.42578125" style="210" customWidth="1"/>
    <col min="10247" max="10249" width="15.5703125" style="210" customWidth="1"/>
    <col min="10250" max="10250" width="23.7109375" style="210" customWidth="1"/>
    <col min="10251" max="10251" width="15.5703125" style="210" customWidth="1"/>
    <col min="10252" max="10252" width="25.28515625" style="210" customWidth="1"/>
    <col min="10253" max="10253" width="15.5703125" style="210" customWidth="1"/>
    <col min="10254" max="10254" width="23" style="210" customWidth="1"/>
    <col min="10255" max="10255" width="20.7109375" style="210" customWidth="1"/>
    <col min="10256" max="10256" width="24.85546875" style="210" customWidth="1"/>
    <col min="10257" max="10284" width="29.140625" style="210" customWidth="1"/>
    <col min="10285" max="10496" width="29.140625" style="210"/>
    <col min="10497" max="10497" width="49.42578125" style="210" customWidth="1"/>
    <col min="10498" max="10498" width="33.7109375" style="210" customWidth="1"/>
    <col min="10499" max="10499" width="33.42578125" style="210" customWidth="1"/>
    <col min="10500" max="10500" width="34.28515625" style="210" customWidth="1"/>
    <col min="10501" max="10501" width="24.28515625" style="210" bestFit="1" customWidth="1"/>
    <col min="10502" max="10502" width="33.42578125" style="210" customWidth="1"/>
    <col min="10503" max="10505" width="15.5703125" style="210" customWidth="1"/>
    <col min="10506" max="10506" width="23.7109375" style="210" customWidth="1"/>
    <col min="10507" max="10507" width="15.5703125" style="210" customWidth="1"/>
    <col min="10508" max="10508" width="25.28515625" style="210" customWidth="1"/>
    <col min="10509" max="10509" width="15.5703125" style="210" customWidth="1"/>
    <col min="10510" max="10510" width="23" style="210" customWidth="1"/>
    <col min="10511" max="10511" width="20.7109375" style="210" customWidth="1"/>
    <col min="10512" max="10512" width="24.85546875" style="210" customWidth="1"/>
    <col min="10513" max="10540" width="29.140625" style="210" customWidth="1"/>
    <col min="10541" max="10752" width="29.140625" style="210"/>
    <col min="10753" max="10753" width="49.42578125" style="210" customWidth="1"/>
    <col min="10754" max="10754" width="33.7109375" style="210" customWidth="1"/>
    <col min="10755" max="10755" width="33.42578125" style="210" customWidth="1"/>
    <col min="10756" max="10756" width="34.28515625" style="210" customWidth="1"/>
    <col min="10757" max="10757" width="24.28515625" style="210" bestFit="1" customWidth="1"/>
    <col min="10758" max="10758" width="33.42578125" style="210" customWidth="1"/>
    <col min="10759" max="10761" width="15.5703125" style="210" customWidth="1"/>
    <col min="10762" max="10762" width="23.7109375" style="210" customWidth="1"/>
    <col min="10763" max="10763" width="15.5703125" style="210" customWidth="1"/>
    <col min="10764" max="10764" width="25.28515625" style="210" customWidth="1"/>
    <col min="10765" max="10765" width="15.5703125" style="210" customWidth="1"/>
    <col min="10766" max="10766" width="23" style="210" customWidth="1"/>
    <col min="10767" max="10767" width="20.7109375" style="210" customWidth="1"/>
    <col min="10768" max="10768" width="24.85546875" style="210" customWidth="1"/>
    <col min="10769" max="10796" width="29.140625" style="210" customWidth="1"/>
    <col min="10797" max="11008" width="29.140625" style="210"/>
    <col min="11009" max="11009" width="49.42578125" style="210" customWidth="1"/>
    <col min="11010" max="11010" width="33.7109375" style="210" customWidth="1"/>
    <col min="11011" max="11011" width="33.42578125" style="210" customWidth="1"/>
    <col min="11012" max="11012" width="34.28515625" style="210" customWidth="1"/>
    <col min="11013" max="11013" width="24.28515625" style="210" bestFit="1" customWidth="1"/>
    <col min="11014" max="11014" width="33.42578125" style="210" customWidth="1"/>
    <col min="11015" max="11017" width="15.5703125" style="210" customWidth="1"/>
    <col min="11018" max="11018" width="23.7109375" style="210" customWidth="1"/>
    <col min="11019" max="11019" width="15.5703125" style="210" customWidth="1"/>
    <col min="11020" max="11020" width="25.28515625" style="210" customWidth="1"/>
    <col min="11021" max="11021" width="15.5703125" style="210" customWidth="1"/>
    <col min="11022" max="11022" width="23" style="210" customWidth="1"/>
    <col min="11023" max="11023" width="20.7109375" style="210" customWidth="1"/>
    <col min="11024" max="11024" width="24.85546875" style="210" customWidth="1"/>
    <col min="11025" max="11052" width="29.140625" style="210" customWidth="1"/>
    <col min="11053" max="11264" width="29.140625" style="210"/>
    <col min="11265" max="11265" width="49.42578125" style="210" customWidth="1"/>
    <col min="11266" max="11266" width="33.7109375" style="210" customWidth="1"/>
    <col min="11267" max="11267" width="33.42578125" style="210" customWidth="1"/>
    <col min="11268" max="11268" width="34.28515625" style="210" customWidth="1"/>
    <col min="11269" max="11269" width="24.28515625" style="210" bestFit="1" customWidth="1"/>
    <col min="11270" max="11270" width="33.42578125" style="210" customWidth="1"/>
    <col min="11271" max="11273" width="15.5703125" style="210" customWidth="1"/>
    <col min="11274" max="11274" width="23.7109375" style="210" customWidth="1"/>
    <col min="11275" max="11275" width="15.5703125" style="210" customWidth="1"/>
    <col min="11276" max="11276" width="25.28515625" style="210" customWidth="1"/>
    <col min="11277" max="11277" width="15.5703125" style="210" customWidth="1"/>
    <col min="11278" max="11278" width="23" style="210" customWidth="1"/>
    <col min="11279" max="11279" width="20.7109375" style="210" customWidth="1"/>
    <col min="11280" max="11280" width="24.85546875" style="210" customWidth="1"/>
    <col min="11281" max="11308" width="29.140625" style="210" customWidth="1"/>
    <col min="11309" max="11520" width="29.140625" style="210"/>
    <col min="11521" max="11521" width="49.42578125" style="210" customWidth="1"/>
    <col min="11522" max="11522" width="33.7109375" style="210" customWidth="1"/>
    <col min="11523" max="11523" width="33.42578125" style="210" customWidth="1"/>
    <col min="11524" max="11524" width="34.28515625" style="210" customWidth="1"/>
    <col min="11525" max="11525" width="24.28515625" style="210" bestFit="1" customWidth="1"/>
    <col min="11526" max="11526" width="33.42578125" style="210" customWidth="1"/>
    <col min="11527" max="11529" width="15.5703125" style="210" customWidth="1"/>
    <col min="11530" max="11530" width="23.7109375" style="210" customWidth="1"/>
    <col min="11531" max="11531" width="15.5703125" style="210" customWidth="1"/>
    <col min="11532" max="11532" width="25.28515625" style="210" customWidth="1"/>
    <col min="11533" max="11533" width="15.5703125" style="210" customWidth="1"/>
    <col min="11534" max="11534" width="23" style="210" customWidth="1"/>
    <col min="11535" max="11535" width="20.7109375" style="210" customWidth="1"/>
    <col min="11536" max="11536" width="24.85546875" style="210" customWidth="1"/>
    <col min="11537" max="11564" width="29.140625" style="210" customWidth="1"/>
    <col min="11565" max="11776" width="29.140625" style="210"/>
    <col min="11777" max="11777" width="49.42578125" style="210" customWidth="1"/>
    <col min="11778" max="11778" width="33.7109375" style="210" customWidth="1"/>
    <col min="11779" max="11779" width="33.42578125" style="210" customWidth="1"/>
    <col min="11780" max="11780" width="34.28515625" style="210" customWidth="1"/>
    <col min="11781" max="11781" width="24.28515625" style="210" bestFit="1" customWidth="1"/>
    <col min="11782" max="11782" width="33.42578125" style="210" customWidth="1"/>
    <col min="11783" max="11785" width="15.5703125" style="210" customWidth="1"/>
    <col min="11786" max="11786" width="23.7109375" style="210" customWidth="1"/>
    <col min="11787" max="11787" width="15.5703125" style="210" customWidth="1"/>
    <col min="11788" max="11788" width="25.28515625" style="210" customWidth="1"/>
    <col min="11789" max="11789" width="15.5703125" style="210" customWidth="1"/>
    <col min="11790" max="11790" width="23" style="210" customWidth="1"/>
    <col min="11791" max="11791" width="20.7109375" style="210" customWidth="1"/>
    <col min="11792" max="11792" width="24.85546875" style="210" customWidth="1"/>
    <col min="11793" max="11820" width="29.140625" style="210" customWidth="1"/>
    <col min="11821" max="12032" width="29.140625" style="210"/>
    <col min="12033" max="12033" width="49.42578125" style="210" customWidth="1"/>
    <col min="12034" max="12034" width="33.7109375" style="210" customWidth="1"/>
    <col min="12035" max="12035" width="33.42578125" style="210" customWidth="1"/>
    <col min="12036" max="12036" width="34.28515625" style="210" customWidth="1"/>
    <col min="12037" max="12037" width="24.28515625" style="210" bestFit="1" customWidth="1"/>
    <col min="12038" max="12038" width="33.42578125" style="210" customWidth="1"/>
    <col min="12039" max="12041" width="15.5703125" style="210" customWidth="1"/>
    <col min="12042" max="12042" width="23.7109375" style="210" customWidth="1"/>
    <col min="12043" max="12043" width="15.5703125" style="210" customWidth="1"/>
    <col min="12044" max="12044" width="25.28515625" style="210" customWidth="1"/>
    <col min="12045" max="12045" width="15.5703125" style="210" customWidth="1"/>
    <col min="12046" max="12046" width="23" style="210" customWidth="1"/>
    <col min="12047" max="12047" width="20.7109375" style="210" customWidth="1"/>
    <col min="12048" max="12048" width="24.85546875" style="210" customWidth="1"/>
    <col min="12049" max="12076" width="29.140625" style="210" customWidth="1"/>
    <col min="12077" max="12288" width="29.140625" style="210"/>
    <col min="12289" max="12289" width="49.42578125" style="210" customWidth="1"/>
    <col min="12290" max="12290" width="33.7109375" style="210" customWidth="1"/>
    <col min="12291" max="12291" width="33.42578125" style="210" customWidth="1"/>
    <col min="12292" max="12292" width="34.28515625" style="210" customWidth="1"/>
    <col min="12293" max="12293" width="24.28515625" style="210" bestFit="1" customWidth="1"/>
    <col min="12294" max="12294" width="33.42578125" style="210" customWidth="1"/>
    <col min="12295" max="12297" width="15.5703125" style="210" customWidth="1"/>
    <col min="12298" max="12298" width="23.7109375" style="210" customWidth="1"/>
    <col min="12299" max="12299" width="15.5703125" style="210" customWidth="1"/>
    <col min="12300" max="12300" width="25.28515625" style="210" customWidth="1"/>
    <col min="12301" max="12301" width="15.5703125" style="210" customWidth="1"/>
    <col min="12302" max="12302" width="23" style="210" customWidth="1"/>
    <col min="12303" max="12303" width="20.7109375" style="210" customWidth="1"/>
    <col min="12304" max="12304" width="24.85546875" style="210" customWidth="1"/>
    <col min="12305" max="12332" width="29.140625" style="210" customWidth="1"/>
    <col min="12333" max="12544" width="29.140625" style="210"/>
    <col min="12545" max="12545" width="49.42578125" style="210" customWidth="1"/>
    <col min="12546" max="12546" width="33.7109375" style="210" customWidth="1"/>
    <col min="12547" max="12547" width="33.42578125" style="210" customWidth="1"/>
    <col min="12548" max="12548" width="34.28515625" style="210" customWidth="1"/>
    <col min="12549" max="12549" width="24.28515625" style="210" bestFit="1" customWidth="1"/>
    <col min="12550" max="12550" width="33.42578125" style="210" customWidth="1"/>
    <col min="12551" max="12553" width="15.5703125" style="210" customWidth="1"/>
    <col min="12554" max="12554" width="23.7109375" style="210" customWidth="1"/>
    <col min="12555" max="12555" width="15.5703125" style="210" customWidth="1"/>
    <col min="12556" max="12556" width="25.28515625" style="210" customWidth="1"/>
    <col min="12557" max="12557" width="15.5703125" style="210" customWidth="1"/>
    <col min="12558" max="12558" width="23" style="210" customWidth="1"/>
    <col min="12559" max="12559" width="20.7109375" style="210" customWidth="1"/>
    <col min="12560" max="12560" width="24.85546875" style="210" customWidth="1"/>
    <col min="12561" max="12588" width="29.140625" style="210" customWidth="1"/>
    <col min="12589" max="12800" width="29.140625" style="210"/>
    <col min="12801" max="12801" width="49.42578125" style="210" customWidth="1"/>
    <col min="12802" max="12802" width="33.7109375" style="210" customWidth="1"/>
    <col min="12803" max="12803" width="33.42578125" style="210" customWidth="1"/>
    <col min="12804" max="12804" width="34.28515625" style="210" customWidth="1"/>
    <col min="12805" max="12805" width="24.28515625" style="210" bestFit="1" customWidth="1"/>
    <col min="12806" max="12806" width="33.42578125" style="210" customWidth="1"/>
    <col min="12807" max="12809" width="15.5703125" style="210" customWidth="1"/>
    <col min="12810" max="12810" width="23.7109375" style="210" customWidth="1"/>
    <col min="12811" max="12811" width="15.5703125" style="210" customWidth="1"/>
    <col min="12812" max="12812" width="25.28515625" style="210" customWidth="1"/>
    <col min="12813" max="12813" width="15.5703125" style="210" customWidth="1"/>
    <col min="12814" max="12814" width="23" style="210" customWidth="1"/>
    <col min="12815" max="12815" width="20.7109375" style="210" customWidth="1"/>
    <col min="12816" max="12816" width="24.85546875" style="210" customWidth="1"/>
    <col min="12817" max="12844" width="29.140625" style="210" customWidth="1"/>
    <col min="12845" max="13056" width="29.140625" style="210"/>
    <col min="13057" max="13057" width="49.42578125" style="210" customWidth="1"/>
    <col min="13058" max="13058" width="33.7109375" style="210" customWidth="1"/>
    <col min="13059" max="13059" width="33.42578125" style="210" customWidth="1"/>
    <col min="13060" max="13060" width="34.28515625" style="210" customWidth="1"/>
    <col min="13061" max="13061" width="24.28515625" style="210" bestFit="1" customWidth="1"/>
    <col min="13062" max="13062" width="33.42578125" style="210" customWidth="1"/>
    <col min="13063" max="13065" width="15.5703125" style="210" customWidth="1"/>
    <col min="13066" max="13066" width="23.7109375" style="210" customWidth="1"/>
    <col min="13067" max="13067" width="15.5703125" style="210" customWidth="1"/>
    <col min="13068" max="13068" width="25.28515625" style="210" customWidth="1"/>
    <col min="13069" max="13069" width="15.5703125" style="210" customWidth="1"/>
    <col min="13070" max="13070" width="23" style="210" customWidth="1"/>
    <col min="13071" max="13071" width="20.7109375" style="210" customWidth="1"/>
    <col min="13072" max="13072" width="24.85546875" style="210" customWidth="1"/>
    <col min="13073" max="13100" width="29.140625" style="210" customWidth="1"/>
    <col min="13101" max="13312" width="29.140625" style="210"/>
    <col min="13313" max="13313" width="49.42578125" style="210" customWidth="1"/>
    <col min="13314" max="13314" width="33.7109375" style="210" customWidth="1"/>
    <col min="13315" max="13315" width="33.42578125" style="210" customWidth="1"/>
    <col min="13316" max="13316" width="34.28515625" style="210" customWidth="1"/>
    <col min="13317" max="13317" width="24.28515625" style="210" bestFit="1" customWidth="1"/>
    <col min="13318" max="13318" width="33.42578125" style="210" customWidth="1"/>
    <col min="13319" max="13321" width="15.5703125" style="210" customWidth="1"/>
    <col min="13322" max="13322" width="23.7109375" style="210" customWidth="1"/>
    <col min="13323" max="13323" width="15.5703125" style="210" customWidth="1"/>
    <col min="13324" max="13324" width="25.28515625" style="210" customWidth="1"/>
    <col min="13325" max="13325" width="15.5703125" style="210" customWidth="1"/>
    <col min="13326" max="13326" width="23" style="210" customWidth="1"/>
    <col min="13327" max="13327" width="20.7109375" style="210" customWidth="1"/>
    <col min="13328" max="13328" width="24.85546875" style="210" customWidth="1"/>
    <col min="13329" max="13356" width="29.140625" style="210" customWidth="1"/>
    <col min="13357" max="13568" width="29.140625" style="210"/>
    <col min="13569" max="13569" width="49.42578125" style="210" customWidth="1"/>
    <col min="13570" max="13570" width="33.7109375" style="210" customWidth="1"/>
    <col min="13571" max="13571" width="33.42578125" style="210" customWidth="1"/>
    <col min="13572" max="13572" width="34.28515625" style="210" customWidth="1"/>
    <col min="13573" max="13573" width="24.28515625" style="210" bestFit="1" customWidth="1"/>
    <col min="13574" max="13574" width="33.42578125" style="210" customWidth="1"/>
    <col min="13575" max="13577" width="15.5703125" style="210" customWidth="1"/>
    <col min="13578" max="13578" width="23.7109375" style="210" customWidth="1"/>
    <col min="13579" max="13579" width="15.5703125" style="210" customWidth="1"/>
    <col min="13580" max="13580" width="25.28515625" style="210" customWidth="1"/>
    <col min="13581" max="13581" width="15.5703125" style="210" customWidth="1"/>
    <col min="13582" max="13582" width="23" style="210" customWidth="1"/>
    <col min="13583" max="13583" width="20.7109375" style="210" customWidth="1"/>
    <col min="13584" max="13584" width="24.85546875" style="210" customWidth="1"/>
    <col min="13585" max="13612" width="29.140625" style="210" customWidth="1"/>
    <col min="13613" max="13824" width="29.140625" style="210"/>
    <col min="13825" max="13825" width="49.42578125" style="210" customWidth="1"/>
    <col min="13826" max="13826" width="33.7109375" style="210" customWidth="1"/>
    <col min="13827" max="13827" width="33.42578125" style="210" customWidth="1"/>
    <col min="13828" max="13828" width="34.28515625" style="210" customWidth="1"/>
    <col min="13829" max="13829" width="24.28515625" style="210" bestFit="1" customWidth="1"/>
    <col min="13830" max="13830" width="33.42578125" style="210" customWidth="1"/>
    <col min="13831" max="13833" width="15.5703125" style="210" customWidth="1"/>
    <col min="13834" max="13834" width="23.7109375" style="210" customWidth="1"/>
    <col min="13835" max="13835" width="15.5703125" style="210" customWidth="1"/>
    <col min="13836" max="13836" width="25.28515625" style="210" customWidth="1"/>
    <col min="13837" max="13837" width="15.5703125" style="210" customWidth="1"/>
    <col min="13838" max="13838" width="23" style="210" customWidth="1"/>
    <col min="13839" max="13839" width="20.7109375" style="210" customWidth="1"/>
    <col min="13840" max="13840" width="24.85546875" style="210" customWidth="1"/>
    <col min="13841" max="13868" width="29.140625" style="210" customWidth="1"/>
    <col min="13869" max="14080" width="29.140625" style="210"/>
    <col min="14081" max="14081" width="49.42578125" style="210" customWidth="1"/>
    <col min="14082" max="14082" width="33.7109375" style="210" customWidth="1"/>
    <col min="14083" max="14083" width="33.42578125" style="210" customWidth="1"/>
    <col min="14084" max="14084" width="34.28515625" style="210" customWidth="1"/>
    <col min="14085" max="14085" width="24.28515625" style="210" bestFit="1" customWidth="1"/>
    <col min="14086" max="14086" width="33.42578125" style="210" customWidth="1"/>
    <col min="14087" max="14089" width="15.5703125" style="210" customWidth="1"/>
    <col min="14090" max="14090" width="23.7109375" style="210" customWidth="1"/>
    <col min="14091" max="14091" width="15.5703125" style="210" customWidth="1"/>
    <col min="14092" max="14092" width="25.28515625" style="210" customWidth="1"/>
    <col min="14093" max="14093" width="15.5703125" style="210" customWidth="1"/>
    <col min="14094" max="14094" width="23" style="210" customWidth="1"/>
    <col min="14095" max="14095" width="20.7109375" style="210" customWidth="1"/>
    <col min="14096" max="14096" width="24.85546875" style="210" customWidth="1"/>
    <col min="14097" max="14124" width="29.140625" style="210" customWidth="1"/>
    <col min="14125" max="14336" width="29.140625" style="210"/>
    <col min="14337" max="14337" width="49.42578125" style="210" customWidth="1"/>
    <col min="14338" max="14338" width="33.7109375" style="210" customWidth="1"/>
    <col min="14339" max="14339" width="33.42578125" style="210" customWidth="1"/>
    <col min="14340" max="14340" width="34.28515625" style="210" customWidth="1"/>
    <col min="14341" max="14341" width="24.28515625" style="210" bestFit="1" customWidth="1"/>
    <col min="14342" max="14342" width="33.42578125" style="210" customWidth="1"/>
    <col min="14343" max="14345" width="15.5703125" style="210" customWidth="1"/>
    <col min="14346" max="14346" width="23.7109375" style="210" customWidth="1"/>
    <col min="14347" max="14347" width="15.5703125" style="210" customWidth="1"/>
    <col min="14348" max="14348" width="25.28515625" style="210" customWidth="1"/>
    <col min="14349" max="14349" width="15.5703125" style="210" customWidth="1"/>
    <col min="14350" max="14350" width="23" style="210" customWidth="1"/>
    <col min="14351" max="14351" width="20.7109375" style="210" customWidth="1"/>
    <col min="14352" max="14352" width="24.85546875" style="210" customWidth="1"/>
    <col min="14353" max="14380" width="29.140625" style="210" customWidth="1"/>
    <col min="14381" max="14592" width="29.140625" style="210"/>
    <col min="14593" max="14593" width="49.42578125" style="210" customWidth="1"/>
    <col min="14594" max="14594" width="33.7109375" style="210" customWidth="1"/>
    <col min="14595" max="14595" width="33.42578125" style="210" customWidth="1"/>
    <col min="14596" max="14596" width="34.28515625" style="210" customWidth="1"/>
    <col min="14597" max="14597" width="24.28515625" style="210" bestFit="1" customWidth="1"/>
    <col min="14598" max="14598" width="33.42578125" style="210" customWidth="1"/>
    <col min="14599" max="14601" width="15.5703125" style="210" customWidth="1"/>
    <col min="14602" max="14602" width="23.7109375" style="210" customWidth="1"/>
    <col min="14603" max="14603" width="15.5703125" style="210" customWidth="1"/>
    <col min="14604" max="14604" width="25.28515625" style="210" customWidth="1"/>
    <col min="14605" max="14605" width="15.5703125" style="210" customWidth="1"/>
    <col min="14606" max="14606" width="23" style="210" customWidth="1"/>
    <col min="14607" max="14607" width="20.7109375" style="210" customWidth="1"/>
    <col min="14608" max="14608" width="24.85546875" style="210" customWidth="1"/>
    <col min="14609" max="14636" width="29.140625" style="210" customWidth="1"/>
    <col min="14637" max="14848" width="29.140625" style="210"/>
    <col min="14849" max="14849" width="49.42578125" style="210" customWidth="1"/>
    <col min="14850" max="14850" width="33.7109375" style="210" customWidth="1"/>
    <col min="14851" max="14851" width="33.42578125" style="210" customWidth="1"/>
    <col min="14852" max="14852" width="34.28515625" style="210" customWidth="1"/>
    <col min="14853" max="14853" width="24.28515625" style="210" bestFit="1" customWidth="1"/>
    <col min="14854" max="14854" width="33.42578125" style="210" customWidth="1"/>
    <col min="14855" max="14857" width="15.5703125" style="210" customWidth="1"/>
    <col min="14858" max="14858" width="23.7109375" style="210" customWidth="1"/>
    <col min="14859" max="14859" width="15.5703125" style="210" customWidth="1"/>
    <col min="14860" max="14860" width="25.28515625" style="210" customWidth="1"/>
    <col min="14861" max="14861" width="15.5703125" style="210" customWidth="1"/>
    <col min="14862" max="14862" width="23" style="210" customWidth="1"/>
    <col min="14863" max="14863" width="20.7109375" style="210" customWidth="1"/>
    <col min="14864" max="14864" width="24.85546875" style="210" customWidth="1"/>
    <col min="14865" max="14892" width="29.140625" style="210" customWidth="1"/>
    <col min="14893" max="15104" width="29.140625" style="210"/>
    <col min="15105" max="15105" width="49.42578125" style="210" customWidth="1"/>
    <col min="15106" max="15106" width="33.7109375" style="210" customWidth="1"/>
    <col min="15107" max="15107" width="33.42578125" style="210" customWidth="1"/>
    <col min="15108" max="15108" width="34.28515625" style="210" customWidth="1"/>
    <col min="15109" max="15109" width="24.28515625" style="210" bestFit="1" customWidth="1"/>
    <col min="15110" max="15110" width="33.42578125" style="210" customWidth="1"/>
    <col min="15111" max="15113" width="15.5703125" style="210" customWidth="1"/>
    <col min="15114" max="15114" width="23.7109375" style="210" customWidth="1"/>
    <col min="15115" max="15115" width="15.5703125" style="210" customWidth="1"/>
    <col min="15116" max="15116" width="25.28515625" style="210" customWidth="1"/>
    <col min="15117" max="15117" width="15.5703125" style="210" customWidth="1"/>
    <col min="15118" max="15118" width="23" style="210" customWidth="1"/>
    <col min="15119" max="15119" width="20.7109375" style="210" customWidth="1"/>
    <col min="15120" max="15120" width="24.85546875" style="210" customWidth="1"/>
    <col min="15121" max="15148" width="29.140625" style="210" customWidth="1"/>
    <col min="15149" max="15360" width="29.140625" style="210"/>
    <col min="15361" max="15361" width="49.42578125" style="210" customWidth="1"/>
    <col min="15362" max="15362" width="33.7109375" style="210" customWidth="1"/>
    <col min="15363" max="15363" width="33.42578125" style="210" customWidth="1"/>
    <col min="15364" max="15364" width="34.28515625" style="210" customWidth="1"/>
    <col min="15365" max="15365" width="24.28515625" style="210" bestFit="1" customWidth="1"/>
    <col min="15366" max="15366" width="33.42578125" style="210" customWidth="1"/>
    <col min="15367" max="15369" width="15.5703125" style="210" customWidth="1"/>
    <col min="15370" max="15370" width="23.7109375" style="210" customWidth="1"/>
    <col min="15371" max="15371" width="15.5703125" style="210" customWidth="1"/>
    <col min="15372" max="15372" width="25.28515625" style="210" customWidth="1"/>
    <col min="15373" max="15373" width="15.5703125" style="210" customWidth="1"/>
    <col min="15374" max="15374" width="23" style="210" customWidth="1"/>
    <col min="15375" max="15375" width="20.7109375" style="210" customWidth="1"/>
    <col min="15376" max="15376" width="24.85546875" style="210" customWidth="1"/>
    <col min="15377" max="15404" width="29.140625" style="210" customWidth="1"/>
    <col min="15405" max="15616" width="29.140625" style="210"/>
    <col min="15617" max="15617" width="49.42578125" style="210" customWidth="1"/>
    <col min="15618" max="15618" width="33.7109375" style="210" customWidth="1"/>
    <col min="15619" max="15619" width="33.42578125" style="210" customWidth="1"/>
    <col min="15620" max="15620" width="34.28515625" style="210" customWidth="1"/>
    <col min="15621" max="15621" width="24.28515625" style="210" bestFit="1" customWidth="1"/>
    <col min="15622" max="15622" width="33.42578125" style="210" customWidth="1"/>
    <col min="15623" max="15625" width="15.5703125" style="210" customWidth="1"/>
    <col min="15626" max="15626" width="23.7109375" style="210" customWidth="1"/>
    <col min="15627" max="15627" width="15.5703125" style="210" customWidth="1"/>
    <col min="15628" max="15628" width="25.28515625" style="210" customWidth="1"/>
    <col min="15629" max="15629" width="15.5703125" style="210" customWidth="1"/>
    <col min="15630" max="15630" width="23" style="210" customWidth="1"/>
    <col min="15631" max="15631" width="20.7109375" style="210" customWidth="1"/>
    <col min="15632" max="15632" width="24.85546875" style="210" customWidth="1"/>
    <col min="15633" max="15660" width="29.140625" style="210" customWidth="1"/>
    <col min="15661" max="15872" width="29.140625" style="210"/>
    <col min="15873" max="15873" width="49.42578125" style="210" customWidth="1"/>
    <col min="15874" max="15874" width="33.7109375" style="210" customWidth="1"/>
    <col min="15875" max="15875" width="33.42578125" style="210" customWidth="1"/>
    <col min="15876" max="15876" width="34.28515625" style="210" customWidth="1"/>
    <col min="15877" max="15877" width="24.28515625" style="210" bestFit="1" customWidth="1"/>
    <col min="15878" max="15878" width="33.42578125" style="210" customWidth="1"/>
    <col min="15879" max="15881" width="15.5703125" style="210" customWidth="1"/>
    <col min="15882" max="15882" width="23.7109375" style="210" customWidth="1"/>
    <col min="15883" max="15883" width="15.5703125" style="210" customWidth="1"/>
    <col min="15884" max="15884" width="25.28515625" style="210" customWidth="1"/>
    <col min="15885" max="15885" width="15.5703125" style="210" customWidth="1"/>
    <col min="15886" max="15886" width="23" style="210" customWidth="1"/>
    <col min="15887" max="15887" width="20.7109375" style="210" customWidth="1"/>
    <col min="15888" max="15888" width="24.85546875" style="210" customWidth="1"/>
    <col min="15889" max="15916" width="29.140625" style="210" customWidth="1"/>
    <col min="15917" max="16128" width="29.140625" style="210"/>
    <col min="16129" max="16129" width="49.42578125" style="210" customWidth="1"/>
    <col min="16130" max="16130" width="33.7109375" style="210" customWidth="1"/>
    <col min="16131" max="16131" width="33.42578125" style="210" customWidth="1"/>
    <col min="16132" max="16132" width="34.28515625" style="210" customWidth="1"/>
    <col min="16133" max="16133" width="24.28515625" style="210" bestFit="1" customWidth="1"/>
    <col min="16134" max="16134" width="33.42578125" style="210" customWidth="1"/>
    <col min="16135" max="16137" width="15.5703125" style="210" customWidth="1"/>
    <col min="16138" max="16138" width="23.7109375" style="210" customWidth="1"/>
    <col min="16139" max="16139" width="15.5703125" style="210" customWidth="1"/>
    <col min="16140" max="16140" width="25.28515625" style="210" customWidth="1"/>
    <col min="16141" max="16141" width="15.5703125" style="210" customWidth="1"/>
    <col min="16142" max="16142" width="23" style="210" customWidth="1"/>
    <col min="16143" max="16143" width="20.7109375" style="210" customWidth="1"/>
    <col min="16144" max="16144" width="24.85546875" style="210" customWidth="1"/>
    <col min="16145" max="16172" width="29.140625" style="210" customWidth="1"/>
    <col min="16173" max="16384" width="29.140625" style="210"/>
  </cols>
  <sheetData>
    <row r="1" spans="1:16" ht="21.75" customHeight="1">
      <c r="A1" s="201"/>
      <c r="B1" s="244"/>
      <c r="C1" s="245"/>
      <c r="D1" s="246"/>
      <c r="E1" s="246"/>
      <c r="F1" s="315" t="s">
        <v>860</v>
      </c>
      <c r="G1" s="315"/>
      <c r="H1" s="315"/>
      <c r="I1" s="315"/>
      <c r="J1" s="315"/>
      <c r="K1" s="315"/>
      <c r="L1" s="315"/>
      <c r="M1" s="315"/>
      <c r="N1" s="315"/>
      <c r="O1" s="315"/>
      <c r="P1" s="315"/>
    </row>
    <row r="2" spans="1:16" ht="22.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</row>
    <row r="3" spans="1:16" ht="15" customHeight="1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15" t="s">
        <v>744</v>
      </c>
    </row>
    <row r="4" spans="1:16" ht="40.5" customHeight="1">
      <c r="A4" s="313" t="s">
        <v>762</v>
      </c>
      <c r="B4" s="313" t="s">
        <v>835</v>
      </c>
      <c r="C4" s="313" t="s">
        <v>836</v>
      </c>
      <c r="D4" s="313" t="s">
        <v>837</v>
      </c>
      <c r="E4" s="313" t="s">
        <v>838</v>
      </c>
      <c r="F4" s="313" t="s">
        <v>839</v>
      </c>
      <c r="G4" s="313" t="s">
        <v>840</v>
      </c>
      <c r="H4" s="313"/>
      <c r="I4" s="313" t="s">
        <v>409</v>
      </c>
      <c r="J4" s="313"/>
      <c r="K4" s="313" t="s">
        <v>488</v>
      </c>
      <c r="L4" s="313"/>
      <c r="M4" s="313" t="s">
        <v>489</v>
      </c>
      <c r="N4" s="313"/>
      <c r="O4" s="313" t="s">
        <v>841</v>
      </c>
      <c r="P4" s="313" t="s">
        <v>842</v>
      </c>
    </row>
    <row r="5" spans="1:16" ht="21" customHeight="1">
      <c r="A5" s="313"/>
      <c r="B5" s="313"/>
      <c r="C5" s="313"/>
      <c r="D5" s="313"/>
      <c r="E5" s="313"/>
      <c r="F5" s="313"/>
      <c r="G5" s="230" t="s">
        <v>843</v>
      </c>
      <c r="H5" s="230" t="s">
        <v>431</v>
      </c>
      <c r="I5" s="230" t="s">
        <v>431</v>
      </c>
      <c r="J5" s="229" t="s">
        <v>844</v>
      </c>
      <c r="K5" s="230" t="s">
        <v>431</v>
      </c>
      <c r="L5" s="229" t="s">
        <v>845</v>
      </c>
      <c r="M5" s="230" t="s">
        <v>431</v>
      </c>
      <c r="N5" s="229" t="s">
        <v>846</v>
      </c>
      <c r="O5" s="313"/>
      <c r="P5" s="313"/>
    </row>
    <row r="6" spans="1:16" s="247" customFormat="1">
      <c r="A6" s="72" t="s">
        <v>440</v>
      </c>
      <c r="B6" s="208">
        <v>4</v>
      </c>
      <c r="C6" s="208">
        <v>2205219447.6450758</v>
      </c>
      <c r="D6" s="208">
        <v>10712485.16964791</v>
      </c>
      <c r="E6" s="208">
        <v>4807328.9765066076</v>
      </c>
      <c r="F6" s="208">
        <v>0</v>
      </c>
      <c r="G6" s="208">
        <v>305</v>
      </c>
      <c r="H6" s="208">
        <v>1462732.7566502751</v>
      </c>
      <c r="I6" s="208">
        <v>5042723.2962919846</v>
      </c>
      <c r="J6" s="208">
        <v>0</v>
      </c>
      <c r="K6" s="208">
        <v>1865121.6931160833</v>
      </c>
      <c r="L6" s="208">
        <v>0</v>
      </c>
      <c r="M6" s="208">
        <v>0</v>
      </c>
      <c r="N6" s="208">
        <v>0</v>
      </c>
      <c r="O6" s="208">
        <v>1263000</v>
      </c>
      <c r="P6" s="208">
        <v>1056572.9199442018</v>
      </c>
    </row>
    <row r="7" spans="1:16" s="247" customFormat="1">
      <c r="A7" s="73" t="s">
        <v>441</v>
      </c>
      <c r="B7" s="214">
        <v>4</v>
      </c>
      <c r="C7" s="214">
        <v>2205219447.6450758</v>
      </c>
      <c r="D7" s="214">
        <v>10712485.16964791</v>
      </c>
      <c r="E7" s="214">
        <v>4807328.9765066076</v>
      </c>
      <c r="F7" s="214">
        <v>0</v>
      </c>
      <c r="G7" s="214">
        <v>305</v>
      </c>
      <c r="H7" s="214">
        <v>1462732.7566502751</v>
      </c>
      <c r="I7" s="214">
        <v>5042723.2962919846</v>
      </c>
      <c r="J7" s="214">
        <v>0</v>
      </c>
      <c r="K7" s="214">
        <v>1865121.6931160833</v>
      </c>
      <c r="L7" s="214">
        <v>0</v>
      </c>
      <c r="M7" s="214">
        <v>0</v>
      </c>
      <c r="N7" s="214">
        <v>0</v>
      </c>
      <c r="O7" s="214">
        <v>1263000</v>
      </c>
      <c r="P7" s="214">
        <v>1056572.9199442018</v>
      </c>
    </row>
    <row r="8" spans="1:16" s="247" customFormat="1">
      <c r="A8" s="73" t="s">
        <v>490</v>
      </c>
      <c r="B8" s="214">
        <v>0</v>
      </c>
      <c r="C8" s="214">
        <v>0</v>
      </c>
      <c r="D8" s="214">
        <v>0</v>
      </c>
      <c r="E8" s="214">
        <v>0</v>
      </c>
      <c r="F8" s="214">
        <v>0</v>
      </c>
      <c r="G8" s="214">
        <v>0</v>
      </c>
      <c r="H8" s="214">
        <v>0</v>
      </c>
      <c r="I8" s="214">
        <v>0</v>
      </c>
      <c r="J8" s="214">
        <v>0</v>
      </c>
      <c r="K8" s="214">
        <v>0</v>
      </c>
      <c r="L8" s="214">
        <v>0</v>
      </c>
      <c r="M8" s="214">
        <v>0</v>
      </c>
      <c r="N8" s="214">
        <v>0</v>
      </c>
      <c r="O8" s="214">
        <v>0</v>
      </c>
      <c r="P8" s="214">
        <v>0</v>
      </c>
    </row>
    <row r="9" spans="1:16" s="247" customFormat="1" ht="31.5">
      <c r="A9" s="73" t="s">
        <v>491</v>
      </c>
      <c r="B9" s="214">
        <v>4</v>
      </c>
      <c r="C9" s="214">
        <v>2205219447.6450758</v>
      </c>
      <c r="D9" s="214">
        <v>10712485.16964791</v>
      </c>
      <c r="E9" s="214">
        <v>4807328.9765066076</v>
      </c>
      <c r="F9" s="214">
        <v>0</v>
      </c>
      <c r="G9" s="214">
        <v>305</v>
      </c>
      <c r="H9" s="214">
        <v>1462732.7566502751</v>
      </c>
      <c r="I9" s="214">
        <v>5042723.2962919846</v>
      </c>
      <c r="J9" s="214">
        <v>0</v>
      </c>
      <c r="K9" s="214">
        <v>1865121.6931160833</v>
      </c>
      <c r="L9" s="214">
        <v>0</v>
      </c>
      <c r="M9" s="214">
        <v>0</v>
      </c>
      <c r="N9" s="214">
        <v>0</v>
      </c>
      <c r="O9" s="214">
        <v>1263000</v>
      </c>
      <c r="P9" s="214">
        <v>1056572.9199442018</v>
      </c>
    </row>
    <row r="10" spans="1:16" s="247" customFormat="1">
      <c r="A10" s="73" t="s">
        <v>442</v>
      </c>
      <c r="B10" s="214">
        <v>0</v>
      </c>
      <c r="C10" s="214">
        <v>0</v>
      </c>
      <c r="D10" s="214">
        <v>0</v>
      </c>
      <c r="E10" s="214">
        <v>0</v>
      </c>
      <c r="F10" s="214">
        <v>0</v>
      </c>
      <c r="G10" s="214">
        <v>0</v>
      </c>
      <c r="H10" s="214">
        <v>0</v>
      </c>
      <c r="I10" s="214">
        <v>0</v>
      </c>
      <c r="J10" s="214">
        <v>0</v>
      </c>
      <c r="K10" s="214">
        <v>0</v>
      </c>
      <c r="L10" s="214">
        <v>0</v>
      </c>
      <c r="M10" s="214">
        <v>0</v>
      </c>
      <c r="N10" s="214">
        <v>0</v>
      </c>
      <c r="O10" s="214">
        <v>0</v>
      </c>
      <c r="P10" s="214">
        <v>0</v>
      </c>
    </row>
    <row r="11" spans="1:16" s="247" customFormat="1">
      <c r="A11" s="72" t="s">
        <v>443</v>
      </c>
      <c r="B11" s="208">
        <v>0</v>
      </c>
      <c r="C11" s="208">
        <v>0</v>
      </c>
      <c r="D11" s="208">
        <v>0</v>
      </c>
      <c r="E11" s="208">
        <v>0</v>
      </c>
      <c r="F11" s="208">
        <v>0</v>
      </c>
      <c r="G11" s="208">
        <v>0</v>
      </c>
      <c r="H11" s="208">
        <v>0</v>
      </c>
      <c r="I11" s="208">
        <v>0</v>
      </c>
      <c r="J11" s="208">
        <v>0</v>
      </c>
      <c r="K11" s="208">
        <v>0</v>
      </c>
      <c r="L11" s="208">
        <v>0</v>
      </c>
      <c r="M11" s="208">
        <v>0</v>
      </c>
      <c r="N11" s="208">
        <v>0</v>
      </c>
      <c r="O11" s="208">
        <v>0</v>
      </c>
      <c r="P11" s="208">
        <v>0</v>
      </c>
    </row>
    <row r="12" spans="1:16" s="247" customFormat="1" ht="31.5">
      <c r="A12" s="72" t="s">
        <v>444</v>
      </c>
      <c r="B12" s="208">
        <v>0</v>
      </c>
      <c r="C12" s="208">
        <v>0</v>
      </c>
      <c r="D12" s="208">
        <v>0</v>
      </c>
      <c r="E12" s="208">
        <v>0</v>
      </c>
      <c r="F12" s="208">
        <v>0</v>
      </c>
      <c r="G12" s="208">
        <v>0</v>
      </c>
      <c r="H12" s="208">
        <v>0</v>
      </c>
      <c r="I12" s="208">
        <v>0</v>
      </c>
      <c r="J12" s="208">
        <v>0</v>
      </c>
      <c r="K12" s="208">
        <v>0</v>
      </c>
      <c r="L12" s="208">
        <v>0</v>
      </c>
      <c r="M12" s="208">
        <v>0</v>
      </c>
      <c r="N12" s="208">
        <v>0</v>
      </c>
      <c r="O12" s="208">
        <v>0</v>
      </c>
      <c r="P12" s="208">
        <v>0</v>
      </c>
    </row>
    <row r="13" spans="1:16" s="247" customFormat="1">
      <c r="A13" s="72" t="s">
        <v>684</v>
      </c>
      <c r="B13" s="208">
        <v>0</v>
      </c>
      <c r="C13" s="208">
        <v>0</v>
      </c>
      <c r="D13" s="208">
        <v>0</v>
      </c>
      <c r="E13" s="208">
        <v>0</v>
      </c>
      <c r="F13" s="208">
        <v>0</v>
      </c>
      <c r="G13" s="208">
        <v>0</v>
      </c>
      <c r="H13" s="208">
        <v>0</v>
      </c>
      <c r="I13" s="208">
        <v>0</v>
      </c>
      <c r="J13" s="208">
        <v>0</v>
      </c>
      <c r="K13" s="208">
        <v>0</v>
      </c>
      <c r="L13" s="208">
        <v>0</v>
      </c>
      <c r="M13" s="208">
        <v>0</v>
      </c>
      <c r="N13" s="208">
        <v>0</v>
      </c>
      <c r="O13" s="208">
        <v>0</v>
      </c>
      <c r="P13" s="208">
        <v>0</v>
      </c>
    </row>
    <row r="14" spans="1:16" s="247" customFormat="1">
      <c r="A14" s="72" t="s">
        <v>685</v>
      </c>
      <c r="B14" s="208">
        <v>2</v>
      </c>
      <c r="C14" s="208">
        <v>1714820038</v>
      </c>
      <c r="D14" s="208">
        <v>7111145.0112192398</v>
      </c>
      <c r="E14" s="208">
        <v>3669058.9734933926</v>
      </c>
      <c r="F14" s="208">
        <v>0</v>
      </c>
      <c r="G14" s="208">
        <v>1787</v>
      </c>
      <c r="H14" s="208">
        <v>698761.27448470914</v>
      </c>
      <c r="I14" s="208">
        <v>5313625.7881904179</v>
      </c>
      <c r="J14" s="208">
        <v>0</v>
      </c>
      <c r="K14" s="208">
        <v>536374</v>
      </c>
      <c r="L14" s="208">
        <v>0</v>
      </c>
      <c r="M14" s="208">
        <v>0</v>
      </c>
      <c r="N14" s="208">
        <v>0</v>
      </c>
      <c r="O14" s="208">
        <v>0</v>
      </c>
      <c r="P14" s="208">
        <v>326868.4900557982</v>
      </c>
    </row>
    <row r="15" spans="1:16" s="247" customFormat="1">
      <c r="A15" s="74" t="s">
        <v>420</v>
      </c>
      <c r="B15" s="208">
        <v>6</v>
      </c>
      <c r="C15" s="208">
        <v>3920039485.6450758</v>
      </c>
      <c r="D15" s="208">
        <v>17823630.18086715</v>
      </c>
      <c r="E15" s="208">
        <v>8476387.9499999993</v>
      </c>
      <c r="F15" s="208">
        <v>0</v>
      </c>
      <c r="G15" s="208">
        <v>2092</v>
      </c>
      <c r="H15" s="208">
        <v>2161494.031134984</v>
      </c>
      <c r="I15" s="208">
        <v>10356349.084482402</v>
      </c>
      <c r="J15" s="208">
        <v>0</v>
      </c>
      <c r="K15" s="208">
        <v>2401495.6931160833</v>
      </c>
      <c r="L15" s="208">
        <v>0</v>
      </c>
      <c r="M15" s="208">
        <v>0</v>
      </c>
      <c r="N15" s="208">
        <v>0</v>
      </c>
      <c r="O15" s="208">
        <v>1263000</v>
      </c>
      <c r="P15" s="208">
        <v>1383441.4100000001</v>
      </c>
    </row>
    <row r="16" spans="1:16">
      <c r="A16" s="251" t="s">
        <v>760</v>
      </c>
    </row>
    <row r="17" spans="1:1" ht="16.5">
      <c r="A17" s="251" t="s">
        <v>847</v>
      </c>
    </row>
    <row r="18" spans="1:1">
      <c r="A18" s="251"/>
    </row>
  </sheetData>
  <mergeCells count="14">
    <mergeCell ref="K4:L4"/>
    <mergeCell ref="M4:N4"/>
    <mergeCell ref="O4:O5"/>
    <mergeCell ref="P4:P5"/>
    <mergeCell ref="F1:P1"/>
    <mergeCell ref="A2:P2"/>
    <mergeCell ref="A4:A5"/>
    <mergeCell ref="B4:B5"/>
    <mergeCell ref="C4:C5"/>
    <mergeCell ref="D4:D5"/>
    <mergeCell ref="E4:E5"/>
    <mergeCell ref="F4:F5"/>
    <mergeCell ref="G4:H4"/>
    <mergeCell ref="I4:J4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  <colBreaks count="1" manualBreakCount="1">
    <brk id="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P770"/>
  <sheetViews>
    <sheetView view="pageBreakPreview" zoomScaleNormal="60" zoomScaleSheetLayoutView="100" workbookViewId="0">
      <pane xSplit="2" ySplit="4" topLeftCell="D5" activePane="bottomRight" state="frozen"/>
      <selection activeCell="C4" sqref="C4:D4"/>
      <selection pane="topRight" activeCell="C4" sqref="C4:D4"/>
      <selection pane="bottomLeft" activeCell="C4" sqref="C4:D4"/>
      <selection pane="bottomRight" sqref="A1:M1"/>
    </sheetView>
  </sheetViews>
  <sheetFormatPr defaultRowHeight="11.25"/>
  <cols>
    <col min="1" max="1" width="9.140625" style="94" customWidth="1"/>
    <col min="2" max="2" width="74.42578125" style="94" customWidth="1"/>
    <col min="3" max="5" width="16.7109375" style="94" customWidth="1"/>
    <col min="6" max="8" width="15.7109375" style="94" customWidth="1"/>
    <col min="9" max="9" width="16.7109375" style="94" customWidth="1"/>
    <col min="10" max="14" width="15.7109375" style="94" customWidth="1"/>
    <col min="15" max="16384" width="9.140625" style="94"/>
  </cols>
  <sheetData>
    <row r="1" spans="1:15" s="93" customFormat="1" ht="20.25" customHeight="1">
      <c r="A1" s="317" t="s">
        <v>861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99" t="s">
        <v>769</v>
      </c>
    </row>
    <row r="2" spans="1:15" ht="21" customHeight="1">
      <c r="A2" s="324" t="s">
        <v>779</v>
      </c>
      <c r="B2" s="325"/>
      <c r="C2" s="318" t="s">
        <v>739</v>
      </c>
      <c r="D2" s="318" t="s">
        <v>740</v>
      </c>
      <c r="E2" s="318" t="s">
        <v>774</v>
      </c>
      <c r="F2" s="318" t="s">
        <v>775</v>
      </c>
      <c r="G2" s="318" t="s">
        <v>776</v>
      </c>
      <c r="H2" s="318" t="s">
        <v>777</v>
      </c>
      <c r="I2" s="318" t="s">
        <v>778</v>
      </c>
      <c r="J2" s="318" t="s">
        <v>741</v>
      </c>
      <c r="K2" s="321" t="s">
        <v>863</v>
      </c>
      <c r="L2" s="318" t="s">
        <v>742</v>
      </c>
      <c r="M2" s="318" t="s">
        <v>743</v>
      </c>
      <c r="N2" s="333" t="s">
        <v>780</v>
      </c>
    </row>
    <row r="3" spans="1:15" ht="20.25" customHeight="1">
      <c r="A3" s="326"/>
      <c r="B3" s="327"/>
      <c r="C3" s="319"/>
      <c r="D3" s="319"/>
      <c r="E3" s="319"/>
      <c r="F3" s="319"/>
      <c r="G3" s="319"/>
      <c r="H3" s="319"/>
      <c r="I3" s="319"/>
      <c r="J3" s="319"/>
      <c r="K3" s="322"/>
      <c r="L3" s="319"/>
      <c r="M3" s="319"/>
      <c r="N3" s="333"/>
    </row>
    <row r="4" spans="1:15" ht="39.75" customHeight="1">
      <c r="A4" s="328"/>
      <c r="B4" s="329"/>
      <c r="C4" s="320"/>
      <c r="D4" s="320"/>
      <c r="E4" s="320"/>
      <c r="F4" s="320"/>
      <c r="G4" s="320"/>
      <c r="H4" s="320"/>
      <c r="I4" s="320"/>
      <c r="J4" s="320"/>
      <c r="K4" s="323"/>
      <c r="L4" s="320"/>
      <c r="M4" s="320"/>
      <c r="N4" s="333"/>
    </row>
    <row r="5" spans="1:15" ht="15.75">
      <c r="A5" s="330" t="s">
        <v>497</v>
      </c>
      <c r="B5" s="331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95"/>
    </row>
    <row r="6" spans="1:15" ht="15.75">
      <c r="A6" s="86" t="s">
        <v>455</v>
      </c>
      <c r="B6" s="101" t="s">
        <v>498</v>
      </c>
      <c r="C6" s="104">
        <v>8476</v>
      </c>
      <c r="D6" s="104">
        <v>616</v>
      </c>
      <c r="E6" s="104">
        <v>111</v>
      </c>
      <c r="F6" s="104">
        <v>0</v>
      </c>
      <c r="G6" s="104">
        <v>15650.462282725455</v>
      </c>
      <c r="H6" s="104">
        <v>40.606999999999999</v>
      </c>
      <c r="I6" s="104">
        <v>18</v>
      </c>
      <c r="J6" s="104">
        <v>30</v>
      </c>
      <c r="K6" s="104">
        <v>603</v>
      </c>
      <c r="L6" s="104">
        <v>227</v>
      </c>
      <c r="M6" s="104">
        <v>174</v>
      </c>
      <c r="N6" s="102">
        <v>25946.069282725457</v>
      </c>
      <c r="O6" s="111"/>
    </row>
    <row r="7" spans="1:15" ht="15.75">
      <c r="A7" s="86" t="s">
        <v>499</v>
      </c>
      <c r="B7" s="103" t="s">
        <v>500</v>
      </c>
      <c r="C7" s="104">
        <v>48</v>
      </c>
      <c r="D7" s="104">
        <v>609</v>
      </c>
      <c r="E7" s="104">
        <v>89</v>
      </c>
      <c r="F7" s="104">
        <v>0</v>
      </c>
      <c r="G7" s="104">
        <v>1020.8796700000001</v>
      </c>
      <c r="H7" s="104">
        <v>18.669499999999999</v>
      </c>
      <c r="I7" s="104">
        <v>0</v>
      </c>
      <c r="J7" s="104">
        <v>30</v>
      </c>
      <c r="K7" s="104">
        <v>603</v>
      </c>
      <c r="L7" s="104">
        <v>227</v>
      </c>
      <c r="M7" s="104">
        <v>13</v>
      </c>
      <c r="N7" s="102">
        <v>2658.5491700000002</v>
      </c>
      <c r="O7" s="112"/>
    </row>
    <row r="8" spans="1:15" ht="15.75">
      <c r="A8" s="86" t="s">
        <v>499</v>
      </c>
      <c r="B8" s="103" t="s">
        <v>501</v>
      </c>
      <c r="C8" s="104">
        <v>0</v>
      </c>
      <c r="D8" s="104">
        <v>0</v>
      </c>
      <c r="E8" s="104">
        <v>0</v>
      </c>
      <c r="F8" s="104">
        <v>0</v>
      </c>
      <c r="G8" s="104">
        <v>2023.02583</v>
      </c>
      <c r="H8" s="104">
        <v>0</v>
      </c>
      <c r="I8" s="104">
        <v>18</v>
      </c>
      <c r="J8" s="104">
        <v>0</v>
      </c>
      <c r="K8" s="104">
        <v>0</v>
      </c>
      <c r="L8" s="104">
        <v>0</v>
      </c>
      <c r="M8" s="104">
        <v>0</v>
      </c>
      <c r="N8" s="102">
        <v>2041.02583</v>
      </c>
      <c r="O8" s="112"/>
    </row>
    <row r="9" spans="1:15" ht="15.75">
      <c r="A9" s="86" t="s">
        <v>499</v>
      </c>
      <c r="B9" s="103" t="s">
        <v>474</v>
      </c>
      <c r="C9" s="104">
        <v>8428</v>
      </c>
      <c r="D9" s="104">
        <v>7</v>
      </c>
      <c r="E9" s="104">
        <v>22</v>
      </c>
      <c r="F9" s="104">
        <v>0</v>
      </c>
      <c r="G9" s="104">
        <v>12606.556782725454</v>
      </c>
      <c r="H9" s="104">
        <v>21.9375</v>
      </c>
      <c r="I9" s="104">
        <v>0</v>
      </c>
      <c r="J9" s="104">
        <v>0</v>
      </c>
      <c r="K9" s="104">
        <v>0</v>
      </c>
      <c r="L9" s="104">
        <v>0</v>
      </c>
      <c r="M9" s="104">
        <v>161</v>
      </c>
      <c r="N9" s="102">
        <v>21246.494282725456</v>
      </c>
      <c r="O9" s="112"/>
    </row>
    <row r="10" spans="1:15" ht="15.75">
      <c r="A10" s="86" t="s">
        <v>467</v>
      </c>
      <c r="B10" s="101" t="s">
        <v>502</v>
      </c>
      <c r="C10" s="104">
        <v>0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2"/>
      <c r="O10" s="112"/>
    </row>
    <row r="11" spans="1:15" ht="15.75">
      <c r="A11" s="86" t="s">
        <v>503</v>
      </c>
      <c r="B11" s="103" t="s">
        <v>504</v>
      </c>
      <c r="C11" s="104">
        <v>15070</v>
      </c>
      <c r="D11" s="104">
        <v>4724</v>
      </c>
      <c r="E11" s="104">
        <v>0</v>
      </c>
      <c r="F11" s="104">
        <v>4359</v>
      </c>
      <c r="G11" s="104">
        <v>21487.595119999998</v>
      </c>
      <c r="H11" s="104">
        <v>0</v>
      </c>
      <c r="I11" s="104">
        <v>0</v>
      </c>
      <c r="J11" s="104">
        <v>92</v>
      </c>
      <c r="K11" s="104">
        <v>0</v>
      </c>
      <c r="L11" s="104">
        <v>359</v>
      </c>
      <c r="M11" s="104">
        <v>0</v>
      </c>
      <c r="N11" s="102">
        <v>46091.595119999998</v>
      </c>
      <c r="O11" s="112"/>
    </row>
    <row r="12" spans="1:15" ht="15.75">
      <c r="A12" s="107">
        <v>1</v>
      </c>
      <c r="B12" s="108" t="s">
        <v>688</v>
      </c>
      <c r="C12" s="104">
        <v>0</v>
      </c>
      <c r="D12" s="104">
        <v>4724</v>
      </c>
      <c r="E12" s="104">
        <v>0</v>
      </c>
      <c r="F12" s="104">
        <v>33</v>
      </c>
      <c r="G12" s="104">
        <v>8699.2580500000004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2">
        <v>13456.25805</v>
      </c>
      <c r="O12" s="112"/>
    </row>
    <row r="13" spans="1:15" ht="31.5">
      <c r="A13" s="86" t="s">
        <v>505</v>
      </c>
      <c r="B13" s="103" t="s">
        <v>506</v>
      </c>
      <c r="C13" s="104">
        <v>0</v>
      </c>
      <c r="D13" s="104">
        <v>169</v>
      </c>
      <c r="E13" s="104">
        <v>61</v>
      </c>
      <c r="F13" s="104">
        <v>0</v>
      </c>
      <c r="G13" s="104">
        <v>115613</v>
      </c>
      <c r="H13" s="104">
        <v>0</v>
      </c>
      <c r="I13" s="104">
        <v>7941</v>
      </c>
      <c r="J13" s="104">
        <v>0</v>
      </c>
      <c r="K13" s="104">
        <v>0</v>
      </c>
      <c r="L13" s="104">
        <v>0</v>
      </c>
      <c r="M13" s="104">
        <v>0</v>
      </c>
      <c r="N13" s="102">
        <v>123784</v>
      </c>
      <c r="O13" s="111"/>
    </row>
    <row r="14" spans="1:15" ht="15.75">
      <c r="A14" s="86" t="s">
        <v>456</v>
      </c>
      <c r="B14" s="103" t="s">
        <v>507</v>
      </c>
      <c r="C14" s="104">
        <v>0</v>
      </c>
      <c r="D14" s="104">
        <v>169</v>
      </c>
      <c r="E14" s="104">
        <v>61</v>
      </c>
      <c r="F14" s="104">
        <v>0</v>
      </c>
      <c r="G14" s="104">
        <v>115425</v>
      </c>
      <c r="H14" s="104">
        <v>0</v>
      </c>
      <c r="I14" s="104">
        <v>7941</v>
      </c>
      <c r="J14" s="104">
        <v>0</v>
      </c>
      <c r="K14" s="104">
        <v>0</v>
      </c>
      <c r="L14" s="104">
        <v>0</v>
      </c>
      <c r="M14" s="104">
        <v>0</v>
      </c>
      <c r="N14" s="102">
        <v>123596</v>
      </c>
      <c r="O14" s="112"/>
    </row>
    <row r="15" spans="1:15" ht="31.5">
      <c r="A15" s="86" t="s">
        <v>457</v>
      </c>
      <c r="B15" s="103" t="s">
        <v>508</v>
      </c>
      <c r="C15" s="104">
        <v>0</v>
      </c>
      <c r="D15" s="104">
        <v>0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2">
        <v>0</v>
      </c>
      <c r="O15" s="112"/>
    </row>
    <row r="16" spans="1:15" ht="15.75">
      <c r="A16" s="86" t="s">
        <v>458</v>
      </c>
      <c r="B16" s="103" t="s">
        <v>509</v>
      </c>
      <c r="C16" s="104">
        <v>0</v>
      </c>
      <c r="D16" s="104">
        <v>0</v>
      </c>
      <c r="E16" s="104">
        <v>0</v>
      </c>
      <c r="F16" s="104">
        <v>0</v>
      </c>
      <c r="G16" s="104">
        <v>188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2">
        <v>188</v>
      </c>
      <c r="O16" s="112"/>
    </row>
    <row r="17" spans="1:15" ht="31.5">
      <c r="A17" s="86" t="s">
        <v>459</v>
      </c>
      <c r="B17" s="103" t="s">
        <v>510</v>
      </c>
      <c r="C17" s="104">
        <v>0</v>
      </c>
      <c r="D17" s="104">
        <v>0</v>
      </c>
      <c r="E17" s="104">
        <v>0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2">
        <v>0</v>
      </c>
      <c r="O17" s="112"/>
    </row>
    <row r="18" spans="1:15" ht="15.75">
      <c r="A18" s="86" t="s">
        <v>511</v>
      </c>
      <c r="B18" s="103" t="s">
        <v>512</v>
      </c>
      <c r="C18" s="104">
        <v>356853</v>
      </c>
      <c r="D18" s="104">
        <v>113891</v>
      </c>
      <c r="E18" s="104">
        <v>105068</v>
      </c>
      <c r="F18" s="104">
        <v>203145</v>
      </c>
      <c r="G18" s="104">
        <v>156841.36453000002</v>
      </c>
      <c r="H18" s="104">
        <v>36274.053429999993</v>
      </c>
      <c r="I18" s="104">
        <v>4673</v>
      </c>
      <c r="J18" s="104">
        <v>26367</v>
      </c>
      <c r="K18" s="104">
        <v>21040</v>
      </c>
      <c r="L18" s="104">
        <v>6691</v>
      </c>
      <c r="M18" s="104">
        <v>12054</v>
      </c>
      <c r="N18" s="102">
        <v>1042897.41796</v>
      </c>
      <c r="O18" s="111"/>
    </row>
    <row r="19" spans="1:15" ht="31.5">
      <c r="A19" s="86" t="s">
        <v>456</v>
      </c>
      <c r="B19" s="103" t="s">
        <v>513</v>
      </c>
      <c r="C19" s="104">
        <v>71190</v>
      </c>
      <c r="D19" s="104">
        <v>11304</v>
      </c>
      <c r="E19" s="104">
        <v>7754</v>
      </c>
      <c r="F19" s="104">
        <v>25224</v>
      </c>
      <c r="G19" s="104">
        <v>0</v>
      </c>
      <c r="H19" s="104">
        <v>0</v>
      </c>
      <c r="I19" s="104">
        <v>0</v>
      </c>
      <c r="J19" s="104">
        <v>11644</v>
      </c>
      <c r="K19" s="104">
        <v>133</v>
      </c>
      <c r="L19" s="104">
        <v>4186</v>
      </c>
      <c r="M19" s="104">
        <v>10381</v>
      </c>
      <c r="N19" s="102">
        <v>141816</v>
      </c>
      <c r="O19" s="112"/>
    </row>
    <row r="20" spans="1:15" ht="15.75">
      <c r="A20" s="86" t="s">
        <v>457</v>
      </c>
      <c r="B20" s="103" t="s">
        <v>514</v>
      </c>
      <c r="C20" s="104">
        <v>282065</v>
      </c>
      <c r="D20" s="104">
        <v>100744</v>
      </c>
      <c r="E20" s="104">
        <v>93279</v>
      </c>
      <c r="F20" s="104">
        <v>177566</v>
      </c>
      <c r="G20" s="104">
        <v>155149.36453000002</v>
      </c>
      <c r="H20" s="104">
        <v>34584.026829999995</v>
      </c>
      <c r="I20" s="104">
        <v>4673</v>
      </c>
      <c r="J20" s="104">
        <v>14723</v>
      </c>
      <c r="K20" s="104">
        <v>7520</v>
      </c>
      <c r="L20" s="104">
        <v>880</v>
      </c>
      <c r="M20" s="104">
        <v>1071</v>
      </c>
      <c r="N20" s="102">
        <v>872254.39136000001</v>
      </c>
      <c r="O20" s="112"/>
    </row>
    <row r="21" spans="1:15" ht="15.75">
      <c r="A21" s="86"/>
      <c r="B21" s="103" t="s">
        <v>515</v>
      </c>
      <c r="C21" s="104">
        <v>282065</v>
      </c>
      <c r="D21" s="104">
        <v>92519</v>
      </c>
      <c r="E21" s="104">
        <v>63239</v>
      </c>
      <c r="F21" s="104">
        <v>146312</v>
      </c>
      <c r="G21" s="104">
        <v>98299.718080000021</v>
      </c>
      <c r="H21" s="104">
        <v>34584.026829999995</v>
      </c>
      <c r="I21" s="104">
        <v>3524</v>
      </c>
      <c r="J21" s="104">
        <v>6803</v>
      </c>
      <c r="K21" s="104">
        <v>7520</v>
      </c>
      <c r="L21" s="104">
        <v>880</v>
      </c>
      <c r="M21" s="104">
        <v>0</v>
      </c>
      <c r="N21" s="102">
        <v>735745.74491000001</v>
      </c>
      <c r="O21" s="112"/>
    </row>
    <row r="22" spans="1:15" ht="15.75">
      <c r="A22" s="86" t="s">
        <v>458</v>
      </c>
      <c r="B22" s="103" t="s">
        <v>516</v>
      </c>
      <c r="C22" s="104">
        <v>0</v>
      </c>
      <c r="D22" s="104">
        <v>0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2">
        <v>0</v>
      </c>
      <c r="O22" s="112"/>
    </row>
    <row r="23" spans="1:15" ht="15.75">
      <c r="A23" s="86" t="s">
        <v>459</v>
      </c>
      <c r="B23" s="103" t="s">
        <v>517</v>
      </c>
      <c r="C23" s="104">
        <v>0</v>
      </c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2">
        <v>0</v>
      </c>
      <c r="O23" s="112"/>
    </row>
    <row r="24" spans="1:15" ht="15.75">
      <c r="A24" s="86" t="s">
        <v>460</v>
      </c>
      <c r="B24" s="103" t="s">
        <v>518</v>
      </c>
      <c r="C24" s="104">
        <v>233</v>
      </c>
      <c r="D24" s="104">
        <v>1843</v>
      </c>
      <c r="E24" s="104">
        <v>0</v>
      </c>
      <c r="F24" s="104">
        <v>0</v>
      </c>
      <c r="G24" s="104">
        <v>1692</v>
      </c>
      <c r="H24" s="104">
        <v>0</v>
      </c>
      <c r="I24" s="104">
        <v>0</v>
      </c>
      <c r="J24" s="104">
        <v>0</v>
      </c>
      <c r="K24" s="104">
        <v>0</v>
      </c>
      <c r="L24" s="104">
        <v>1563</v>
      </c>
      <c r="M24" s="104">
        <v>0</v>
      </c>
      <c r="N24" s="102">
        <v>5331</v>
      </c>
      <c r="O24" s="112"/>
    </row>
    <row r="25" spans="1:15" ht="15.75">
      <c r="A25" s="86" t="s">
        <v>461</v>
      </c>
      <c r="B25" s="103" t="s">
        <v>519</v>
      </c>
      <c r="C25" s="104">
        <v>3024</v>
      </c>
      <c r="D25" s="104">
        <v>0</v>
      </c>
      <c r="E25" s="104">
        <v>4035</v>
      </c>
      <c r="F25" s="104">
        <v>0</v>
      </c>
      <c r="G25" s="104">
        <v>0</v>
      </c>
      <c r="H25" s="104">
        <v>1690.0265999999999</v>
      </c>
      <c r="I25" s="104">
        <v>0</v>
      </c>
      <c r="J25" s="104">
        <v>0</v>
      </c>
      <c r="K25" s="104">
        <v>13387</v>
      </c>
      <c r="L25" s="104">
        <v>62</v>
      </c>
      <c r="M25" s="104">
        <v>602</v>
      </c>
      <c r="N25" s="102">
        <v>22800.026599999997</v>
      </c>
      <c r="O25" s="112"/>
    </row>
    <row r="26" spans="1:15" ht="15.75">
      <c r="A26" s="86" t="s">
        <v>462</v>
      </c>
      <c r="B26" s="103" t="s">
        <v>474</v>
      </c>
      <c r="C26" s="104">
        <v>341</v>
      </c>
      <c r="D26" s="104">
        <v>0</v>
      </c>
      <c r="E26" s="104">
        <v>0</v>
      </c>
      <c r="F26" s="104">
        <v>355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2">
        <v>696</v>
      </c>
      <c r="O26" s="112"/>
    </row>
    <row r="27" spans="1:15" ht="15.75">
      <c r="A27" s="86" t="s">
        <v>471</v>
      </c>
      <c r="B27" s="103" t="s">
        <v>520</v>
      </c>
      <c r="C27" s="104">
        <v>0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2">
        <v>0</v>
      </c>
      <c r="O27" s="112"/>
    </row>
    <row r="28" spans="1:15" ht="15.75">
      <c r="A28" s="86"/>
      <c r="B28" s="101" t="s">
        <v>521</v>
      </c>
      <c r="C28" s="104">
        <v>371923</v>
      </c>
      <c r="D28" s="104">
        <v>118784</v>
      </c>
      <c r="E28" s="104">
        <v>105129</v>
      </c>
      <c r="F28" s="104">
        <v>207504</v>
      </c>
      <c r="G28" s="104">
        <v>293941.95965000003</v>
      </c>
      <c r="H28" s="104">
        <v>36274.053429999993</v>
      </c>
      <c r="I28" s="104">
        <v>12614</v>
      </c>
      <c r="J28" s="104">
        <v>26459</v>
      </c>
      <c r="K28" s="104">
        <v>21040</v>
      </c>
      <c r="L28" s="104">
        <v>7050</v>
      </c>
      <c r="M28" s="104">
        <v>12054</v>
      </c>
      <c r="N28" s="102">
        <v>1212773.0130800002</v>
      </c>
      <c r="O28" s="111"/>
    </row>
    <row r="29" spans="1:15" ht="31.5">
      <c r="A29" s="86" t="s">
        <v>522</v>
      </c>
      <c r="B29" s="101" t="s">
        <v>523</v>
      </c>
      <c r="C29" s="104">
        <v>126840</v>
      </c>
      <c r="D29" s="104">
        <v>12663</v>
      </c>
      <c r="E29" s="104">
        <v>10047</v>
      </c>
      <c r="F29" s="104">
        <v>10215</v>
      </c>
      <c r="G29" s="104">
        <v>52304.25866</v>
      </c>
      <c r="H29" s="104">
        <v>0</v>
      </c>
      <c r="I29" s="104">
        <v>0</v>
      </c>
      <c r="J29" s="104">
        <v>5141</v>
      </c>
      <c r="K29" s="104">
        <v>5695</v>
      </c>
      <c r="L29" s="104">
        <v>0</v>
      </c>
      <c r="M29" s="104">
        <v>115</v>
      </c>
      <c r="N29" s="102">
        <v>223020.25865999999</v>
      </c>
      <c r="O29" s="112"/>
    </row>
    <row r="30" spans="1:15" s="96" customFormat="1" ht="15.75">
      <c r="A30" s="86" t="s">
        <v>524</v>
      </c>
      <c r="B30" s="101" t="s">
        <v>525</v>
      </c>
      <c r="C30" s="104">
        <v>2587</v>
      </c>
      <c r="D30" s="104">
        <v>18206</v>
      </c>
      <c r="E30" s="104">
        <v>8578</v>
      </c>
      <c r="F30" s="104">
        <v>2625</v>
      </c>
      <c r="G30" s="104">
        <v>8810</v>
      </c>
      <c r="H30" s="104">
        <v>3004.6530400000001</v>
      </c>
      <c r="I30" s="104">
        <v>2176</v>
      </c>
      <c r="J30" s="104">
        <v>305</v>
      </c>
      <c r="K30" s="104">
        <v>1190</v>
      </c>
      <c r="L30" s="104">
        <v>4125</v>
      </c>
      <c r="M30" s="104">
        <v>1027</v>
      </c>
      <c r="N30" s="102">
        <v>52633.653039999997</v>
      </c>
      <c r="O30" s="111"/>
    </row>
    <row r="31" spans="1:15" s="96" customFormat="1" ht="15.75">
      <c r="A31" s="86" t="s">
        <v>503</v>
      </c>
      <c r="B31" s="103" t="s">
        <v>526</v>
      </c>
      <c r="C31" s="104">
        <v>0</v>
      </c>
      <c r="D31" s="104">
        <v>0</v>
      </c>
      <c r="E31" s="104">
        <v>0</v>
      </c>
      <c r="F31" s="104">
        <v>0</v>
      </c>
      <c r="G31" s="104">
        <v>0</v>
      </c>
      <c r="H31" s="104">
        <v>0</v>
      </c>
      <c r="I31" s="104">
        <v>0</v>
      </c>
      <c r="J31" s="104">
        <v>0</v>
      </c>
      <c r="K31" s="104">
        <v>0</v>
      </c>
      <c r="L31" s="104">
        <v>0</v>
      </c>
      <c r="M31" s="104">
        <v>0</v>
      </c>
      <c r="N31" s="101"/>
      <c r="O31" s="113"/>
    </row>
    <row r="32" spans="1:15" s="96" customFormat="1" ht="15.75">
      <c r="A32" s="86" t="s">
        <v>456</v>
      </c>
      <c r="B32" s="103" t="s">
        <v>527</v>
      </c>
      <c r="C32" s="104">
        <v>939</v>
      </c>
      <c r="D32" s="104">
        <v>14719</v>
      </c>
      <c r="E32" s="104">
        <v>8061</v>
      </c>
      <c r="F32" s="104">
        <v>1374</v>
      </c>
      <c r="G32" s="104">
        <v>8354</v>
      </c>
      <c r="H32" s="104">
        <v>2944.31441</v>
      </c>
      <c r="I32" s="104">
        <v>1776</v>
      </c>
      <c r="J32" s="104">
        <v>250</v>
      </c>
      <c r="K32" s="104">
        <v>515</v>
      </c>
      <c r="L32" s="104">
        <v>605</v>
      </c>
      <c r="M32" s="104">
        <v>446</v>
      </c>
      <c r="N32" s="102">
        <v>39983.314409999999</v>
      </c>
      <c r="O32" s="111"/>
    </row>
    <row r="33" spans="1:15" s="96" customFormat="1" ht="15.75">
      <c r="A33" s="86" t="s">
        <v>499</v>
      </c>
      <c r="B33" s="103" t="s">
        <v>528</v>
      </c>
      <c r="C33" s="104">
        <v>0</v>
      </c>
      <c r="D33" s="104">
        <v>0</v>
      </c>
      <c r="E33" s="104">
        <v>0</v>
      </c>
      <c r="F33" s="104">
        <v>0</v>
      </c>
      <c r="G33" s="104">
        <v>0</v>
      </c>
      <c r="H33" s="104">
        <v>0</v>
      </c>
      <c r="I33" s="104">
        <v>0</v>
      </c>
      <c r="J33" s="104">
        <v>0</v>
      </c>
      <c r="K33" s="104">
        <v>0</v>
      </c>
      <c r="L33" s="104">
        <v>0</v>
      </c>
      <c r="M33" s="104">
        <v>0</v>
      </c>
      <c r="N33" s="102">
        <v>0</v>
      </c>
      <c r="O33" s="113"/>
    </row>
    <row r="34" spans="1:15" s="96" customFormat="1" ht="15.75">
      <c r="A34" s="86" t="s">
        <v>499</v>
      </c>
      <c r="B34" s="103" t="s">
        <v>529</v>
      </c>
      <c r="C34" s="104">
        <v>0</v>
      </c>
      <c r="D34" s="104">
        <v>0</v>
      </c>
      <c r="E34" s="104">
        <v>0</v>
      </c>
      <c r="F34" s="104">
        <v>0</v>
      </c>
      <c r="G34" s="104">
        <v>0</v>
      </c>
      <c r="H34" s="104">
        <v>0</v>
      </c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2">
        <v>0</v>
      </c>
      <c r="O34" s="113"/>
    </row>
    <row r="35" spans="1:15" ht="15.75">
      <c r="A35" s="86" t="s">
        <v>457</v>
      </c>
      <c r="B35" s="103" t="s">
        <v>530</v>
      </c>
      <c r="C35" s="104">
        <v>0</v>
      </c>
      <c r="D35" s="104">
        <v>0</v>
      </c>
      <c r="E35" s="104">
        <v>35</v>
      </c>
      <c r="F35" s="104">
        <v>0</v>
      </c>
      <c r="G35" s="104">
        <v>0</v>
      </c>
      <c r="H35" s="104">
        <v>0</v>
      </c>
      <c r="I35" s="104">
        <v>0</v>
      </c>
      <c r="J35" s="104">
        <v>0</v>
      </c>
      <c r="K35" s="104">
        <v>143</v>
      </c>
      <c r="L35" s="104">
        <v>0</v>
      </c>
      <c r="M35" s="104">
        <v>0</v>
      </c>
      <c r="N35" s="102">
        <v>178</v>
      </c>
      <c r="O35" s="112"/>
    </row>
    <row r="36" spans="1:15" ht="15.75">
      <c r="A36" s="86" t="s">
        <v>499</v>
      </c>
      <c r="B36" s="103" t="s">
        <v>528</v>
      </c>
      <c r="C36" s="104">
        <v>0</v>
      </c>
      <c r="D36" s="104">
        <v>0</v>
      </c>
      <c r="E36" s="104">
        <v>0</v>
      </c>
      <c r="F36" s="104">
        <v>0</v>
      </c>
      <c r="G36" s="104">
        <v>0</v>
      </c>
      <c r="H36" s="104">
        <v>0</v>
      </c>
      <c r="I36" s="104">
        <v>0</v>
      </c>
      <c r="J36" s="104">
        <v>0</v>
      </c>
      <c r="K36" s="104">
        <v>0</v>
      </c>
      <c r="L36" s="104">
        <v>0</v>
      </c>
      <c r="M36" s="104">
        <v>0</v>
      </c>
      <c r="N36" s="102">
        <v>0</v>
      </c>
      <c r="O36" s="112"/>
    </row>
    <row r="37" spans="1:15" ht="15.75">
      <c r="A37" s="86" t="s">
        <v>499</v>
      </c>
      <c r="B37" s="103" t="s">
        <v>529</v>
      </c>
      <c r="C37" s="104">
        <v>0</v>
      </c>
      <c r="D37" s="104">
        <v>0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0</v>
      </c>
      <c r="M37" s="104">
        <v>0</v>
      </c>
      <c r="N37" s="102">
        <v>0</v>
      </c>
      <c r="O37" s="112"/>
    </row>
    <row r="38" spans="1:15" ht="15.75">
      <c r="A38" s="86" t="s">
        <v>476</v>
      </c>
      <c r="B38" s="101" t="s">
        <v>531</v>
      </c>
      <c r="C38" s="104">
        <v>939</v>
      </c>
      <c r="D38" s="104">
        <v>14719</v>
      </c>
      <c r="E38" s="104">
        <v>8096</v>
      </c>
      <c r="F38" s="104">
        <v>1374</v>
      </c>
      <c r="G38" s="104">
        <v>8354</v>
      </c>
      <c r="H38" s="104">
        <v>2944.31441</v>
      </c>
      <c r="I38" s="104">
        <v>1776</v>
      </c>
      <c r="J38" s="104">
        <v>250</v>
      </c>
      <c r="K38" s="104">
        <v>658</v>
      </c>
      <c r="L38" s="104">
        <v>605</v>
      </c>
      <c r="M38" s="104">
        <v>446</v>
      </c>
      <c r="N38" s="102">
        <v>40161.314409999999</v>
      </c>
      <c r="O38" s="111"/>
    </row>
    <row r="39" spans="1:15" ht="15.75">
      <c r="A39" s="86" t="s">
        <v>505</v>
      </c>
      <c r="B39" s="103" t="s">
        <v>532</v>
      </c>
      <c r="C39" s="104">
        <v>228</v>
      </c>
      <c r="D39" s="104">
        <v>1997</v>
      </c>
      <c r="E39" s="104">
        <v>228</v>
      </c>
      <c r="F39" s="104">
        <v>0</v>
      </c>
      <c r="G39" s="104">
        <v>0</v>
      </c>
      <c r="H39" s="104">
        <v>0</v>
      </c>
      <c r="I39" s="104">
        <v>0</v>
      </c>
      <c r="J39" s="104">
        <v>19</v>
      </c>
      <c r="K39" s="104">
        <v>457</v>
      </c>
      <c r="L39" s="104">
        <v>0</v>
      </c>
      <c r="M39" s="104">
        <v>0</v>
      </c>
      <c r="N39" s="102">
        <v>2929</v>
      </c>
      <c r="O39" s="112"/>
    </row>
    <row r="40" spans="1:15" ht="15.75">
      <c r="A40" s="86" t="s">
        <v>499</v>
      </c>
      <c r="B40" s="103" t="s">
        <v>528</v>
      </c>
      <c r="C40" s="104">
        <v>0</v>
      </c>
      <c r="D40" s="104">
        <v>0</v>
      </c>
      <c r="E40" s="104">
        <v>0</v>
      </c>
      <c r="F40" s="104">
        <v>0</v>
      </c>
      <c r="G40" s="104">
        <v>0</v>
      </c>
      <c r="H40" s="104">
        <v>0</v>
      </c>
      <c r="I40" s="104">
        <v>0</v>
      </c>
      <c r="J40" s="104">
        <v>0</v>
      </c>
      <c r="K40" s="104">
        <v>0</v>
      </c>
      <c r="L40" s="104">
        <v>0</v>
      </c>
      <c r="M40" s="104">
        <v>0</v>
      </c>
      <c r="N40" s="102">
        <v>0</v>
      </c>
      <c r="O40" s="112"/>
    </row>
    <row r="41" spans="1:15" ht="15.75">
      <c r="A41" s="86" t="s">
        <v>499</v>
      </c>
      <c r="B41" s="103" t="s">
        <v>529</v>
      </c>
      <c r="C41" s="104">
        <v>0</v>
      </c>
      <c r="D41" s="104">
        <v>0</v>
      </c>
      <c r="E41" s="104">
        <v>0</v>
      </c>
      <c r="F41" s="104">
        <v>0</v>
      </c>
      <c r="G41" s="104">
        <v>0</v>
      </c>
      <c r="H41" s="104">
        <v>0</v>
      </c>
      <c r="I41" s="104">
        <v>0</v>
      </c>
      <c r="J41" s="104">
        <v>0</v>
      </c>
      <c r="K41" s="104">
        <v>0</v>
      </c>
      <c r="L41" s="104">
        <v>0</v>
      </c>
      <c r="M41" s="104">
        <v>0</v>
      </c>
      <c r="N41" s="102">
        <v>0</v>
      </c>
      <c r="O41" s="112"/>
    </row>
    <row r="42" spans="1:15" ht="15.75">
      <c r="A42" s="86" t="s">
        <v>511</v>
      </c>
      <c r="B42" s="103" t="s">
        <v>533</v>
      </c>
      <c r="C42" s="104">
        <v>1420</v>
      </c>
      <c r="D42" s="104">
        <v>1490</v>
      </c>
      <c r="E42" s="104">
        <v>254</v>
      </c>
      <c r="F42" s="104">
        <v>1251</v>
      </c>
      <c r="G42" s="104">
        <v>456</v>
      </c>
      <c r="H42" s="104">
        <v>60.338630000000002</v>
      </c>
      <c r="I42" s="104">
        <v>400</v>
      </c>
      <c r="J42" s="104">
        <v>36</v>
      </c>
      <c r="K42" s="104">
        <v>75</v>
      </c>
      <c r="L42" s="104">
        <v>3520</v>
      </c>
      <c r="M42" s="104">
        <v>581</v>
      </c>
      <c r="N42" s="102">
        <v>9543.3386300000002</v>
      </c>
      <c r="O42" s="112"/>
    </row>
    <row r="43" spans="1:15" ht="15.75">
      <c r="A43" s="86" t="s">
        <v>499</v>
      </c>
      <c r="B43" s="103" t="s">
        <v>528</v>
      </c>
      <c r="C43" s="104">
        <v>0</v>
      </c>
      <c r="D43" s="104">
        <v>0</v>
      </c>
      <c r="E43" s="104">
        <v>80</v>
      </c>
      <c r="F43" s="104">
        <v>0</v>
      </c>
      <c r="G43" s="104">
        <v>0</v>
      </c>
      <c r="H43" s="104">
        <v>0</v>
      </c>
      <c r="I43" s="104">
        <v>0</v>
      </c>
      <c r="J43" s="104">
        <v>0</v>
      </c>
      <c r="K43" s="104">
        <v>0</v>
      </c>
      <c r="L43" s="104">
        <v>0</v>
      </c>
      <c r="M43" s="104">
        <v>0</v>
      </c>
      <c r="N43" s="102">
        <v>80</v>
      </c>
      <c r="O43" s="112"/>
    </row>
    <row r="44" spans="1:15" ht="15.75">
      <c r="A44" s="86" t="s">
        <v>499</v>
      </c>
      <c r="B44" s="103" t="s">
        <v>529</v>
      </c>
      <c r="C44" s="104">
        <v>0</v>
      </c>
      <c r="D44" s="104">
        <v>0</v>
      </c>
      <c r="E44" s="104">
        <v>0</v>
      </c>
      <c r="F44" s="104">
        <v>0</v>
      </c>
      <c r="G44" s="104">
        <v>0</v>
      </c>
      <c r="H44" s="104">
        <v>0</v>
      </c>
      <c r="I44" s="104">
        <v>0</v>
      </c>
      <c r="J44" s="104">
        <v>0</v>
      </c>
      <c r="K44" s="104">
        <v>0</v>
      </c>
      <c r="L44" s="104">
        <v>0</v>
      </c>
      <c r="M44" s="104">
        <v>0</v>
      </c>
      <c r="N44" s="102">
        <v>0</v>
      </c>
      <c r="O44" s="112"/>
    </row>
    <row r="45" spans="1:15" ht="15.75">
      <c r="A45" s="86" t="s">
        <v>689</v>
      </c>
      <c r="B45" s="101" t="s">
        <v>690</v>
      </c>
      <c r="C45" s="104">
        <v>0</v>
      </c>
      <c r="D45" s="104">
        <v>0</v>
      </c>
      <c r="E45" s="104">
        <v>0</v>
      </c>
      <c r="F45" s="104">
        <v>0</v>
      </c>
      <c r="G45" s="104">
        <v>0</v>
      </c>
      <c r="H45" s="104">
        <v>0</v>
      </c>
      <c r="I45" s="104">
        <v>0</v>
      </c>
      <c r="J45" s="104">
        <v>0</v>
      </c>
      <c r="K45" s="104">
        <v>0</v>
      </c>
      <c r="L45" s="104">
        <v>0</v>
      </c>
      <c r="M45" s="104">
        <v>0</v>
      </c>
      <c r="N45" s="102"/>
      <c r="O45" s="112"/>
    </row>
    <row r="46" spans="1:15" ht="15.75">
      <c r="A46" s="86" t="s">
        <v>456</v>
      </c>
      <c r="B46" s="103" t="s">
        <v>691</v>
      </c>
      <c r="C46" s="104">
        <v>791</v>
      </c>
      <c r="D46" s="104">
        <v>12089</v>
      </c>
      <c r="E46" s="104">
        <v>359</v>
      </c>
      <c r="F46" s="104">
        <v>531</v>
      </c>
      <c r="G46" s="104">
        <v>459.48560092965766</v>
      </c>
      <c r="H46" s="104">
        <v>0</v>
      </c>
      <c r="I46" s="104">
        <v>0</v>
      </c>
      <c r="J46" s="104">
        <v>0</v>
      </c>
      <c r="K46" s="104">
        <v>10</v>
      </c>
      <c r="L46" s="104">
        <v>0</v>
      </c>
      <c r="M46" s="104">
        <v>37</v>
      </c>
      <c r="N46" s="102">
        <v>14276.485600929658</v>
      </c>
      <c r="O46" s="112"/>
    </row>
    <row r="47" spans="1:15" ht="15.75">
      <c r="A47" s="86" t="s">
        <v>457</v>
      </c>
      <c r="B47" s="103" t="s">
        <v>704</v>
      </c>
      <c r="C47" s="104">
        <v>0</v>
      </c>
      <c r="D47" s="104">
        <v>0</v>
      </c>
      <c r="E47" s="104">
        <v>0</v>
      </c>
      <c r="F47" s="104">
        <v>0</v>
      </c>
      <c r="G47" s="104">
        <v>0</v>
      </c>
      <c r="H47" s="104">
        <v>0</v>
      </c>
      <c r="I47" s="104">
        <v>0</v>
      </c>
      <c r="J47" s="104">
        <v>0</v>
      </c>
      <c r="K47" s="104">
        <v>0</v>
      </c>
      <c r="L47" s="104">
        <v>0</v>
      </c>
      <c r="M47" s="104">
        <v>0</v>
      </c>
      <c r="N47" s="102">
        <v>0</v>
      </c>
      <c r="O47" s="112"/>
    </row>
    <row r="48" spans="1:15" ht="15.75">
      <c r="A48" s="86" t="s">
        <v>458</v>
      </c>
      <c r="B48" s="103" t="s">
        <v>692</v>
      </c>
      <c r="C48" s="104">
        <v>0</v>
      </c>
      <c r="D48" s="104">
        <v>231</v>
      </c>
      <c r="E48" s="104">
        <v>0</v>
      </c>
      <c r="F48" s="104">
        <v>0</v>
      </c>
      <c r="G48" s="104">
        <v>0</v>
      </c>
      <c r="H48" s="104">
        <v>18.162779999999998</v>
      </c>
      <c r="I48" s="104">
        <v>0</v>
      </c>
      <c r="J48" s="104">
        <v>11</v>
      </c>
      <c r="K48" s="104">
        <v>0</v>
      </c>
      <c r="L48" s="104">
        <v>0</v>
      </c>
      <c r="M48" s="104">
        <v>0</v>
      </c>
      <c r="N48" s="102">
        <v>260.16278</v>
      </c>
      <c r="O48" s="112"/>
    </row>
    <row r="49" spans="1:15" ht="15.75">
      <c r="A49" s="86" t="s">
        <v>459</v>
      </c>
      <c r="B49" s="103" t="s">
        <v>693</v>
      </c>
      <c r="C49" s="104">
        <v>1172</v>
      </c>
      <c r="D49" s="104">
        <v>2079</v>
      </c>
      <c r="E49" s="104">
        <v>50</v>
      </c>
      <c r="F49" s="104">
        <v>242</v>
      </c>
      <c r="G49" s="104">
        <v>68.94086999999999</v>
      </c>
      <c r="H49" s="104">
        <v>0</v>
      </c>
      <c r="I49" s="104">
        <v>0</v>
      </c>
      <c r="J49" s="104">
        <v>0</v>
      </c>
      <c r="K49" s="104">
        <v>323</v>
      </c>
      <c r="L49" s="104">
        <v>0</v>
      </c>
      <c r="M49" s="104">
        <v>225</v>
      </c>
      <c r="N49" s="102">
        <v>4159.9408700000004</v>
      </c>
      <c r="O49" s="112"/>
    </row>
    <row r="50" spans="1:15" ht="15.75">
      <c r="A50" s="86" t="s">
        <v>460</v>
      </c>
      <c r="B50" s="103" t="s">
        <v>694</v>
      </c>
      <c r="C50" s="104">
        <v>0</v>
      </c>
      <c r="D50" s="104">
        <v>0</v>
      </c>
      <c r="E50" s="104">
        <v>0</v>
      </c>
      <c r="F50" s="104">
        <v>0</v>
      </c>
      <c r="G50" s="104">
        <v>0</v>
      </c>
      <c r="H50" s="104">
        <v>0</v>
      </c>
      <c r="I50" s="104">
        <v>0</v>
      </c>
      <c r="J50" s="104">
        <v>0</v>
      </c>
      <c r="K50" s="104">
        <v>0</v>
      </c>
      <c r="L50" s="104">
        <v>0</v>
      </c>
      <c r="M50" s="104">
        <v>0</v>
      </c>
      <c r="N50" s="102">
        <v>0</v>
      </c>
      <c r="O50" s="112"/>
    </row>
    <row r="51" spans="1:15" ht="15.75">
      <c r="A51" s="86" t="s">
        <v>461</v>
      </c>
      <c r="B51" s="103" t="s">
        <v>695</v>
      </c>
      <c r="C51" s="104">
        <v>0</v>
      </c>
      <c r="D51" s="104">
        <v>0</v>
      </c>
      <c r="E51" s="104">
        <v>0</v>
      </c>
      <c r="F51" s="104">
        <v>0</v>
      </c>
      <c r="G51" s="104">
        <v>0</v>
      </c>
      <c r="H51" s="104">
        <v>0</v>
      </c>
      <c r="I51" s="104">
        <v>0</v>
      </c>
      <c r="J51" s="104">
        <v>0</v>
      </c>
      <c r="K51" s="104">
        <v>0</v>
      </c>
      <c r="L51" s="104">
        <v>0</v>
      </c>
      <c r="M51" s="104">
        <v>0</v>
      </c>
      <c r="N51" s="102">
        <v>0</v>
      </c>
      <c r="O51" s="112"/>
    </row>
    <row r="52" spans="1:15" ht="47.25">
      <c r="A52" s="86" t="s">
        <v>462</v>
      </c>
      <c r="B52" s="103" t="s">
        <v>696</v>
      </c>
      <c r="C52" s="104">
        <v>0</v>
      </c>
      <c r="D52" s="104">
        <v>0</v>
      </c>
      <c r="E52" s="104">
        <v>0</v>
      </c>
      <c r="F52" s="104">
        <v>0</v>
      </c>
      <c r="G52" s="104">
        <v>0</v>
      </c>
      <c r="H52" s="104">
        <v>0</v>
      </c>
      <c r="I52" s="104">
        <v>0</v>
      </c>
      <c r="J52" s="104">
        <v>0</v>
      </c>
      <c r="K52" s="104">
        <v>0</v>
      </c>
      <c r="L52" s="104">
        <v>0</v>
      </c>
      <c r="M52" s="104">
        <v>0</v>
      </c>
      <c r="N52" s="102">
        <v>0</v>
      </c>
      <c r="O52" s="112"/>
    </row>
    <row r="53" spans="1:15" ht="15.75">
      <c r="A53" s="86" t="s">
        <v>463</v>
      </c>
      <c r="B53" s="103" t="s">
        <v>697</v>
      </c>
      <c r="C53" s="104">
        <v>0</v>
      </c>
      <c r="D53" s="104">
        <v>0</v>
      </c>
      <c r="E53" s="104">
        <v>0</v>
      </c>
      <c r="F53" s="104">
        <v>0</v>
      </c>
      <c r="G53" s="104">
        <v>0</v>
      </c>
      <c r="H53" s="104">
        <v>0</v>
      </c>
      <c r="I53" s="104">
        <v>0</v>
      </c>
      <c r="J53" s="104">
        <v>0</v>
      </c>
      <c r="K53" s="104">
        <v>0</v>
      </c>
      <c r="L53" s="104">
        <v>0</v>
      </c>
      <c r="M53" s="104">
        <v>0</v>
      </c>
      <c r="N53" s="102">
        <v>0</v>
      </c>
      <c r="O53" s="112"/>
    </row>
    <row r="54" spans="1:15" ht="15.75">
      <c r="A54" s="86"/>
      <c r="B54" s="109" t="s">
        <v>712</v>
      </c>
      <c r="C54" s="104">
        <v>1963</v>
      </c>
      <c r="D54" s="104">
        <v>14399</v>
      </c>
      <c r="E54" s="104">
        <v>409</v>
      </c>
      <c r="F54" s="104">
        <v>773</v>
      </c>
      <c r="G54" s="104">
        <v>528.42647092965763</v>
      </c>
      <c r="H54" s="104">
        <v>18.162779999999998</v>
      </c>
      <c r="I54" s="104">
        <v>0</v>
      </c>
      <c r="J54" s="104">
        <v>11</v>
      </c>
      <c r="K54" s="104">
        <v>333</v>
      </c>
      <c r="L54" s="104">
        <v>0</v>
      </c>
      <c r="M54" s="104">
        <v>262</v>
      </c>
      <c r="N54" s="102">
        <v>18696.589250929657</v>
      </c>
      <c r="O54" s="111"/>
    </row>
    <row r="55" spans="1:15" ht="15.75">
      <c r="A55" s="86" t="s">
        <v>534</v>
      </c>
      <c r="B55" s="101" t="s">
        <v>535</v>
      </c>
      <c r="C55" s="104">
        <v>0</v>
      </c>
      <c r="D55" s="104">
        <v>0</v>
      </c>
      <c r="E55" s="104">
        <v>0</v>
      </c>
      <c r="F55" s="104">
        <v>0</v>
      </c>
      <c r="G55" s="104">
        <v>0</v>
      </c>
      <c r="H55" s="104">
        <v>0</v>
      </c>
      <c r="I55" s="104">
        <v>0</v>
      </c>
      <c r="J55" s="104">
        <v>0</v>
      </c>
      <c r="K55" s="104">
        <v>0</v>
      </c>
      <c r="L55" s="104">
        <v>0</v>
      </c>
      <c r="M55" s="104">
        <v>0</v>
      </c>
      <c r="N55" s="106"/>
      <c r="O55" s="112"/>
    </row>
    <row r="56" spans="1:15" ht="15.75">
      <c r="A56" s="86" t="s">
        <v>503</v>
      </c>
      <c r="B56" s="103" t="s">
        <v>536</v>
      </c>
      <c r="C56" s="104">
        <v>769</v>
      </c>
      <c r="D56" s="104">
        <v>985</v>
      </c>
      <c r="E56" s="104">
        <v>310</v>
      </c>
      <c r="F56" s="104">
        <v>128</v>
      </c>
      <c r="G56" s="104">
        <v>658.44073000000003</v>
      </c>
      <c r="H56" s="104">
        <v>136.96209000000005</v>
      </c>
      <c r="I56" s="104">
        <v>0</v>
      </c>
      <c r="J56" s="104">
        <v>166</v>
      </c>
      <c r="K56" s="104">
        <v>49</v>
      </c>
      <c r="L56" s="104">
        <v>2</v>
      </c>
      <c r="M56" s="104">
        <v>65</v>
      </c>
      <c r="N56" s="102">
        <v>3269.4028200000002</v>
      </c>
      <c r="O56" s="111"/>
    </row>
    <row r="57" spans="1:15" ht="15.75">
      <c r="A57" s="86" t="s">
        <v>456</v>
      </c>
      <c r="B57" s="103" t="s">
        <v>537</v>
      </c>
      <c r="C57" s="104">
        <v>42</v>
      </c>
      <c r="D57" s="104">
        <v>343</v>
      </c>
      <c r="E57" s="104">
        <v>76</v>
      </c>
      <c r="F57" s="104">
        <v>45</v>
      </c>
      <c r="G57" s="104">
        <v>525.6736800000001</v>
      </c>
      <c r="H57" s="104">
        <v>28.381440000000001</v>
      </c>
      <c r="I57" s="104">
        <v>0</v>
      </c>
      <c r="J57" s="104">
        <v>0</v>
      </c>
      <c r="K57" s="104">
        <v>0</v>
      </c>
      <c r="L57" s="104">
        <v>1</v>
      </c>
      <c r="M57" s="104">
        <v>2</v>
      </c>
      <c r="N57" s="102">
        <v>1063.0551200000002</v>
      </c>
      <c r="O57" s="112"/>
    </row>
    <row r="58" spans="1:15" ht="15.75">
      <c r="A58" s="86" t="s">
        <v>457</v>
      </c>
      <c r="B58" s="103" t="s">
        <v>474</v>
      </c>
      <c r="C58" s="104">
        <v>727</v>
      </c>
      <c r="D58" s="104">
        <v>642</v>
      </c>
      <c r="E58" s="104">
        <v>234</v>
      </c>
      <c r="F58" s="104">
        <v>83</v>
      </c>
      <c r="G58" s="104">
        <v>132.76704999999998</v>
      </c>
      <c r="H58" s="104">
        <v>108.58065000000005</v>
      </c>
      <c r="I58" s="104">
        <v>0</v>
      </c>
      <c r="J58" s="104">
        <v>166</v>
      </c>
      <c r="K58" s="104">
        <v>49</v>
      </c>
      <c r="L58" s="104">
        <v>1</v>
      </c>
      <c r="M58" s="104">
        <v>63</v>
      </c>
      <c r="N58" s="102">
        <v>2206.3477000000003</v>
      </c>
      <c r="O58" s="112"/>
    </row>
    <row r="59" spans="1:15" ht="15.75">
      <c r="A59" s="86" t="s">
        <v>505</v>
      </c>
      <c r="B59" s="103" t="s">
        <v>538</v>
      </c>
      <c r="C59" s="104">
        <v>0</v>
      </c>
      <c r="D59" s="104">
        <v>0</v>
      </c>
      <c r="E59" s="104">
        <v>0</v>
      </c>
      <c r="F59" s="104">
        <v>0</v>
      </c>
      <c r="G59" s="104">
        <v>0</v>
      </c>
      <c r="H59" s="104">
        <v>0</v>
      </c>
      <c r="I59" s="104">
        <v>0</v>
      </c>
      <c r="J59" s="104">
        <v>0</v>
      </c>
      <c r="K59" s="104">
        <v>0</v>
      </c>
      <c r="L59" s="104">
        <v>0</v>
      </c>
      <c r="M59" s="104">
        <v>0</v>
      </c>
      <c r="N59" s="101"/>
      <c r="O59" s="112"/>
    </row>
    <row r="60" spans="1:15" ht="15.75">
      <c r="A60" s="86" t="s">
        <v>456</v>
      </c>
      <c r="B60" s="103" t="s">
        <v>539</v>
      </c>
      <c r="C60" s="104">
        <v>8055</v>
      </c>
      <c r="D60" s="104">
        <v>17889</v>
      </c>
      <c r="E60" s="104">
        <v>3188</v>
      </c>
      <c r="F60" s="104">
        <v>1496</v>
      </c>
      <c r="G60" s="104">
        <v>31711.977509999997</v>
      </c>
      <c r="H60" s="104">
        <v>3559.5182</v>
      </c>
      <c r="I60" s="104">
        <v>1220</v>
      </c>
      <c r="J60" s="104">
        <v>358</v>
      </c>
      <c r="K60" s="104">
        <v>2207</v>
      </c>
      <c r="L60" s="104">
        <v>74</v>
      </c>
      <c r="M60" s="104">
        <v>182</v>
      </c>
      <c r="N60" s="102">
        <v>69940.495710000003</v>
      </c>
      <c r="O60" s="112"/>
    </row>
    <row r="61" spans="1:15" ht="15.75">
      <c r="A61" s="86" t="s">
        <v>457</v>
      </c>
      <c r="B61" s="103" t="s">
        <v>540</v>
      </c>
      <c r="C61" s="104">
        <v>0</v>
      </c>
      <c r="D61" s="104">
        <v>16</v>
      </c>
      <c r="E61" s="104">
        <v>7</v>
      </c>
      <c r="F61" s="104">
        <v>4</v>
      </c>
      <c r="G61" s="104">
        <v>14.036580000000001</v>
      </c>
      <c r="H61" s="104">
        <v>2.87391</v>
      </c>
      <c r="I61" s="104">
        <v>361</v>
      </c>
      <c r="J61" s="104">
        <v>2</v>
      </c>
      <c r="K61" s="104">
        <v>2</v>
      </c>
      <c r="L61" s="104">
        <v>1</v>
      </c>
      <c r="M61" s="104">
        <v>2</v>
      </c>
      <c r="N61" s="102">
        <v>411.91048999999998</v>
      </c>
      <c r="O61" s="112"/>
    </row>
    <row r="62" spans="1:15" ht="15.75">
      <c r="A62" s="86" t="s">
        <v>458</v>
      </c>
      <c r="B62" s="103" t="s">
        <v>541</v>
      </c>
      <c r="C62" s="104">
        <v>0</v>
      </c>
      <c r="D62" s="104">
        <v>0</v>
      </c>
      <c r="E62" s="104">
        <v>0</v>
      </c>
      <c r="F62" s="104">
        <v>0</v>
      </c>
      <c r="G62" s="104">
        <v>0</v>
      </c>
      <c r="H62" s="104">
        <v>0</v>
      </c>
      <c r="I62" s="104">
        <v>0</v>
      </c>
      <c r="J62" s="104">
        <v>0</v>
      </c>
      <c r="K62" s="104">
        <v>0</v>
      </c>
      <c r="L62" s="104">
        <v>5</v>
      </c>
      <c r="M62" s="104">
        <v>0</v>
      </c>
      <c r="N62" s="102">
        <v>5</v>
      </c>
      <c r="O62" s="112"/>
    </row>
    <row r="63" spans="1:15" ht="15.75">
      <c r="A63" s="86"/>
      <c r="B63" s="101" t="s">
        <v>542</v>
      </c>
      <c r="C63" s="104">
        <v>8055</v>
      </c>
      <c r="D63" s="104">
        <v>17905</v>
      </c>
      <c r="E63" s="104">
        <v>3195</v>
      </c>
      <c r="F63" s="104">
        <v>1500</v>
      </c>
      <c r="G63" s="104">
        <v>31726.014089999997</v>
      </c>
      <c r="H63" s="104">
        <v>3562.3921099999998</v>
      </c>
      <c r="I63" s="104">
        <v>1581</v>
      </c>
      <c r="J63" s="104">
        <v>360</v>
      </c>
      <c r="K63" s="104">
        <v>2209</v>
      </c>
      <c r="L63" s="104">
        <v>80</v>
      </c>
      <c r="M63" s="104">
        <v>184</v>
      </c>
      <c r="N63" s="102">
        <v>70357.406199999998</v>
      </c>
      <c r="O63" s="111"/>
    </row>
    <row r="64" spans="1:15" ht="15.75">
      <c r="A64" s="86" t="s">
        <v>470</v>
      </c>
      <c r="B64" s="103" t="s">
        <v>474</v>
      </c>
      <c r="C64" s="104">
        <v>0</v>
      </c>
      <c r="D64" s="104">
        <v>0</v>
      </c>
      <c r="E64" s="104">
        <v>0</v>
      </c>
      <c r="F64" s="104">
        <v>0</v>
      </c>
      <c r="G64" s="104">
        <v>0</v>
      </c>
      <c r="H64" s="104">
        <v>80.933940000000007</v>
      </c>
      <c r="I64" s="104">
        <v>43</v>
      </c>
      <c r="J64" s="104">
        <v>0</v>
      </c>
      <c r="K64" s="104">
        <v>0</v>
      </c>
      <c r="L64" s="104">
        <v>0</v>
      </c>
      <c r="M64" s="104">
        <v>137</v>
      </c>
      <c r="N64" s="102">
        <v>260.93394000000001</v>
      </c>
      <c r="O64" s="112"/>
    </row>
    <row r="65" spans="1:15" ht="15.75">
      <c r="A65" s="86"/>
      <c r="B65" s="101" t="s">
        <v>543</v>
      </c>
      <c r="C65" s="104">
        <v>8824</v>
      </c>
      <c r="D65" s="104">
        <v>18890</v>
      </c>
      <c r="E65" s="104">
        <v>3505</v>
      </c>
      <c r="F65" s="104">
        <v>1628</v>
      </c>
      <c r="G65" s="104">
        <v>32384.454819999995</v>
      </c>
      <c r="H65" s="104">
        <v>3780.2881399999997</v>
      </c>
      <c r="I65" s="104">
        <v>1624</v>
      </c>
      <c r="J65" s="104">
        <v>526</v>
      </c>
      <c r="K65" s="104">
        <v>2258</v>
      </c>
      <c r="L65" s="104">
        <v>82</v>
      </c>
      <c r="M65" s="104">
        <v>386</v>
      </c>
      <c r="N65" s="102">
        <v>73887.742960000003</v>
      </c>
      <c r="O65" s="111"/>
    </row>
    <row r="66" spans="1:15" ht="15.75">
      <c r="A66" s="86" t="s">
        <v>544</v>
      </c>
      <c r="B66" s="101" t="s">
        <v>545</v>
      </c>
      <c r="C66" s="104">
        <v>0</v>
      </c>
      <c r="D66" s="104">
        <v>0</v>
      </c>
      <c r="E66" s="104">
        <v>0</v>
      </c>
      <c r="F66" s="104">
        <v>0</v>
      </c>
      <c r="G66" s="104">
        <v>0</v>
      </c>
      <c r="H66" s="104">
        <v>0</v>
      </c>
      <c r="I66" s="104">
        <v>0</v>
      </c>
      <c r="J66" s="104">
        <v>0</v>
      </c>
      <c r="K66" s="104">
        <v>0</v>
      </c>
      <c r="L66" s="104">
        <v>0</v>
      </c>
      <c r="M66" s="104">
        <v>0</v>
      </c>
      <c r="N66" s="106"/>
      <c r="O66" s="112"/>
    </row>
    <row r="67" spans="1:15" ht="15.75">
      <c r="A67" s="86" t="s">
        <v>503</v>
      </c>
      <c r="B67" s="103" t="s">
        <v>546</v>
      </c>
      <c r="C67" s="104">
        <v>0</v>
      </c>
      <c r="D67" s="104">
        <v>0</v>
      </c>
      <c r="E67" s="104">
        <v>0</v>
      </c>
      <c r="F67" s="104">
        <v>0</v>
      </c>
      <c r="G67" s="104">
        <v>0</v>
      </c>
      <c r="H67" s="104">
        <v>0</v>
      </c>
      <c r="I67" s="104">
        <v>0</v>
      </c>
      <c r="J67" s="104">
        <v>0</v>
      </c>
      <c r="K67" s="104">
        <v>0</v>
      </c>
      <c r="L67" s="104">
        <v>0</v>
      </c>
      <c r="M67" s="104">
        <v>0</v>
      </c>
      <c r="N67" s="102">
        <v>0</v>
      </c>
      <c r="O67" s="112"/>
    </row>
    <row r="68" spans="1:15" ht="15.75">
      <c r="A68" s="86" t="s">
        <v>505</v>
      </c>
      <c r="B68" s="103" t="s">
        <v>451</v>
      </c>
      <c r="C68" s="104">
        <v>15795</v>
      </c>
      <c r="D68" s="104">
        <v>21548</v>
      </c>
      <c r="E68" s="104">
        <v>0</v>
      </c>
      <c r="F68" s="104">
        <v>0</v>
      </c>
      <c r="G68" s="104">
        <v>5097.38951</v>
      </c>
      <c r="H68" s="104">
        <v>1664.4365600000001</v>
      </c>
      <c r="I68" s="104">
        <v>0</v>
      </c>
      <c r="J68" s="104">
        <v>0</v>
      </c>
      <c r="K68" s="104">
        <v>0</v>
      </c>
      <c r="L68" s="104">
        <v>0</v>
      </c>
      <c r="M68" s="104">
        <v>0</v>
      </c>
      <c r="N68" s="102">
        <v>44104.826070000003</v>
      </c>
      <c r="O68" s="112"/>
    </row>
    <row r="69" spans="1:15" ht="15.75">
      <c r="A69" s="86" t="s">
        <v>511</v>
      </c>
      <c r="B69" s="103" t="s">
        <v>547</v>
      </c>
      <c r="C69" s="104">
        <v>72</v>
      </c>
      <c r="D69" s="104">
        <v>42</v>
      </c>
      <c r="E69" s="104">
        <v>16</v>
      </c>
      <c r="F69" s="104">
        <v>31</v>
      </c>
      <c r="G69" s="104">
        <v>77.988309999999998</v>
      </c>
      <c r="H69" s="104">
        <v>83.057020000000009</v>
      </c>
      <c r="I69" s="104">
        <v>0</v>
      </c>
      <c r="J69" s="104">
        <v>8</v>
      </c>
      <c r="K69" s="104">
        <v>48</v>
      </c>
      <c r="L69" s="104">
        <v>8</v>
      </c>
      <c r="M69" s="104">
        <v>13</v>
      </c>
      <c r="N69" s="102">
        <v>399.04533000000004</v>
      </c>
      <c r="O69" s="112"/>
    </row>
    <row r="70" spans="1:15" ht="15.75">
      <c r="A70" s="86"/>
      <c r="B70" s="101" t="s">
        <v>548</v>
      </c>
      <c r="C70" s="104">
        <v>15867</v>
      </c>
      <c r="D70" s="104">
        <v>21590</v>
      </c>
      <c r="E70" s="104">
        <v>16</v>
      </c>
      <c r="F70" s="104">
        <v>31</v>
      </c>
      <c r="G70" s="104">
        <v>5175.3778199999997</v>
      </c>
      <c r="H70" s="104">
        <v>1747.4935800000001</v>
      </c>
      <c r="I70" s="104">
        <v>0</v>
      </c>
      <c r="J70" s="104">
        <v>8</v>
      </c>
      <c r="K70" s="104">
        <v>48</v>
      </c>
      <c r="L70" s="104">
        <v>8</v>
      </c>
      <c r="M70" s="104">
        <v>13</v>
      </c>
      <c r="N70" s="102">
        <v>44503.871400000004</v>
      </c>
      <c r="O70" s="111"/>
    </row>
    <row r="71" spans="1:15" ht="15.75">
      <c r="A71" s="86"/>
      <c r="B71" s="101" t="s">
        <v>549</v>
      </c>
      <c r="C71" s="104">
        <v>536480</v>
      </c>
      <c r="D71" s="104">
        <v>205148</v>
      </c>
      <c r="E71" s="104">
        <v>127795</v>
      </c>
      <c r="F71" s="104">
        <v>222776</v>
      </c>
      <c r="G71" s="104">
        <v>408794.93970365508</v>
      </c>
      <c r="H71" s="104">
        <v>44865.257969999991</v>
      </c>
      <c r="I71" s="104">
        <v>16432</v>
      </c>
      <c r="J71" s="104">
        <v>32480</v>
      </c>
      <c r="K71" s="104">
        <v>31167</v>
      </c>
      <c r="L71" s="104">
        <v>11492</v>
      </c>
      <c r="M71" s="104">
        <v>14031</v>
      </c>
      <c r="N71" s="102">
        <v>1651461.1976736549</v>
      </c>
      <c r="O71" s="111"/>
    </row>
    <row r="72" spans="1:15" ht="15.75">
      <c r="A72" s="86" t="s">
        <v>550</v>
      </c>
      <c r="B72" s="101" t="s">
        <v>551</v>
      </c>
      <c r="C72" s="104">
        <v>0</v>
      </c>
      <c r="D72" s="104">
        <v>315</v>
      </c>
      <c r="E72" s="104">
        <v>0</v>
      </c>
      <c r="F72" s="104">
        <v>0</v>
      </c>
      <c r="G72" s="104">
        <v>338.43789999999996</v>
      </c>
      <c r="H72" s="104">
        <v>0</v>
      </c>
      <c r="I72" s="104">
        <v>0</v>
      </c>
      <c r="J72" s="104">
        <v>0</v>
      </c>
      <c r="K72" s="104">
        <v>0</v>
      </c>
      <c r="L72" s="104">
        <v>0</v>
      </c>
      <c r="M72" s="104">
        <v>0</v>
      </c>
      <c r="N72" s="102">
        <v>653.4378999999999</v>
      </c>
      <c r="O72" s="112"/>
    </row>
    <row r="73" spans="1:15" ht="15.75">
      <c r="A73" s="300" t="s">
        <v>552</v>
      </c>
      <c r="B73" s="300"/>
      <c r="C73" s="104">
        <v>0</v>
      </c>
      <c r="D73" s="104">
        <v>0</v>
      </c>
      <c r="E73" s="104">
        <v>0</v>
      </c>
      <c r="F73" s="104">
        <v>0</v>
      </c>
      <c r="G73" s="104">
        <v>0</v>
      </c>
      <c r="H73" s="104">
        <v>0</v>
      </c>
      <c r="I73" s="104">
        <v>0</v>
      </c>
      <c r="J73" s="104">
        <v>0</v>
      </c>
      <c r="K73" s="104">
        <v>0</v>
      </c>
      <c r="L73" s="104">
        <v>0</v>
      </c>
      <c r="M73" s="104">
        <v>0</v>
      </c>
      <c r="N73" s="101"/>
      <c r="O73" s="112"/>
    </row>
    <row r="74" spans="1:15" ht="15.75">
      <c r="A74" s="85" t="s">
        <v>455</v>
      </c>
      <c r="B74" s="101" t="s">
        <v>553</v>
      </c>
      <c r="C74" s="104">
        <v>0</v>
      </c>
      <c r="D74" s="104">
        <v>0</v>
      </c>
      <c r="E74" s="104">
        <v>0</v>
      </c>
      <c r="F74" s="104">
        <v>0</v>
      </c>
      <c r="G74" s="104">
        <v>0</v>
      </c>
      <c r="H74" s="104">
        <v>0</v>
      </c>
      <c r="I74" s="104">
        <v>0</v>
      </c>
      <c r="J74" s="104">
        <v>0</v>
      </c>
      <c r="K74" s="104">
        <v>0</v>
      </c>
      <c r="L74" s="104">
        <v>0</v>
      </c>
      <c r="M74" s="104">
        <v>0</v>
      </c>
      <c r="N74" s="106"/>
      <c r="O74" s="112"/>
    </row>
    <row r="75" spans="1:15" ht="15.75">
      <c r="A75" s="86" t="s">
        <v>503</v>
      </c>
      <c r="B75" s="103" t="s">
        <v>554</v>
      </c>
      <c r="C75" s="104">
        <v>18640</v>
      </c>
      <c r="D75" s="104">
        <v>21136</v>
      </c>
      <c r="E75" s="104">
        <v>13652</v>
      </c>
      <c r="F75" s="104">
        <v>12400</v>
      </c>
      <c r="G75" s="104">
        <v>38600</v>
      </c>
      <c r="H75" s="104">
        <v>7400</v>
      </c>
      <c r="I75" s="104">
        <v>12769</v>
      </c>
      <c r="J75" s="104">
        <v>11800</v>
      </c>
      <c r="K75" s="104">
        <v>7200</v>
      </c>
      <c r="L75" s="104">
        <v>7400</v>
      </c>
      <c r="M75" s="104">
        <v>10125</v>
      </c>
      <c r="N75" s="102">
        <v>161122</v>
      </c>
      <c r="O75" s="112"/>
    </row>
    <row r="76" spans="1:15" ht="15.75">
      <c r="A76" s="100" t="s">
        <v>499</v>
      </c>
      <c r="B76" s="103" t="s">
        <v>555</v>
      </c>
      <c r="C76" s="104">
        <v>0</v>
      </c>
      <c r="D76" s="104">
        <v>0</v>
      </c>
      <c r="E76" s="104">
        <v>0</v>
      </c>
      <c r="F76" s="104">
        <v>0</v>
      </c>
      <c r="G76" s="104">
        <v>0</v>
      </c>
      <c r="H76" s="104">
        <v>0</v>
      </c>
      <c r="I76" s="104">
        <v>0</v>
      </c>
      <c r="J76" s="104">
        <v>0</v>
      </c>
      <c r="K76" s="104">
        <v>0</v>
      </c>
      <c r="L76" s="104">
        <v>0</v>
      </c>
      <c r="M76" s="104">
        <v>0</v>
      </c>
      <c r="N76" s="102">
        <v>0</v>
      </c>
      <c r="O76" s="112"/>
    </row>
    <row r="77" spans="1:15" ht="15.75">
      <c r="A77" s="100" t="s">
        <v>499</v>
      </c>
      <c r="B77" s="103" t="s">
        <v>556</v>
      </c>
      <c r="C77" s="104">
        <v>0</v>
      </c>
      <c r="D77" s="104">
        <v>0</v>
      </c>
      <c r="E77" s="104">
        <v>0</v>
      </c>
      <c r="F77" s="104">
        <v>0</v>
      </c>
      <c r="G77" s="104">
        <v>0</v>
      </c>
      <c r="H77" s="104">
        <v>0</v>
      </c>
      <c r="I77" s="104">
        <v>0</v>
      </c>
      <c r="J77" s="104">
        <v>0</v>
      </c>
      <c r="K77" s="104">
        <v>0</v>
      </c>
      <c r="L77" s="104">
        <v>0</v>
      </c>
      <c r="M77" s="104">
        <v>0</v>
      </c>
      <c r="N77" s="102">
        <v>0</v>
      </c>
      <c r="O77" s="112"/>
    </row>
    <row r="78" spans="1:15" ht="15.75">
      <c r="A78" s="86" t="s">
        <v>505</v>
      </c>
      <c r="B78" s="103" t="s">
        <v>557</v>
      </c>
      <c r="C78" s="104">
        <v>0</v>
      </c>
      <c r="D78" s="104">
        <v>0</v>
      </c>
      <c r="E78" s="104">
        <v>0</v>
      </c>
      <c r="F78" s="104">
        <v>0</v>
      </c>
      <c r="G78" s="104">
        <v>0</v>
      </c>
      <c r="H78" s="104">
        <v>0</v>
      </c>
      <c r="I78" s="104">
        <v>0</v>
      </c>
      <c r="J78" s="104">
        <v>0</v>
      </c>
      <c r="K78" s="104">
        <v>766</v>
      </c>
      <c r="L78" s="104">
        <v>0</v>
      </c>
      <c r="M78" s="104">
        <v>0</v>
      </c>
      <c r="N78" s="102">
        <v>766</v>
      </c>
      <c r="O78" s="112"/>
    </row>
    <row r="79" spans="1:15" ht="15.75">
      <c r="A79" s="86" t="s">
        <v>511</v>
      </c>
      <c r="B79" s="103" t="s">
        <v>558</v>
      </c>
      <c r="C79" s="104">
        <v>17760</v>
      </c>
      <c r="D79" s="104">
        <v>4287</v>
      </c>
      <c r="E79" s="104">
        <v>0</v>
      </c>
      <c r="F79" s="104">
        <v>20902</v>
      </c>
      <c r="G79" s="104">
        <v>10413</v>
      </c>
      <c r="H79" s="104">
        <v>1533.7217499999999</v>
      </c>
      <c r="I79" s="104">
        <v>0</v>
      </c>
      <c r="J79" s="104">
        <v>-3</v>
      </c>
      <c r="K79" s="104">
        <v>-73</v>
      </c>
      <c r="L79" s="104">
        <v>93</v>
      </c>
      <c r="M79" s="104">
        <v>0</v>
      </c>
      <c r="N79" s="102">
        <v>54912.721749999997</v>
      </c>
      <c r="O79" s="112"/>
    </row>
    <row r="80" spans="1:15" ht="15.75">
      <c r="A80" s="86" t="s">
        <v>471</v>
      </c>
      <c r="B80" s="103" t="s">
        <v>559</v>
      </c>
      <c r="C80" s="104">
        <v>4929</v>
      </c>
      <c r="D80" s="104">
        <v>2144</v>
      </c>
      <c r="E80" s="104">
        <v>1067</v>
      </c>
      <c r="F80" s="104">
        <v>1274</v>
      </c>
      <c r="G80" s="104">
        <v>34542</v>
      </c>
      <c r="H80" s="104">
        <v>12492.308220000001</v>
      </c>
      <c r="I80" s="104">
        <v>8</v>
      </c>
      <c r="J80" s="104">
        <v>58</v>
      </c>
      <c r="K80" s="104">
        <v>4940</v>
      </c>
      <c r="L80" s="104">
        <v>1323</v>
      </c>
      <c r="M80" s="104">
        <v>0</v>
      </c>
      <c r="N80" s="102">
        <v>62777.308219999999</v>
      </c>
      <c r="O80" s="112"/>
    </row>
    <row r="81" spans="1:15" ht="15.75">
      <c r="A81" s="86" t="s">
        <v>472</v>
      </c>
      <c r="B81" s="103" t="s">
        <v>560</v>
      </c>
      <c r="C81" s="104">
        <v>30922</v>
      </c>
      <c r="D81" s="104">
        <v>0</v>
      </c>
      <c r="E81" s="104">
        <v>5622</v>
      </c>
      <c r="F81" s="104">
        <v>14623</v>
      </c>
      <c r="G81" s="104">
        <v>91263.321679999994</v>
      </c>
      <c r="H81" s="104">
        <v>0</v>
      </c>
      <c r="I81" s="104">
        <v>9</v>
      </c>
      <c r="J81" s="104">
        <v>190</v>
      </c>
      <c r="K81" s="104">
        <v>0</v>
      </c>
      <c r="L81" s="104">
        <v>0</v>
      </c>
      <c r="M81" s="104">
        <v>0</v>
      </c>
      <c r="N81" s="102">
        <v>142629.32167999999</v>
      </c>
      <c r="O81" s="112"/>
    </row>
    <row r="82" spans="1:15" ht="15.75">
      <c r="A82" s="86" t="s">
        <v>473</v>
      </c>
      <c r="B82" s="103" t="s">
        <v>561</v>
      </c>
      <c r="C82" s="104">
        <v>0</v>
      </c>
      <c r="D82" s="104">
        <v>0</v>
      </c>
      <c r="E82" s="104">
        <v>0</v>
      </c>
      <c r="F82" s="104">
        <v>0</v>
      </c>
      <c r="G82" s="104">
        <v>-148.32168000000001</v>
      </c>
      <c r="H82" s="104">
        <v>0</v>
      </c>
      <c r="I82" s="104">
        <v>-284</v>
      </c>
      <c r="J82" s="104">
        <v>0</v>
      </c>
      <c r="K82" s="104">
        <v>-1339</v>
      </c>
      <c r="L82" s="104">
        <v>0</v>
      </c>
      <c r="M82" s="104">
        <v>-3134</v>
      </c>
      <c r="N82" s="102">
        <v>-4905.32168</v>
      </c>
      <c r="O82" s="112"/>
    </row>
    <row r="83" spans="1:15" ht="15.75">
      <c r="A83" s="86" t="s">
        <v>562</v>
      </c>
      <c r="B83" s="103" t="s">
        <v>563</v>
      </c>
      <c r="C83" s="104">
        <v>978</v>
      </c>
      <c r="D83" s="104">
        <v>3698</v>
      </c>
      <c r="E83" s="104">
        <v>1166</v>
      </c>
      <c r="F83" s="104">
        <v>2897</v>
      </c>
      <c r="G83" s="104">
        <v>12269</v>
      </c>
      <c r="H83" s="104">
        <v>1381.0929800000067</v>
      </c>
      <c r="I83" s="104">
        <v>8</v>
      </c>
      <c r="J83" s="104">
        <v>1839</v>
      </c>
      <c r="K83" s="104">
        <v>139</v>
      </c>
      <c r="L83" s="104">
        <v>277</v>
      </c>
      <c r="M83" s="104">
        <v>-117</v>
      </c>
      <c r="N83" s="102">
        <v>24535.092980000009</v>
      </c>
      <c r="O83" s="112"/>
    </row>
    <row r="84" spans="1:15" ht="15.75">
      <c r="A84" s="100"/>
      <c r="B84" s="101" t="s">
        <v>564</v>
      </c>
      <c r="C84" s="104">
        <v>73229</v>
      </c>
      <c r="D84" s="104">
        <v>31265</v>
      </c>
      <c r="E84" s="104">
        <v>21507</v>
      </c>
      <c r="F84" s="104">
        <v>52096</v>
      </c>
      <c r="G84" s="104">
        <v>186939</v>
      </c>
      <c r="H84" s="104">
        <v>22807.122950000012</v>
      </c>
      <c r="I84" s="104">
        <v>12510</v>
      </c>
      <c r="J84" s="104">
        <v>13884</v>
      </c>
      <c r="K84" s="104">
        <v>11633</v>
      </c>
      <c r="L84" s="104">
        <v>9093</v>
      </c>
      <c r="M84" s="104">
        <v>6874</v>
      </c>
      <c r="N84" s="102">
        <v>441837.12294999999</v>
      </c>
      <c r="O84" s="111"/>
    </row>
    <row r="85" spans="1:15" ht="15.75">
      <c r="A85" s="86" t="s">
        <v>467</v>
      </c>
      <c r="B85" s="101" t="s">
        <v>565</v>
      </c>
      <c r="C85" s="104">
        <v>0</v>
      </c>
      <c r="D85" s="104">
        <v>0</v>
      </c>
      <c r="E85" s="104">
        <v>0</v>
      </c>
      <c r="F85" s="104">
        <v>0</v>
      </c>
      <c r="G85" s="104">
        <v>0</v>
      </c>
      <c r="H85" s="104">
        <v>0</v>
      </c>
      <c r="I85" s="104">
        <v>700</v>
      </c>
      <c r="J85" s="104">
        <v>0</v>
      </c>
      <c r="K85" s="104">
        <v>0</v>
      </c>
      <c r="L85" s="104">
        <v>0</v>
      </c>
      <c r="M85" s="104">
        <v>1250</v>
      </c>
      <c r="N85" s="102">
        <v>1950</v>
      </c>
      <c r="O85" s="112"/>
    </row>
    <row r="86" spans="1:15" ht="15.75">
      <c r="A86" s="86" t="s">
        <v>707</v>
      </c>
      <c r="B86" s="101" t="s">
        <v>708</v>
      </c>
      <c r="C86" s="104">
        <v>0</v>
      </c>
      <c r="D86" s="104">
        <v>0</v>
      </c>
      <c r="E86" s="104">
        <v>0</v>
      </c>
      <c r="F86" s="104">
        <v>0</v>
      </c>
      <c r="G86" s="104">
        <v>0</v>
      </c>
      <c r="H86" s="104">
        <v>0</v>
      </c>
      <c r="I86" s="104">
        <v>0</v>
      </c>
      <c r="J86" s="104">
        <v>0</v>
      </c>
      <c r="K86" s="104">
        <v>0</v>
      </c>
      <c r="L86" s="104">
        <v>0</v>
      </c>
      <c r="M86" s="104">
        <v>0</v>
      </c>
      <c r="N86" s="102">
        <v>0</v>
      </c>
      <c r="O86" s="112"/>
    </row>
    <row r="87" spans="1:15" ht="15.75">
      <c r="A87" s="86" t="s">
        <v>522</v>
      </c>
      <c r="B87" s="101" t="s">
        <v>566</v>
      </c>
      <c r="C87" s="104">
        <v>0</v>
      </c>
      <c r="D87" s="104">
        <v>0</v>
      </c>
      <c r="E87" s="104">
        <v>0</v>
      </c>
      <c r="F87" s="104">
        <v>0</v>
      </c>
      <c r="G87" s="104">
        <v>0</v>
      </c>
      <c r="H87" s="104">
        <v>0</v>
      </c>
      <c r="I87" s="104">
        <v>0</v>
      </c>
      <c r="J87" s="104">
        <v>0</v>
      </c>
      <c r="K87" s="104">
        <v>0</v>
      </c>
      <c r="L87" s="104">
        <v>0</v>
      </c>
      <c r="M87" s="104">
        <v>0</v>
      </c>
      <c r="N87" s="106"/>
      <c r="O87" s="112"/>
    </row>
    <row r="88" spans="1:15" ht="15.75">
      <c r="A88" s="86" t="s">
        <v>456</v>
      </c>
      <c r="B88" s="103" t="s">
        <v>567</v>
      </c>
      <c r="C88" s="104">
        <v>2995</v>
      </c>
      <c r="D88" s="104">
        <v>36605</v>
      </c>
      <c r="E88" s="104">
        <v>23591</v>
      </c>
      <c r="F88" s="104">
        <v>15700</v>
      </c>
      <c r="G88" s="104">
        <v>5487.1888000000008</v>
      </c>
      <c r="H88" s="104">
        <v>4922.0865300000005</v>
      </c>
      <c r="I88" s="104">
        <v>1461</v>
      </c>
      <c r="J88" s="104">
        <v>573</v>
      </c>
      <c r="K88" s="104">
        <v>86</v>
      </c>
      <c r="L88" s="104">
        <v>1274</v>
      </c>
      <c r="M88" s="104">
        <v>535</v>
      </c>
      <c r="N88" s="102">
        <v>93229.275330000004</v>
      </c>
      <c r="O88" s="112"/>
    </row>
    <row r="89" spans="1:15" ht="15.75">
      <c r="A89" s="86" t="s">
        <v>457</v>
      </c>
      <c r="B89" s="103" t="s">
        <v>680</v>
      </c>
      <c r="C89" s="104">
        <v>0</v>
      </c>
      <c r="D89" s="104">
        <v>0</v>
      </c>
      <c r="E89" s="104">
        <v>0</v>
      </c>
      <c r="F89" s="104">
        <v>0</v>
      </c>
      <c r="G89" s="104">
        <v>0</v>
      </c>
      <c r="H89" s="104">
        <v>0</v>
      </c>
      <c r="I89" s="104">
        <v>0</v>
      </c>
      <c r="J89" s="104">
        <v>0</v>
      </c>
      <c r="K89" s="104">
        <v>0</v>
      </c>
      <c r="L89" s="104">
        <v>0</v>
      </c>
      <c r="M89" s="104">
        <v>0</v>
      </c>
      <c r="N89" s="102">
        <v>0</v>
      </c>
      <c r="O89" s="112"/>
    </row>
    <row r="90" spans="1:15" ht="15.75">
      <c r="A90" s="86" t="s">
        <v>458</v>
      </c>
      <c r="B90" s="103" t="s">
        <v>571</v>
      </c>
      <c r="C90" s="104">
        <v>233066</v>
      </c>
      <c r="D90" s="104">
        <v>90596</v>
      </c>
      <c r="E90" s="104">
        <v>61875</v>
      </c>
      <c r="F90" s="104">
        <v>137528</v>
      </c>
      <c r="G90" s="104">
        <v>135743.27958</v>
      </c>
      <c r="H90" s="104">
        <v>8157.9332000000004</v>
      </c>
      <c r="I90" s="104">
        <v>965</v>
      </c>
      <c r="J90" s="104">
        <v>8848</v>
      </c>
      <c r="K90" s="104">
        <v>5341</v>
      </c>
      <c r="L90" s="104">
        <v>610</v>
      </c>
      <c r="M90" s="104">
        <v>4311</v>
      </c>
      <c r="N90" s="102">
        <v>687041.21277999994</v>
      </c>
      <c r="O90" s="112"/>
    </row>
    <row r="91" spans="1:15" ht="15.75">
      <c r="A91" s="86" t="s">
        <v>459</v>
      </c>
      <c r="B91" s="103" t="s">
        <v>572</v>
      </c>
      <c r="C91" s="104">
        <v>9362</v>
      </c>
      <c r="D91" s="104">
        <v>12572</v>
      </c>
      <c r="E91" s="104">
        <v>4702</v>
      </c>
      <c r="F91" s="104">
        <v>1506</v>
      </c>
      <c r="G91" s="104">
        <v>8961.2121567479517</v>
      </c>
      <c r="H91" s="104">
        <v>3248.5903699999999</v>
      </c>
      <c r="I91" s="104">
        <v>377</v>
      </c>
      <c r="J91" s="104">
        <v>440</v>
      </c>
      <c r="K91" s="104">
        <v>4388</v>
      </c>
      <c r="L91" s="104">
        <v>303</v>
      </c>
      <c r="M91" s="104">
        <v>371</v>
      </c>
      <c r="N91" s="102">
        <v>46230.802526747946</v>
      </c>
      <c r="O91" s="112"/>
    </row>
    <row r="92" spans="1:15" ht="15.75">
      <c r="A92" s="86" t="s">
        <v>460</v>
      </c>
      <c r="B92" s="103" t="s">
        <v>573</v>
      </c>
      <c r="C92" s="104">
        <v>0</v>
      </c>
      <c r="D92" s="104">
        <v>172</v>
      </c>
      <c r="E92" s="104">
        <v>0</v>
      </c>
      <c r="F92" s="104">
        <v>0</v>
      </c>
      <c r="G92" s="104">
        <v>0</v>
      </c>
      <c r="H92" s="104">
        <v>0</v>
      </c>
      <c r="I92" s="104">
        <v>2</v>
      </c>
      <c r="J92" s="104">
        <v>0</v>
      </c>
      <c r="K92" s="104">
        <v>0</v>
      </c>
      <c r="L92" s="104">
        <v>0</v>
      </c>
      <c r="M92" s="104">
        <v>0</v>
      </c>
      <c r="N92" s="102">
        <v>174</v>
      </c>
      <c r="O92" s="112"/>
    </row>
    <row r="93" spans="1:15" ht="15.75">
      <c r="A93" s="86" t="s">
        <v>461</v>
      </c>
      <c r="B93" s="103" t="s">
        <v>574</v>
      </c>
      <c r="C93" s="104">
        <v>81155</v>
      </c>
      <c r="D93" s="104">
        <v>668</v>
      </c>
      <c r="E93" s="104">
        <v>17</v>
      </c>
      <c r="F93" s="104">
        <v>0</v>
      </c>
      <c r="G93" s="104">
        <v>843.49913000000015</v>
      </c>
      <c r="H93" s="104">
        <v>0</v>
      </c>
      <c r="I93" s="104">
        <v>0</v>
      </c>
      <c r="J93" s="104">
        <v>13</v>
      </c>
      <c r="K93" s="104">
        <v>0</v>
      </c>
      <c r="L93" s="104">
        <v>0</v>
      </c>
      <c r="M93" s="104">
        <v>0</v>
      </c>
      <c r="N93" s="102">
        <v>82696.499129999997</v>
      </c>
      <c r="O93" s="112"/>
    </row>
    <row r="94" spans="1:15" ht="15.75">
      <c r="A94" s="86" t="s">
        <v>462</v>
      </c>
      <c r="B94" s="103" t="s">
        <v>575</v>
      </c>
      <c r="C94" s="104">
        <v>0</v>
      </c>
      <c r="D94" s="104">
        <v>360</v>
      </c>
      <c r="E94" s="104">
        <v>0</v>
      </c>
      <c r="F94" s="104">
        <v>904</v>
      </c>
      <c r="G94" s="104">
        <v>2250.3568599999999</v>
      </c>
      <c r="H94" s="104">
        <v>5.03125</v>
      </c>
      <c r="I94" s="104">
        <v>0</v>
      </c>
      <c r="J94" s="104">
        <v>4</v>
      </c>
      <c r="K94" s="104">
        <v>8</v>
      </c>
      <c r="L94" s="104">
        <v>0</v>
      </c>
      <c r="M94" s="104">
        <v>0</v>
      </c>
      <c r="N94" s="102">
        <v>3531.3881099999999</v>
      </c>
      <c r="O94" s="112"/>
    </row>
    <row r="95" spans="1:15" ht="15.75">
      <c r="A95" s="86" t="s">
        <v>463</v>
      </c>
      <c r="B95" s="103" t="s">
        <v>576</v>
      </c>
      <c r="C95" s="104">
        <v>0</v>
      </c>
      <c r="D95" s="104">
        <v>532</v>
      </c>
      <c r="E95" s="104">
        <v>0</v>
      </c>
      <c r="F95" s="104">
        <v>0</v>
      </c>
      <c r="G95" s="104">
        <v>14.066177511266478</v>
      </c>
      <c r="H95" s="104">
        <v>0</v>
      </c>
      <c r="I95" s="104">
        <v>0</v>
      </c>
      <c r="J95" s="104">
        <v>0</v>
      </c>
      <c r="K95" s="104">
        <v>0</v>
      </c>
      <c r="L95" s="104">
        <v>0</v>
      </c>
      <c r="M95" s="104">
        <v>0</v>
      </c>
      <c r="N95" s="102">
        <v>546.06617751126646</v>
      </c>
      <c r="O95" s="112"/>
    </row>
    <row r="96" spans="1:15" ht="15.75">
      <c r="A96" s="86" t="s">
        <v>464</v>
      </c>
      <c r="B96" s="103" t="s">
        <v>577</v>
      </c>
      <c r="C96" s="104">
        <v>0</v>
      </c>
      <c r="D96" s="104">
        <v>407</v>
      </c>
      <c r="E96" s="104">
        <v>0</v>
      </c>
      <c r="F96" s="104">
        <v>0</v>
      </c>
      <c r="G96" s="104">
        <v>8366.14581</v>
      </c>
      <c r="H96" s="104">
        <v>0</v>
      </c>
      <c r="I96" s="104">
        <v>0</v>
      </c>
      <c r="J96" s="104">
        <v>0</v>
      </c>
      <c r="K96" s="104">
        <v>0</v>
      </c>
      <c r="L96" s="104">
        <v>0</v>
      </c>
      <c r="M96" s="104">
        <v>0</v>
      </c>
      <c r="N96" s="102">
        <v>8773.14581</v>
      </c>
      <c r="O96" s="112"/>
    </row>
    <row r="97" spans="1:15" ht="15.75">
      <c r="A97" s="100"/>
      <c r="B97" s="101" t="s">
        <v>578</v>
      </c>
      <c r="C97" s="104">
        <v>326578</v>
      </c>
      <c r="D97" s="104">
        <v>141912</v>
      </c>
      <c r="E97" s="104">
        <v>90185</v>
      </c>
      <c r="F97" s="104">
        <v>155638</v>
      </c>
      <c r="G97" s="104">
        <v>161665.74851425923</v>
      </c>
      <c r="H97" s="104">
        <v>16333.64135</v>
      </c>
      <c r="I97" s="104">
        <v>2805</v>
      </c>
      <c r="J97" s="104">
        <v>9878</v>
      </c>
      <c r="K97" s="104">
        <v>9823</v>
      </c>
      <c r="L97" s="104">
        <v>2187</v>
      </c>
      <c r="M97" s="104">
        <v>5217</v>
      </c>
      <c r="N97" s="102">
        <v>922222.38986425928</v>
      </c>
      <c r="O97" s="111"/>
    </row>
    <row r="98" spans="1:15" ht="31.5">
      <c r="A98" s="86" t="s">
        <v>524</v>
      </c>
      <c r="B98" s="101" t="s">
        <v>579</v>
      </c>
      <c r="C98" s="104">
        <v>126840</v>
      </c>
      <c r="D98" s="104">
        <v>12663</v>
      </c>
      <c r="E98" s="104">
        <v>10047</v>
      </c>
      <c r="F98" s="104">
        <v>10215</v>
      </c>
      <c r="G98" s="104">
        <v>53257.334513252048</v>
      </c>
      <c r="H98" s="104">
        <v>0</v>
      </c>
      <c r="I98" s="104">
        <v>0</v>
      </c>
      <c r="J98" s="104">
        <v>4733</v>
      </c>
      <c r="K98" s="104">
        <v>5695</v>
      </c>
      <c r="L98" s="104">
        <v>0</v>
      </c>
      <c r="M98" s="104">
        <v>115</v>
      </c>
      <c r="N98" s="102">
        <v>223565.33451325205</v>
      </c>
      <c r="O98" s="112"/>
    </row>
    <row r="99" spans="1:15" s="92" customFormat="1" ht="15.75">
      <c r="A99" s="107" t="s">
        <v>698</v>
      </c>
      <c r="B99" s="109" t="s">
        <v>699</v>
      </c>
      <c r="C99" s="104">
        <v>0</v>
      </c>
      <c r="D99" s="104">
        <v>153</v>
      </c>
      <c r="E99" s="104">
        <v>0</v>
      </c>
      <c r="F99" s="104">
        <v>0</v>
      </c>
      <c r="G99" s="104">
        <v>0</v>
      </c>
      <c r="H99" s="104">
        <v>0</v>
      </c>
      <c r="I99" s="104">
        <v>0</v>
      </c>
      <c r="J99" s="104">
        <v>0</v>
      </c>
      <c r="K99" s="104">
        <v>0</v>
      </c>
      <c r="L99" s="104">
        <v>0</v>
      </c>
      <c r="M99" s="104">
        <v>0</v>
      </c>
      <c r="N99" s="102">
        <v>153</v>
      </c>
      <c r="O99" s="111"/>
    </row>
    <row r="100" spans="1:15" s="92" customFormat="1" ht="15.75">
      <c r="A100" s="110" t="s">
        <v>456</v>
      </c>
      <c r="B100" s="108" t="s">
        <v>700</v>
      </c>
      <c r="C100" s="104">
        <v>0</v>
      </c>
      <c r="D100" s="104">
        <v>153</v>
      </c>
      <c r="E100" s="104">
        <v>0</v>
      </c>
      <c r="F100" s="104">
        <v>0</v>
      </c>
      <c r="G100" s="104">
        <v>0</v>
      </c>
      <c r="H100" s="104">
        <v>0</v>
      </c>
      <c r="I100" s="104">
        <v>0</v>
      </c>
      <c r="J100" s="104">
        <v>0</v>
      </c>
      <c r="K100" s="104">
        <v>0</v>
      </c>
      <c r="L100" s="104">
        <v>0</v>
      </c>
      <c r="M100" s="104">
        <v>0</v>
      </c>
      <c r="N100" s="102">
        <v>153</v>
      </c>
      <c r="O100" s="112"/>
    </row>
    <row r="101" spans="1:15" s="92" customFormat="1" ht="15.75">
      <c r="A101" s="110" t="s">
        <v>457</v>
      </c>
      <c r="B101" s="108" t="s">
        <v>701</v>
      </c>
      <c r="C101" s="104">
        <v>0</v>
      </c>
      <c r="D101" s="104">
        <v>0</v>
      </c>
      <c r="E101" s="104">
        <v>0</v>
      </c>
      <c r="F101" s="104">
        <v>0</v>
      </c>
      <c r="G101" s="104">
        <v>0</v>
      </c>
      <c r="H101" s="104">
        <v>0</v>
      </c>
      <c r="I101" s="104">
        <v>0</v>
      </c>
      <c r="J101" s="104">
        <v>0</v>
      </c>
      <c r="K101" s="104">
        <v>0</v>
      </c>
      <c r="L101" s="104">
        <v>0</v>
      </c>
      <c r="M101" s="104">
        <v>0</v>
      </c>
      <c r="N101" s="102">
        <v>0</v>
      </c>
      <c r="O101" s="112"/>
    </row>
    <row r="102" spans="1:15" s="92" customFormat="1" ht="15.75">
      <c r="A102" s="110" t="s">
        <v>458</v>
      </c>
      <c r="B102" s="108" t="s">
        <v>702</v>
      </c>
      <c r="C102" s="104">
        <v>0</v>
      </c>
      <c r="D102" s="104">
        <v>0</v>
      </c>
      <c r="E102" s="104">
        <v>0</v>
      </c>
      <c r="F102" s="104">
        <v>0</v>
      </c>
      <c r="G102" s="104">
        <v>0</v>
      </c>
      <c r="H102" s="104">
        <v>0</v>
      </c>
      <c r="I102" s="104">
        <v>0</v>
      </c>
      <c r="J102" s="104">
        <v>0</v>
      </c>
      <c r="K102" s="104">
        <v>0</v>
      </c>
      <c r="L102" s="104">
        <v>0</v>
      </c>
      <c r="M102" s="104">
        <v>0</v>
      </c>
      <c r="N102" s="102">
        <v>0</v>
      </c>
      <c r="O102" s="112"/>
    </row>
    <row r="103" spans="1:15" ht="15.75">
      <c r="A103" s="86" t="s">
        <v>534</v>
      </c>
      <c r="B103" s="101" t="s">
        <v>580</v>
      </c>
      <c r="C103" s="104">
        <v>0</v>
      </c>
      <c r="D103" s="104">
        <v>1013</v>
      </c>
      <c r="E103" s="104">
        <v>0</v>
      </c>
      <c r="F103" s="104">
        <v>63</v>
      </c>
      <c r="G103" s="104">
        <v>0</v>
      </c>
      <c r="H103" s="104">
        <v>0</v>
      </c>
      <c r="I103" s="104">
        <v>0</v>
      </c>
      <c r="J103" s="104">
        <v>0</v>
      </c>
      <c r="K103" s="104">
        <v>573</v>
      </c>
      <c r="L103" s="104">
        <v>0</v>
      </c>
      <c r="M103" s="104">
        <v>0</v>
      </c>
      <c r="N103" s="102">
        <v>1649</v>
      </c>
      <c r="O103" s="112"/>
    </row>
    <row r="104" spans="1:15" ht="15.75">
      <c r="A104" s="86" t="s">
        <v>544</v>
      </c>
      <c r="B104" s="101" t="s">
        <v>581</v>
      </c>
      <c r="C104" s="104">
        <v>9833</v>
      </c>
      <c r="D104" s="104">
        <v>17624</v>
      </c>
      <c r="E104" s="104">
        <v>6056</v>
      </c>
      <c r="F104" s="104">
        <v>4764</v>
      </c>
      <c r="G104" s="104">
        <v>6933</v>
      </c>
      <c r="H104" s="104">
        <v>5724.4936699999998</v>
      </c>
      <c r="I104" s="104">
        <v>417</v>
      </c>
      <c r="J104" s="104">
        <v>3985</v>
      </c>
      <c r="K104" s="104">
        <v>3443</v>
      </c>
      <c r="L104" s="104">
        <v>212</v>
      </c>
      <c r="M104" s="104">
        <v>575</v>
      </c>
      <c r="N104" s="102">
        <v>59566.493669999996</v>
      </c>
      <c r="O104" s="111"/>
    </row>
    <row r="105" spans="1:15" ht="15.75">
      <c r="A105" s="86" t="s">
        <v>503</v>
      </c>
      <c r="B105" s="103" t="s">
        <v>582</v>
      </c>
      <c r="C105" s="104">
        <v>6076</v>
      </c>
      <c r="D105" s="104">
        <v>12576</v>
      </c>
      <c r="E105" s="104">
        <v>3523</v>
      </c>
      <c r="F105" s="104">
        <v>3956</v>
      </c>
      <c r="G105" s="104">
        <v>2858</v>
      </c>
      <c r="H105" s="104">
        <v>4474.99809</v>
      </c>
      <c r="I105" s="104">
        <v>0</v>
      </c>
      <c r="J105" s="104">
        <v>295</v>
      </c>
      <c r="K105" s="104">
        <v>2272</v>
      </c>
      <c r="L105" s="104">
        <v>52</v>
      </c>
      <c r="M105" s="104">
        <v>354</v>
      </c>
      <c r="N105" s="102">
        <v>36436.998090000001</v>
      </c>
      <c r="O105" s="112"/>
    </row>
    <row r="106" spans="1:15" ht="15.75">
      <c r="A106" s="86" t="s">
        <v>499</v>
      </c>
      <c r="B106" s="103" t="s">
        <v>583</v>
      </c>
      <c r="C106" s="104">
        <v>0</v>
      </c>
      <c r="D106" s="104">
        <v>0</v>
      </c>
      <c r="E106" s="104">
        <v>0</v>
      </c>
      <c r="F106" s="104">
        <v>0</v>
      </c>
      <c r="G106" s="104">
        <v>0</v>
      </c>
      <c r="H106" s="104">
        <v>0</v>
      </c>
      <c r="I106" s="104">
        <v>0</v>
      </c>
      <c r="J106" s="104">
        <v>0</v>
      </c>
      <c r="K106" s="104">
        <v>0</v>
      </c>
      <c r="L106" s="104">
        <v>0</v>
      </c>
      <c r="M106" s="104">
        <v>0</v>
      </c>
      <c r="N106" s="102">
        <v>0</v>
      </c>
      <c r="O106" s="112"/>
    </row>
    <row r="107" spans="1:15" ht="31.5">
      <c r="A107" s="86" t="s">
        <v>499</v>
      </c>
      <c r="B107" s="103" t="s">
        <v>584</v>
      </c>
      <c r="C107" s="104">
        <v>0</v>
      </c>
      <c r="D107" s="104">
        <v>0</v>
      </c>
      <c r="E107" s="104">
        <v>0</v>
      </c>
      <c r="F107" s="104">
        <v>0</v>
      </c>
      <c r="G107" s="104">
        <v>0</v>
      </c>
      <c r="H107" s="104">
        <v>0</v>
      </c>
      <c r="I107" s="104">
        <v>0</v>
      </c>
      <c r="J107" s="104">
        <v>0</v>
      </c>
      <c r="K107" s="104">
        <v>0</v>
      </c>
      <c r="L107" s="104">
        <v>0</v>
      </c>
      <c r="M107" s="104">
        <v>0</v>
      </c>
      <c r="N107" s="102">
        <v>0</v>
      </c>
      <c r="O107" s="112"/>
    </row>
    <row r="108" spans="1:15" ht="15.75">
      <c r="A108" s="86" t="s">
        <v>505</v>
      </c>
      <c r="B108" s="103" t="s">
        <v>585</v>
      </c>
      <c r="C108" s="104">
        <v>934</v>
      </c>
      <c r="D108" s="104">
        <v>3927</v>
      </c>
      <c r="E108" s="104">
        <v>442</v>
      </c>
      <c r="F108" s="104">
        <v>420</v>
      </c>
      <c r="G108" s="104">
        <v>785</v>
      </c>
      <c r="H108" s="104">
        <v>71.307960000000008</v>
      </c>
      <c r="I108" s="104">
        <v>0</v>
      </c>
      <c r="J108" s="104">
        <v>0</v>
      </c>
      <c r="K108" s="104">
        <v>291</v>
      </c>
      <c r="L108" s="104">
        <v>0</v>
      </c>
      <c r="M108" s="104">
        <v>39</v>
      </c>
      <c r="N108" s="102">
        <v>6909.3079600000001</v>
      </c>
      <c r="O108" s="112"/>
    </row>
    <row r="109" spans="1:15" ht="15.75">
      <c r="A109" s="86" t="s">
        <v>499</v>
      </c>
      <c r="B109" s="103" t="s">
        <v>583</v>
      </c>
      <c r="C109" s="104">
        <v>0</v>
      </c>
      <c r="D109" s="104">
        <v>0</v>
      </c>
      <c r="E109" s="104">
        <v>0</v>
      </c>
      <c r="F109" s="104">
        <v>0</v>
      </c>
      <c r="G109" s="104">
        <v>0</v>
      </c>
      <c r="H109" s="104">
        <v>0</v>
      </c>
      <c r="I109" s="104">
        <v>0</v>
      </c>
      <c r="J109" s="104">
        <v>0</v>
      </c>
      <c r="K109" s="104">
        <v>0</v>
      </c>
      <c r="L109" s="104">
        <v>0</v>
      </c>
      <c r="M109" s="104">
        <v>0</v>
      </c>
      <c r="N109" s="102">
        <v>0</v>
      </c>
      <c r="O109" s="112"/>
    </row>
    <row r="110" spans="1:15" ht="31.5">
      <c r="A110" s="86" t="s">
        <v>499</v>
      </c>
      <c r="B110" s="103" t="s">
        <v>584</v>
      </c>
      <c r="C110" s="104">
        <v>0</v>
      </c>
      <c r="D110" s="104">
        <v>0</v>
      </c>
      <c r="E110" s="104">
        <v>0</v>
      </c>
      <c r="F110" s="104">
        <v>0</v>
      </c>
      <c r="G110" s="104">
        <v>0</v>
      </c>
      <c r="H110" s="104">
        <v>0</v>
      </c>
      <c r="I110" s="104">
        <v>0</v>
      </c>
      <c r="J110" s="104">
        <v>0</v>
      </c>
      <c r="K110" s="104">
        <v>0</v>
      </c>
      <c r="L110" s="104">
        <v>0</v>
      </c>
      <c r="M110" s="104">
        <v>0</v>
      </c>
      <c r="N110" s="102">
        <v>0</v>
      </c>
      <c r="O110" s="112"/>
    </row>
    <row r="111" spans="1:15" ht="15.75">
      <c r="A111" s="86" t="s">
        <v>511</v>
      </c>
      <c r="B111" s="103" t="s">
        <v>586</v>
      </c>
      <c r="C111" s="104">
        <v>0</v>
      </c>
      <c r="D111" s="104">
        <v>0</v>
      </c>
      <c r="E111" s="104">
        <v>0</v>
      </c>
      <c r="F111" s="104">
        <v>0</v>
      </c>
      <c r="G111" s="104">
        <v>0</v>
      </c>
      <c r="H111" s="104">
        <v>0</v>
      </c>
      <c r="I111" s="104">
        <v>0</v>
      </c>
      <c r="J111" s="104">
        <v>0</v>
      </c>
      <c r="K111" s="104">
        <v>0</v>
      </c>
      <c r="L111" s="104">
        <v>0</v>
      </c>
      <c r="M111" s="104">
        <v>0</v>
      </c>
      <c r="N111" s="102">
        <v>0</v>
      </c>
      <c r="O111" s="111"/>
    </row>
    <row r="112" spans="1:15" ht="15.75">
      <c r="A112" s="86" t="s">
        <v>456</v>
      </c>
      <c r="B112" s="103" t="s">
        <v>587</v>
      </c>
      <c r="C112" s="104">
        <v>0</v>
      </c>
      <c r="D112" s="104">
        <v>0</v>
      </c>
      <c r="E112" s="104">
        <v>0</v>
      </c>
      <c r="F112" s="104">
        <v>0</v>
      </c>
      <c r="G112" s="104">
        <v>0</v>
      </c>
      <c r="H112" s="104">
        <v>0</v>
      </c>
      <c r="I112" s="104">
        <v>0</v>
      </c>
      <c r="J112" s="104">
        <v>0</v>
      </c>
      <c r="K112" s="104">
        <v>0</v>
      </c>
      <c r="L112" s="104">
        <v>0</v>
      </c>
      <c r="M112" s="104">
        <v>0</v>
      </c>
      <c r="N112" s="102">
        <v>0</v>
      </c>
      <c r="O112" s="112"/>
    </row>
    <row r="113" spans="1:15" ht="15.75">
      <c r="A113" s="86" t="s">
        <v>499</v>
      </c>
      <c r="B113" s="103" t="s">
        <v>583</v>
      </c>
      <c r="C113" s="104">
        <v>0</v>
      </c>
      <c r="D113" s="104">
        <v>0</v>
      </c>
      <c r="E113" s="104">
        <v>0</v>
      </c>
      <c r="F113" s="104">
        <v>0</v>
      </c>
      <c r="G113" s="104">
        <v>0</v>
      </c>
      <c r="H113" s="104">
        <v>0</v>
      </c>
      <c r="I113" s="104">
        <v>0</v>
      </c>
      <c r="J113" s="104">
        <v>0</v>
      </c>
      <c r="K113" s="104">
        <v>0</v>
      </c>
      <c r="L113" s="104">
        <v>0</v>
      </c>
      <c r="M113" s="104">
        <v>0</v>
      </c>
      <c r="N113" s="102">
        <v>0</v>
      </c>
      <c r="O113" s="112"/>
    </row>
    <row r="114" spans="1:15" ht="31.5">
      <c r="A114" s="86" t="s">
        <v>499</v>
      </c>
      <c r="B114" s="103" t="s">
        <v>584</v>
      </c>
      <c r="C114" s="104">
        <v>0</v>
      </c>
      <c r="D114" s="104">
        <v>0</v>
      </c>
      <c r="E114" s="104">
        <v>0</v>
      </c>
      <c r="F114" s="104">
        <v>0</v>
      </c>
      <c r="G114" s="104">
        <v>0</v>
      </c>
      <c r="H114" s="104">
        <v>0</v>
      </c>
      <c r="I114" s="104">
        <v>0</v>
      </c>
      <c r="J114" s="104">
        <v>0</v>
      </c>
      <c r="K114" s="104">
        <v>0</v>
      </c>
      <c r="L114" s="104">
        <v>0</v>
      </c>
      <c r="M114" s="104">
        <v>0</v>
      </c>
      <c r="N114" s="102">
        <v>0</v>
      </c>
      <c r="O114" s="112"/>
    </row>
    <row r="115" spans="1:15" ht="15.75">
      <c r="A115" s="86" t="s">
        <v>457</v>
      </c>
      <c r="B115" s="103" t="s">
        <v>588</v>
      </c>
      <c r="C115" s="104">
        <v>0</v>
      </c>
      <c r="D115" s="104">
        <v>0</v>
      </c>
      <c r="E115" s="104">
        <v>0</v>
      </c>
      <c r="F115" s="104">
        <v>0</v>
      </c>
      <c r="G115" s="104">
        <v>0</v>
      </c>
      <c r="H115" s="104">
        <v>0</v>
      </c>
      <c r="I115" s="104">
        <v>0</v>
      </c>
      <c r="J115" s="104">
        <v>0</v>
      </c>
      <c r="K115" s="104">
        <v>0</v>
      </c>
      <c r="L115" s="104">
        <v>0</v>
      </c>
      <c r="M115" s="104">
        <v>0</v>
      </c>
      <c r="N115" s="102">
        <v>0</v>
      </c>
      <c r="O115" s="112"/>
    </row>
    <row r="116" spans="1:15" ht="15.75">
      <c r="A116" s="86" t="s">
        <v>499</v>
      </c>
      <c r="B116" s="103" t="s">
        <v>583</v>
      </c>
      <c r="C116" s="104">
        <v>0</v>
      </c>
      <c r="D116" s="104">
        <v>0</v>
      </c>
      <c r="E116" s="104">
        <v>0</v>
      </c>
      <c r="F116" s="104">
        <v>0</v>
      </c>
      <c r="G116" s="104">
        <v>0</v>
      </c>
      <c r="H116" s="104">
        <v>0</v>
      </c>
      <c r="I116" s="104">
        <v>0</v>
      </c>
      <c r="J116" s="104">
        <v>0</v>
      </c>
      <c r="K116" s="104">
        <v>0</v>
      </c>
      <c r="L116" s="104">
        <v>0</v>
      </c>
      <c r="M116" s="104">
        <v>0</v>
      </c>
      <c r="N116" s="102">
        <v>0</v>
      </c>
      <c r="O116" s="112"/>
    </row>
    <row r="117" spans="1:15" ht="31.5">
      <c r="A117" s="86" t="s">
        <v>499</v>
      </c>
      <c r="B117" s="103" t="s">
        <v>584</v>
      </c>
      <c r="C117" s="104">
        <v>0</v>
      </c>
      <c r="D117" s="104">
        <v>0</v>
      </c>
      <c r="E117" s="104">
        <v>0</v>
      </c>
      <c r="F117" s="104">
        <v>0</v>
      </c>
      <c r="G117" s="104">
        <v>0</v>
      </c>
      <c r="H117" s="104">
        <v>0</v>
      </c>
      <c r="I117" s="104">
        <v>0</v>
      </c>
      <c r="J117" s="104">
        <v>0</v>
      </c>
      <c r="K117" s="104">
        <v>0</v>
      </c>
      <c r="L117" s="104">
        <v>0</v>
      </c>
      <c r="M117" s="104">
        <v>0</v>
      </c>
      <c r="N117" s="102">
        <v>0</v>
      </c>
      <c r="O117" s="112"/>
    </row>
    <row r="118" spans="1:15" ht="15.75">
      <c r="A118" s="86" t="s">
        <v>471</v>
      </c>
      <c r="B118" s="103" t="s">
        <v>705</v>
      </c>
      <c r="C118" s="104">
        <v>0</v>
      </c>
      <c r="D118" s="104">
        <v>0</v>
      </c>
      <c r="E118" s="104">
        <v>0</v>
      </c>
      <c r="F118" s="104">
        <v>0</v>
      </c>
      <c r="G118" s="104">
        <v>0</v>
      </c>
      <c r="H118" s="104">
        <v>0</v>
      </c>
      <c r="I118" s="104">
        <v>0</v>
      </c>
      <c r="J118" s="104">
        <v>0</v>
      </c>
      <c r="K118" s="104">
        <v>0</v>
      </c>
      <c r="L118" s="104">
        <v>0</v>
      </c>
      <c r="M118" s="104">
        <v>0</v>
      </c>
      <c r="N118" s="102">
        <v>0</v>
      </c>
      <c r="O118" s="112"/>
    </row>
    <row r="119" spans="1:15" ht="15.75">
      <c r="A119" s="86" t="s">
        <v>499</v>
      </c>
      <c r="B119" s="103" t="s">
        <v>583</v>
      </c>
      <c r="C119" s="104">
        <v>0</v>
      </c>
      <c r="D119" s="104">
        <v>0</v>
      </c>
      <c r="E119" s="104">
        <v>0</v>
      </c>
      <c r="F119" s="104">
        <v>0</v>
      </c>
      <c r="G119" s="104">
        <v>0</v>
      </c>
      <c r="H119" s="104">
        <v>0</v>
      </c>
      <c r="I119" s="104">
        <v>0</v>
      </c>
      <c r="J119" s="104">
        <v>0</v>
      </c>
      <c r="K119" s="104">
        <v>0</v>
      </c>
      <c r="L119" s="104">
        <v>0</v>
      </c>
      <c r="M119" s="104">
        <v>0</v>
      </c>
      <c r="N119" s="102">
        <v>0</v>
      </c>
      <c r="O119" s="112"/>
    </row>
    <row r="120" spans="1:15" ht="31.5">
      <c r="A120" s="86" t="s">
        <v>499</v>
      </c>
      <c r="B120" s="103" t="s">
        <v>584</v>
      </c>
      <c r="C120" s="104">
        <v>0</v>
      </c>
      <c r="D120" s="104">
        <v>0</v>
      </c>
      <c r="E120" s="104">
        <v>0</v>
      </c>
      <c r="F120" s="104">
        <v>0</v>
      </c>
      <c r="G120" s="104">
        <v>0</v>
      </c>
      <c r="H120" s="104">
        <v>0</v>
      </c>
      <c r="I120" s="104">
        <v>0</v>
      </c>
      <c r="J120" s="104">
        <v>0</v>
      </c>
      <c r="K120" s="104">
        <v>0</v>
      </c>
      <c r="L120" s="104">
        <v>0</v>
      </c>
      <c r="M120" s="104">
        <v>0</v>
      </c>
      <c r="N120" s="102">
        <v>0</v>
      </c>
      <c r="O120" s="112"/>
    </row>
    <row r="121" spans="1:15" ht="15.75">
      <c r="A121" s="86" t="s">
        <v>472</v>
      </c>
      <c r="B121" s="103" t="s">
        <v>589</v>
      </c>
      <c r="C121" s="104">
        <v>2823</v>
      </c>
      <c r="D121" s="104">
        <v>1121</v>
      </c>
      <c r="E121" s="104">
        <v>2091</v>
      </c>
      <c r="F121" s="104">
        <v>388</v>
      </c>
      <c r="G121" s="104">
        <v>3290</v>
      </c>
      <c r="H121" s="104">
        <v>1178.1876200000002</v>
      </c>
      <c r="I121" s="104">
        <v>417</v>
      </c>
      <c r="J121" s="104">
        <v>3690</v>
      </c>
      <c r="K121" s="104">
        <v>880</v>
      </c>
      <c r="L121" s="104">
        <v>160</v>
      </c>
      <c r="M121" s="104">
        <v>182</v>
      </c>
      <c r="N121" s="102">
        <v>16220.187620000001</v>
      </c>
      <c r="O121" s="112"/>
    </row>
    <row r="122" spans="1:15" ht="15.75">
      <c r="A122" s="86" t="s">
        <v>499</v>
      </c>
      <c r="B122" s="103" t="s">
        <v>583</v>
      </c>
      <c r="C122" s="104">
        <v>0</v>
      </c>
      <c r="D122" s="104">
        <v>0</v>
      </c>
      <c r="E122" s="104">
        <v>0</v>
      </c>
      <c r="F122" s="104">
        <v>0</v>
      </c>
      <c r="G122" s="104">
        <v>0</v>
      </c>
      <c r="H122" s="104">
        <v>0</v>
      </c>
      <c r="I122" s="104">
        <v>0</v>
      </c>
      <c r="J122" s="104">
        <v>10</v>
      </c>
      <c r="K122" s="104">
        <v>0</v>
      </c>
      <c r="L122" s="104">
        <v>0</v>
      </c>
      <c r="M122" s="104">
        <v>0</v>
      </c>
      <c r="N122" s="102">
        <v>10</v>
      </c>
      <c r="O122" s="112"/>
    </row>
    <row r="123" spans="1:15" ht="31.5">
      <c r="A123" s="86" t="s">
        <v>499</v>
      </c>
      <c r="B123" s="103" t="s">
        <v>584</v>
      </c>
      <c r="C123" s="104">
        <v>0</v>
      </c>
      <c r="D123" s="104">
        <v>0</v>
      </c>
      <c r="E123" s="104">
        <v>0</v>
      </c>
      <c r="F123" s="104">
        <v>0</v>
      </c>
      <c r="G123" s="104">
        <v>0</v>
      </c>
      <c r="H123" s="104">
        <v>0</v>
      </c>
      <c r="I123" s="104">
        <v>0</v>
      </c>
      <c r="J123" s="104">
        <v>0</v>
      </c>
      <c r="K123" s="104">
        <v>0</v>
      </c>
      <c r="L123" s="104">
        <v>0</v>
      </c>
      <c r="M123" s="104">
        <v>0</v>
      </c>
      <c r="N123" s="102">
        <v>0</v>
      </c>
      <c r="O123" s="112"/>
    </row>
    <row r="124" spans="1:15" ht="15.75">
      <c r="A124" s="86" t="s">
        <v>499</v>
      </c>
      <c r="B124" s="103" t="s">
        <v>590</v>
      </c>
      <c r="C124" s="104">
        <v>225</v>
      </c>
      <c r="D124" s="104">
        <v>281</v>
      </c>
      <c r="E124" s="104">
        <v>631</v>
      </c>
      <c r="F124" s="104">
        <v>23</v>
      </c>
      <c r="G124" s="104">
        <v>1003.68317</v>
      </c>
      <c r="H124" s="104">
        <v>369.42793999999992</v>
      </c>
      <c r="I124" s="104">
        <v>0</v>
      </c>
      <c r="J124" s="104">
        <v>34</v>
      </c>
      <c r="K124" s="104">
        <v>501</v>
      </c>
      <c r="L124" s="104">
        <v>70</v>
      </c>
      <c r="M124" s="104">
        <v>13</v>
      </c>
      <c r="N124" s="102">
        <v>3151.1111100000003</v>
      </c>
      <c r="O124" s="112"/>
    </row>
    <row r="125" spans="1:15" ht="15.75">
      <c r="A125" s="86" t="s">
        <v>499</v>
      </c>
      <c r="B125" s="103" t="s">
        <v>591</v>
      </c>
      <c r="C125" s="104">
        <v>1024</v>
      </c>
      <c r="D125" s="104">
        <v>404</v>
      </c>
      <c r="E125" s="104">
        <v>223</v>
      </c>
      <c r="F125" s="104">
        <v>32</v>
      </c>
      <c r="G125" s="104">
        <v>708.70106999999996</v>
      </c>
      <c r="H125" s="104">
        <v>50.080570000000002</v>
      </c>
      <c r="I125" s="104">
        <v>0</v>
      </c>
      <c r="J125" s="104">
        <v>41</v>
      </c>
      <c r="K125" s="104">
        <v>90</v>
      </c>
      <c r="L125" s="104">
        <v>44</v>
      </c>
      <c r="M125" s="104">
        <v>6</v>
      </c>
      <c r="N125" s="102">
        <v>2622.7816400000002</v>
      </c>
      <c r="O125" s="112"/>
    </row>
    <row r="126" spans="1:15" ht="15.75">
      <c r="A126" s="86" t="s">
        <v>499</v>
      </c>
      <c r="B126" s="103" t="s">
        <v>592</v>
      </c>
      <c r="C126" s="104">
        <v>52</v>
      </c>
      <c r="D126" s="104">
        <v>0</v>
      </c>
      <c r="E126" s="104">
        <v>32</v>
      </c>
      <c r="F126" s="104">
        <v>0</v>
      </c>
      <c r="G126" s="104">
        <v>44.036360000000002</v>
      </c>
      <c r="H126" s="104">
        <v>0</v>
      </c>
      <c r="I126" s="104">
        <v>0</v>
      </c>
      <c r="J126" s="104">
        <v>0</v>
      </c>
      <c r="K126" s="104">
        <v>0</v>
      </c>
      <c r="L126" s="104">
        <v>19</v>
      </c>
      <c r="M126" s="104">
        <v>7</v>
      </c>
      <c r="N126" s="102">
        <v>154.03636</v>
      </c>
      <c r="O126" s="112"/>
    </row>
    <row r="127" spans="1:15" ht="15.75">
      <c r="A127" s="86" t="s">
        <v>550</v>
      </c>
      <c r="B127" s="101" t="s">
        <v>593</v>
      </c>
      <c r="C127" s="104">
        <v>0</v>
      </c>
      <c r="D127" s="104">
        <v>0</v>
      </c>
      <c r="E127" s="104">
        <v>0</v>
      </c>
      <c r="F127" s="104">
        <v>0</v>
      </c>
      <c r="G127" s="104">
        <v>0</v>
      </c>
      <c r="H127" s="104">
        <v>0</v>
      </c>
      <c r="I127" s="104">
        <v>0</v>
      </c>
      <c r="J127" s="104">
        <v>0</v>
      </c>
      <c r="K127" s="104">
        <v>0</v>
      </c>
      <c r="L127" s="104">
        <v>0</v>
      </c>
      <c r="M127" s="104">
        <v>0</v>
      </c>
      <c r="N127" s="101"/>
      <c r="O127" s="112"/>
    </row>
    <row r="128" spans="1:15" ht="15.75">
      <c r="A128" s="86" t="s">
        <v>503</v>
      </c>
      <c r="B128" s="103" t="s">
        <v>486</v>
      </c>
      <c r="C128" s="104">
        <v>0</v>
      </c>
      <c r="D128" s="104">
        <v>518</v>
      </c>
      <c r="E128" s="104">
        <v>0</v>
      </c>
      <c r="F128" s="104">
        <v>0</v>
      </c>
      <c r="G128" s="104">
        <v>0</v>
      </c>
      <c r="H128" s="104">
        <v>0</v>
      </c>
      <c r="I128" s="104">
        <v>0</v>
      </c>
      <c r="J128" s="104">
        <v>0</v>
      </c>
      <c r="K128" s="104">
        <v>0</v>
      </c>
      <c r="L128" s="104">
        <v>0</v>
      </c>
      <c r="M128" s="104">
        <v>0</v>
      </c>
      <c r="N128" s="102">
        <v>518</v>
      </c>
      <c r="O128" s="112"/>
    </row>
    <row r="129" spans="1:16" ht="15.75">
      <c r="A129" s="86" t="s">
        <v>505</v>
      </c>
      <c r="B129" s="103" t="s">
        <v>682</v>
      </c>
      <c r="C129" s="104">
        <v>0</v>
      </c>
      <c r="D129" s="104">
        <v>0</v>
      </c>
      <c r="E129" s="104">
        <v>0</v>
      </c>
      <c r="F129" s="104">
        <v>0</v>
      </c>
      <c r="G129" s="104">
        <v>0</v>
      </c>
      <c r="H129" s="104">
        <v>0</v>
      </c>
      <c r="I129" s="104">
        <v>0</v>
      </c>
      <c r="J129" s="104">
        <v>0</v>
      </c>
      <c r="K129" s="104">
        <v>0</v>
      </c>
      <c r="L129" s="104">
        <v>0</v>
      </c>
      <c r="M129" s="104">
        <v>0</v>
      </c>
      <c r="N129" s="102">
        <v>0</v>
      </c>
      <c r="O129" s="112"/>
    </row>
    <row r="130" spans="1:16" ht="15.75">
      <c r="A130" s="86"/>
      <c r="B130" s="101" t="s">
        <v>679</v>
      </c>
      <c r="C130" s="104">
        <v>0</v>
      </c>
      <c r="D130" s="104">
        <v>518</v>
      </c>
      <c r="E130" s="104">
        <v>0</v>
      </c>
      <c r="F130" s="104">
        <v>0</v>
      </c>
      <c r="G130" s="104">
        <v>0</v>
      </c>
      <c r="H130" s="104">
        <v>0</v>
      </c>
      <c r="I130" s="104">
        <v>0</v>
      </c>
      <c r="J130" s="104">
        <v>0</v>
      </c>
      <c r="K130" s="104">
        <v>0</v>
      </c>
      <c r="L130" s="104">
        <v>0</v>
      </c>
      <c r="M130" s="104">
        <v>0</v>
      </c>
      <c r="N130" s="102">
        <v>518</v>
      </c>
      <c r="O130" s="111"/>
    </row>
    <row r="131" spans="1:16" ht="15.75">
      <c r="A131" s="100"/>
      <c r="B131" s="101" t="s">
        <v>594</v>
      </c>
      <c r="C131" s="104">
        <v>536480</v>
      </c>
      <c r="D131" s="104">
        <v>205148</v>
      </c>
      <c r="E131" s="104">
        <v>127795</v>
      </c>
      <c r="F131" s="104">
        <v>222776</v>
      </c>
      <c r="G131" s="104">
        <v>408795.08302751125</v>
      </c>
      <c r="H131" s="104">
        <v>44865.257970000006</v>
      </c>
      <c r="I131" s="104">
        <v>16432</v>
      </c>
      <c r="J131" s="104">
        <v>32480</v>
      </c>
      <c r="K131" s="104">
        <v>31167</v>
      </c>
      <c r="L131" s="104">
        <v>11492</v>
      </c>
      <c r="M131" s="104">
        <v>14031</v>
      </c>
      <c r="N131" s="102">
        <v>1651461.3409975113</v>
      </c>
      <c r="O131" s="111"/>
    </row>
    <row r="132" spans="1:16" ht="15.75">
      <c r="A132" s="86" t="s">
        <v>595</v>
      </c>
      <c r="B132" s="101" t="s">
        <v>596</v>
      </c>
      <c r="C132" s="104">
        <v>0</v>
      </c>
      <c r="D132" s="104">
        <v>315</v>
      </c>
      <c r="E132" s="104">
        <v>0</v>
      </c>
      <c r="F132" s="104">
        <v>0</v>
      </c>
      <c r="G132" s="104">
        <v>338.43789999999996</v>
      </c>
      <c r="H132" s="104">
        <v>0</v>
      </c>
      <c r="I132" s="104">
        <v>0</v>
      </c>
      <c r="J132" s="104">
        <v>0</v>
      </c>
      <c r="K132" s="104">
        <v>0</v>
      </c>
      <c r="L132" s="104">
        <v>0</v>
      </c>
      <c r="M132" s="104">
        <v>0</v>
      </c>
      <c r="N132" s="102">
        <v>653.4378999999999</v>
      </c>
      <c r="O132" s="112"/>
    </row>
    <row r="133" spans="1:16">
      <c r="A133" s="97"/>
      <c r="B133" s="97"/>
    </row>
    <row r="134" spans="1:16" ht="15.75">
      <c r="A134" s="251" t="s">
        <v>760</v>
      </c>
      <c r="B134" s="97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332"/>
      <c r="P134" s="332"/>
    </row>
    <row r="135" spans="1:16" ht="15.75">
      <c r="A135" s="251" t="s">
        <v>847</v>
      </c>
      <c r="B135" s="97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332"/>
      <c r="P135" s="332"/>
    </row>
    <row r="136" spans="1:16" ht="12.75">
      <c r="A136" s="251"/>
      <c r="B136" s="97"/>
    </row>
    <row r="137" spans="1:16" ht="12">
      <c r="A137" s="253"/>
      <c r="B137" s="97"/>
    </row>
    <row r="138" spans="1:16">
      <c r="A138" s="97"/>
      <c r="B138" s="97"/>
    </row>
    <row r="139" spans="1:16">
      <c r="A139" s="97"/>
      <c r="B139" s="97"/>
    </row>
    <row r="140" spans="1:16">
      <c r="A140" s="97"/>
      <c r="B140" s="97"/>
    </row>
    <row r="141" spans="1:16">
      <c r="A141" s="97"/>
      <c r="B141" s="97"/>
    </row>
    <row r="142" spans="1:16">
      <c r="A142" s="97"/>
      <c r="B142" s="97"/>
    </row>
    <row r="143" spans="1:16">
      <c r="A143" s="97"/>
      <c r="B143" s="97"/>
    </row>
    <row r="144" spans="1:16">
      <c r="A144" s="97"/>
      <c r="B144" s="97"/>
    </row>
    <row r="145" spans="1:2">
      <c r="A145" s="97"/>
      <c r="B145" s="97"/>
    </row>
    <row r="146" spans="1:2">
      <c r="A146" s="97"/>
      <c r="B146" s="97"/>
    </row>
    <row r="147" spans="1:2">
      <c r="A147" s="97"/>
      <c r="B147" s="97"/>
    </row>
    <row r="148" spans="1:2">
      <c r="A148" s="97"/>
      <c r="B148" s="97"/>
    </row>
    <row r="149" spans="1:2">
      <c r="A149" s="97"/>
      <c r="B149" s="97"/>
    </row>
    <row r="150" spans="1:2">
      <c r="A150" s="97"/>
      <c r="B150" s="97"/>
    </row>
    <row r="151" spans="1:2">
      <c r="A151" s="97"/>
      <c r="B151" s="97"/>
    </row>
    <row r="152" spans="1:2">
      <c r="A152" s="97"/>
      <c r="B152" s="97"/>
    </row>
    <row r="153" spans="1:2">
      <c r="A153" s="97"/>
      <c r="B153" s="97"/>
    </row>
    <row r="154" spans="1:2">
      <c r="A154" s="97"/>
      <c r="B154" s="97"/>
    </row>
    <row r="155" spans="1:2">
      <c r="A155" s="97"/>
      <c r="B155" s="97"/>
    </row>
    <row r="156" spans="1:2">
      <c r="A156" s="97"/>
      <c r="B156" s="97"/>
    </row>
    <row r="157" spans="1:2">
      <c r="A157" s="97"/>
      <c r="B157" s="97"/>
    </row>
    <row r="158" spans="1:2">
      <c r="A158" s="97"/>
      <c r="B158" s="97"/>
    </row>
    <row r="159" spans="1:2">
      <c r="A159" s="97"/>
      <c r="B159" s="97"/>
    </row>
    <row r="160" spans="1:2">
      <c r="A160" s="97"/>
      <c r="B160" s="97"/>
    </row>
    <row r="161" spans="1:2">
      <c r="A161" s="97"/>
      <c r="B161" s="97"/>
    </row>
    <row r="162" spans="1:2">
      <c r="A162" s="97"/>
      <c r="B162" s="97"/>
    </row>
    <row r="163" spans="1:2">
      <c r="A163" s="97"/>
      <c r="B163" s="97"/>
    </row>
    <row r="164" spans="1:2">
      <c r="A164" s="97"/>
      <c r="B164" s="97"/>
    </row>
    <row r="165" spans="1:2">
      <c r="A165" s="97"/>
      <c r="B165" s="97"/>
    </row>
    <row r="166" spans="1:2">
      <c r="A166" s="97"/>
      <c r="B166" s="97"/>
    </row>
    <row r="167" spans="1:2">
      <c r="A167" s="97"/>
      <c r="B167" s="97"/>
    </row>
    <row r="168" spans="1:2">
      <c r="A168" s="97"/>
      <c r="B168" s="97"/>
    </row>
    <row r="169" spans="1:2">
      <c r="A169" s="97"/>
      <c r="B169" s="97"/>
    </row>
    <row r="170" spans="1:2">
      <c r="A170" s="97"/>
      <c r="B170" s="97"/>
    </row>
    <row r="171" spans="1:2">
      <c r="A171" s="97"/>
      <c r="B171" s="97"/>
    </row>
    <row r="172" spans="1:2">
      <c r="A172" s="97"/>
      <c r="B172" s="97"/>
    </row>
    <row r="173" spans="1:2">
      <c r="A173" s="97"/>
      <c r="B173" s="97"/>
    </row>
    <row r="174" spans="1:2">
      <c r="A174" s="97"/>
      <c r="B174" s="97"/>
    </row>
    <row r="175" spans="1:2">
      <c r="A175" s="97"/>
      <c r="B175" s="97"/>
    </row>
    <row r="176" spans="1:2">
      <c r="A176" s="97"/>
      <c r="B176" s="97"/>
    </row>
    <row r="177" spans="1:2">
      <c r="A177" s="97"/>
      <c r="B177" s="97"/>
    </row>
    <row r="178" spans="1:2">
      <c r="A178" s="97"/>
      <c r="B178" s="97"/>
    </row>
    <row r="179" spans="1:2">
      <c r="A179" s="97"/>
      <c r="B179" s="97"/>
    </row>
    <row r="180" spans="1:2">
      <c r="A180" s="97"/>
      <c r="B180" s="97"/>
    </row>
    <row r="181" spans="1:2">
      <c r="A181" s="97"/>
      <c r="B181" s="97"/>
    </row>
    <row r="182" spans="1:2">
      <c r="A182" s="97"/>
      <c r="B182" s="97"/>
    </row>
    <row r="183" spans="1:2">
      <c r="A183" s="97"/>
      <c r="B183" s="97"/>
    </row>
    <row r="184" spans="1:2">
      <c r="A184" s="97"/>
      <c r="B184" s="97"/>
    </row>
    <row r="185" spans="1:2">
      <c r="A185" s="97"/>
      <c r="B185" s="97"/>
    </row>
    <row r="186" spans="1:2">
      <c r="A186" s="97"/>
      <c r="B186" s="97"/>
    </row>
    <row r="187" spans="1:2">
      <c r="A187" s="97"/>
      <c r="B187" s="97"/>
    </row>
    <row r="188" spans="1:2">
      <c r="A188" s="97"/>
      <c r="B188" s="97"/>
    </row>
    <row r="189" spans="1:2">
      <c r="A189" s="97"/>
      <c r="B189" s="97"/>
    </row>
    <row r="190" spans="1:2">
      <c r="A190" s="97"/>
      <c r="B190" s="97"/>
    </row>
    <row r="191" spans="1:2">
      <c r="A191" s="97"/>
      <c r="B191" s="97"/>
    </row>
    <row r="192" spans="1:2">
      <c r="A192" s="97"/>
      <c r="B192" s="97"/>
    </row>
    <row r="193" spans="1:2">
      <c r="A193" s="97"/>
      <c r="B193" s="97"/>
    </row>
    <row r="194" spans="1:2">
      <c r="A194" s="97"/>
      <c r="B194" s="97"/>
    </row>
    <row r="195" spans="1:2">
      <c r="A195" s="97"/>
      <c r="B195" s="97"/>
    </row>
    <row r="196" spans="1:2">
      <c r="A196" s="97"/>
      <c r="B196" s="97"/>
    </row>
    <row r="197" spans="1:2">
      <c r="A197" s="97"/>
      <c r="B197" s="97"/>
    </row>
    <row r="198" spans="1:2">
      <c r="A198" s="97"/>
      <c r="B198" s="97"/>
    </row>
    <row r="199" spans="1:2">
      <c r="A199" s="97"/>
      <c r="B199" s="97"/>
    </row>
    <row r="200" spans="1:2">
      <c r="A200" s="97"/>
      <c r="B200" s="97"/>
    </row>
    <row r="201" spans="1:2">
      <c r="A201" s="97"/>
      <c r="B201" s="97"/>
    </row>
    <row r="202" spans="1:2">
      <c r="A202" s="97"/>
      <c r="B202" s="97"/>
    </row>
    <row r="203" spans="1:2">
      <c r="A203" s="97"/>
      <c r="B203" s="97"/>
    </row>
    <row r="204" spans="1:2">
      <c r="A204" s="97"/>
      <c r="B204" s="97"/>
    </row>
    <row r="205" spans="1:2">
      <c r="A205" s="97"/>
      <c r="B205" s="97"/>
    </row>
    <row r="206" spans="1:2">
      <c r="A206" s="97"/>
      <c r="B206" s="97"/>
    </row>
    <row r="207" spans="1:2">
      <c r="A207" s="97"/>
      <c r="B207" s="97"/>
    </row>
    <row r="208" spans="1:2">
      <c r="A208" s="97"/>
      <c r="B208" s="97"/>
    </row>
    <row r="209" spans="1:2">
      <c r="A209" s="97"/>
      <c r="B209" s="97"/>
    </row>
    <row r="210" spans="1:2">
      <c r="A210" s="97"/>
      <c r="B210" s="97"/>
    </row>
    <row r="211" spans="1:2">
      <c r="A211" s="97"/>
      <c r="B211" s="97"/>
    </row>
    <row r="212" spans="1:2">
      <c r="A212" s="97"/>
      <c r="B212" s="97"/>
    </row>
    <row r="213" spans="1:2">
      <c r="A213" s="97"/>
      <c r="B213" s="97"/>
    </row>
    <row r="214" spans="1:2">
      <c r="A214" s="97"/>
      <c r="B214" s="97"/>
    </row>
    <row r="215" spans="1:2">
      <c r="A215" s="97"/>
      <c r="B215" s="97"/>
    </row>
    <row r="216" spans="1:2">
      <c r="A216" s="97"/>
      <c r="B216" s="97"/>
    </row>
    <row r="217" spans="1:2">
      <c r="A217" s="97"/>
      <c r="B217" s="97"/>
    </row>
    <row r="218" spans="1:2">
      <c r="A218" s="97"/>
      <c r="B218" s="97"/>
    </row>
    <row r="219" spans="1:2">
      <c r="A219" s="97"/>
      <c r="B219" s="97"/>
    </row>
    <row r="220" spans="1:2">
      <c r="A220" s="97"/>
      <c r="B220" s="97"/>
    </row>
    <row r="221" spans="1:2">
      <c r="A221" s="97"/>
      <c r="B221" s="97"/>
    </row>
    <row r="222" spans="1:2">
      <c r="A222" s="97"/>
      <c r="B222" s="97"/>
    </row>
    <row r="223" spans="1:2">
      <c r="A223" s="97"/>
      <c r="B223" s="97"/>
    </row>
    <row r="224" spans="1:2">
      <c r="A224" s="97"/>
      <c r="B224" s="97"/>
    </row>
    <row r="225" spans="1:2">
      <c r="A225" s="97"/>
      <c r="B225" s="97"/>
    </row>
    <row r="226" spans="1:2">
      <c r="A226" s="97"/>
      <c r="B226" s="97"/>
    </row>
    <row r="227" spans="1:2">
      <c r="A227" s="97"/>
      <c r="B227" s="97"/>
    </row>
    <row r="228" spans="1:2">
      <c r="A228" s="97"/>
      <c r="B228" s="97"/>
    </row>
    <row r="229" spans="1:2">
      <c r="A229" s="97"/>
      <c r="B229" s="97"/>
    </row>
    <row r="230" spans="1:2">
      <c r="A230" s="97"/>
      <c r="B230" s="97"/>
    </row>
    <row r="231" spans="1:2">
      <c r="A231" s="97"/>
      <c r="B231" s="97"/>
    </row>
    <row r="232" spans="1:2">
      <c r="A232" s="97"/>
      <c r="B232" s="97"/>
    </row>
    <row r="233" spans="1:2">
      <c r="A233" s="97"/>
      <c r="B233" s="97"/>
    </row>
    <row r="234" spans="1:2">
      <c r="A234" s="97"/>
      <c r="B234" s="97"/>
    </row>
    <row r="235" spans="1:2">
      <c r="A235" s="97"/>
      <c r="B235" s="97"/>
    </row>
    <row r="236" spans="1:2">
      <c r="A236" s="97"/>
      <c r="B236" s="97"/>
    </row>
    <row r="237" spans="1:2">
      <c r="A237" s="97"/>
      <c r="B237" s="97"/>
    </row>
    <row r="238" spans="1:2">
      <c r="A238" s="97"/>
      <c r="B238" s="97"/>
    </row>
    <row r="239" spans="1:2">
      <c r="A239" s="97"/>
      <c r="B239" s="97"/>
    </row>
    <row r="240" spans="1:2">
      <c r="A240" s="97"/>
      <c r="B240" s="97"/>
    </row>
    <row r="241" spans="1:2">
      <c r="A241" s="97"/>
      <c r="B241" s="97"/>
    </row>
    <row r="242" spans="1:2">
      <c r="A242" s="97"/>
      <c r="B242" s="97"/>
    </row>
    <row r="243" spans="1:2">
      <c r="A243" s="97"/>
      <c r="B243" s="97"/>
    </row>
    <row r="244" spans="1:2">
      <c r="A244" s="97"/>
      <c r="B244" s="97"/>
    </row>
    <row r="245" spans="1:2">
      <c r="A245" s="97"/>
      <c r="B245" s="97"/>
    </row>
    <row r="246" spans="1:2">
      <c r="A246" s="97"/>
      <c r="B246" s="97"/>
    </row>
    <row r="247" spans="1:2">
      <c r="A247" s="97"/>
      <c r="B247" s="97"/>
    </row>
    <row r="248" spans="1:2">
      <c r="A248" s="97"/>
      <c r="B248" s="97"/>
    </row>
    <row r="249" spans="1:2">
      <c r="A249" s="97"/>
      <c r="B249" s="97"/>
    </row>
    <row r="250" spans="1:2">
      <c r="A250" s="97"/>
      <c r="B250" s="97"/>
    </row>
    <row r="251" spans="1:2">
      <c r="A251" s="97"/>
      <c r="B251" s="97"/>
    </row>
    <row r="252" spans="1:2">
      <c r="A252" s="97"/>
      <c r="B252" s="97"/>
    </row>
    <row r="253" spans="1:2">
      <c r="A253" s="97"/>
      <c r="B253" s="97"/>
    </row>
    <row r="254" spans="1:2">
      <c r="A254" s="97"/>
      <c r="B254" s="97"/>
    </row>
    <row r="255" spans="1:2">
      <c r="A255" s="97"/>
      <c r="B255" s="97"/>
    </row>
    <row r="256" spans="1:2">
      <c r="A256" s="97"/>
      <c r="B256" s="97"/>
    </row>
    <row r="257" spans="1:2">
      <c r="A257" s="97"/>
      <c r="B257" s="97"/>
    </row>
    <row r="258" spans="1:2">
      <c r="A258" s="97"/>
      <c r="B258" s="97"/>
    </row>
    <row r="259" spans="1:2">
      <c r="A259" s="97"/>
      <c r="B259" s="97"/>
    </row>
    <row r="260" spans="1:2">
      <c r="A260" s="97"/>
      <c r="B260" s="97"/>
    </row>
    <row r="261" spans="1:2">
      <c r="A261" s="97"/>
      <c r="B261" s="97"/>
    </row>
    <row r="262" spans="1:2">
      <c r="A262" s="97"/>
      <c r="B262" s="97"/>
    </row>
    <row r="263" spans="1:2">
      <c r="A263" s="97"/>
      <c r="B263" s="97"/>
    </row>
    <row r="264" spans="1:2">
      <c r="A264" s="97"/>
      <c r="B264" s="97"/>
    </row>
    <row r="265" spans="1:2">
      <c r="A265" s="97"/>
      <c r="B265" s="97"/>
    </row>
    <row r="266" spans="1:2">
      <c r="A266" s="97"/>
      <c r="B266" s="97"/>
    </row>
    <row r="267" spans="1:2">
      <c r="A267" s="97"/>
      <c r="B267" s="97"/>
    </row>
    <row r="268" spans="1:2">
      <c r="A268" s="97"/>
      <c r="B268" s="97"/>
    </row>
    <row r="269" spans="1:2">
      <c r="A269" s="97"/>
      <c r="B269" s="97"/>
    </row>
    <row r="270" spans="1:2">
      <c r="A270" s="97"/>
      <c r="B270" s="97"/>
    </row>
    <row r="271" spans="1:2">
      <c r="A271" s="97"/>
      <c r="B271" s="97"/>
    </row>
    <row r="272" spans="1:2">
      <c r="A272" s="97"/>
      <c r="B272" s="97"/>
    </row>
    <row r="273" spans="1:2">
      <c r="A273" s="97"/>
      <c r="B273" s="97"/>
    </row>
    <row r="274" spans="1:2">
      <c r="A274" s="97"/>
      <c r="B274" s="97"/>
    </row>
    <row r="275" spans="1:2">
      <c r="A275" s="97"/>
      <c r="B275" s="97"/>
    </row>
    <row r="276" spans="1:2">
      <c r="A276" s="97"/>
      <c r="B276" s="97"/>
    </row>
    <row r="277" spans="1:2">
      <c r="A277" s="97"/>
      <c r="B277" s="97"/>
    </row>
    <row r="278" spans="1:2">
      <c r="A278" s="97"/>
      <c r="B278" s="97"/>
    </row>
    <row r="279" spans="1:2">
      <c r="A279" s="97"/>
      <c r="B279" s="97"/>
    </row>
    <row r="280" spans="1:2">
      <c r="A280" s="97"/>
      <c r="B280" s="97"/>
    </row>
    <row r="281" spans="1:2">
      <c r="A281" s="97"/>
      <c r="B281" s="97"/>
    </row>
    <row r="282" spans="1:2">
      <c r="A282" s="97"/>
      <c r="B282" s="97"/>
    </row>
    <row r="283" spans="1:2">
      <c r="A283" s="97"/>
      <c r="B283" s="97"/>
    </row>
    <row r="284" spans="1:2">
      <c r="A284" s="97"/>
      <c r="B284" s="97"/>
    </row>
    <row r="285" spans="1:2">
      <c r="A285" s="97"/>
      <c r="B285" s="97"/>
    </row>
    <row r="286" spans="1:2">
      <c r="A286" s="97"/>
      <c r="B286" s="97"/>
    </row>
    <row r="287" spans="1:2">
      <c r="A287" s="97"/>
      <c r="B287" s="97"/>
    </row>
    <row r="288" spans="1:2">
      <c r="A288" s="97"/>
      <c r="B288" s="97"/>
    </row>
    <row r="289" spans="1:2">
      <c r="A289" s="97"/>
      <c r="B289" s="97"/>
    </row>
    <row r="290" spans="1:2">
      <c r="A290" s="97"/>
      <c r="B290" s="97"/>
    </row>
    <row r="291" spans="1:2">
      <c r="A291" s="97"/>
      <c r="B291" s="97"/>
    </row>
    <row r="292" spans="1:2">
      <c r="A292" s="97"/>
      <c r="B292" s="97"/>
    </row>
    <row r="293" spans="1:2">
      <c r="A293" s="97"/>
      <c r="B293" s="97"/>
    </row>
    <row r="294" spans="1:2">
      <c r="A294" s="97"/>
      <c r="B294" s="97"/>
    </row>
    <row r="295" spans="1:2">
      <c r="A295" s="97"/>
      <c r="B295" s="97"/>
    </row>
    <row r="296" spans="1:2">
      <c r="A296" s="97"/>
      <c r="B296" s="97"/>
    </row>
    <row r="297" spans="1:2">
      <c r="A297" s="97"/>
      <c r="B297" s="97"/>
    </row>
    <row r="298" spans="1:2">
      <c r="A298" s="97"/>
      <c r="B298" s="97"/>
    </row>
    <row r="299" spans="1:2">
      <c r="A299" s="97"/>
      <c r="B299" s="97"/>
    </row>
    <row r="300" spans="1:2">
      <c r="A300" s="97"/>
      <c r="B300" s="97"/>
    </row>
    <row r="301" spans="1:2">
      <c r="A301" s="97"/>
      <c r="B301" s="97"/>
    </row>
    <row r="302" spans="1:2">
      <c r="A302" s="97"/>
      <c r="B302" s="97"/>
    </row>
    <row r="303" spans="1:2">
      <c r="A303" s="97"/>
      <c r="B303" s="97"/>
    </row>
    <row r="304" spans="1:2">
      <c r="A304" s="97"/>
      <c r="B304" s="97"/>
    </row>
    <row r="305" spans="1:2">
      <c r="A305" s="97"/>
      <c r="B305" s="97"/>
    </row>
    <row r="306" spans="1:2">
      <c r="A306" s="97"/>
      <c r="B306" s="97"/>
    </row>
    <row r="307" spans="1:2">
      <c r="A307" s="97"/>
      <c r="B307" s="97"/>
    </row>
    <row r="308" spans="1:2">
      <c r="A308" s="97"/>
      <c r="B308" s="97"/>
    </row>
    <row r="309" spans="1:2">
      <c r="A309" s="97"/>
      <c r="B309" s="97"/>
    </row>
    <row r="310" spans="1:2">
      <c r="A310" s="97"/>
      <c r="B310" s="97"/>
    </row>
    <row r="311" spans="1:2">
      <c r="A311" s="97"/>
      <c r="B311" s="97"/>
    </row>
    <row r="312" spans="1:2">
      <c r="A312" s="97"/>
      <c r="B312" s="97"/>
    </row>
    <row r="313" spans="1:2">
      <c r="A313" s="97"/>
      <c r="B313" s="97"/>
    </row>
    <row r="314" spans="1:2">
      <c r="A314" s="97"/>
      <c r="B314" s="97"/>
    </row>
    <row r="315" spans="1:2">
      <c r="A315" s="97"/>
      <c r="B315" s="97"/>
    </row>
    <row r="316" spans="1:2">
      <c r="A316" s="97"/>
      <c r="B316" s="97"/>
    </row>
    <row r="317" spans="1:2">
      <c r="A317" s="97"/>
      <c r="B317" s="97"/>
    </row>
    <row r="318" spans="1:2">
      <c r="A318" s="97"/>
      <c r="B318" s="97"/>
    </row>
    <row r="319" spans="1:2">
      <c r="A319" s="97"/>
      <c r="B319" s="97"/>
    </row>
    <row r="320" spans="1:2">
      <c r="A320" s="97"/>
      <c r="B320" s="97"/>
    </row>
    <row r="321" spans="1:2">
      <c r="A321" s="97"/>
      <c r="B321" s="97"/>
    </row>
    <row r="322" spans="1:2">
      <c r="A322" s="97"/>
      <c r="B322" s="97"/>
    </row>
    <row r="323" spans="1:2">
      <c r="A323" s="97"/>
      <c r="B323" s="97"/>
    </row>
    <row r="324" spans="1:2">
      <c r="A324" s="97"/>
      <c r="B324" s="97"/>
    </row>
    <row r="325" spans="1:2">
      <c r="A325" s="97"/>
      <c r="B325" s="97"/>
    </row>
    <row r="326" spans="1:2">
      <c r="A326" s="97"/>
      <c r="B326" s="97"/>
    </row>
    <row r="327" spans="1:2">
      <c r="A327" s="97"/>
      <c r="B327" s="97"/>
    </row>
    <row r="328" spans="1:2">
      <c r="A328" s="97"/>
      <c r="B328" s="97"/>
    </row>
    <row r="329" spans="1:2">
      <c r="A329" s="97"/>
      <c r="B329" s="97"/>
    </row>
    <row r="330" spans="1:2">
      <c r="A330" s="97"/>
      <c r="B330" s="97"/>
    </row>
    <row r="331" spans="1:2">
      <c r="A331" s="97"/>
      <c r="B331" s="97"/>
    </row>
    <row r="332" spans="1:2">
      <c r="A332" s="97"/>
      <c r="B332" s="97"/>
    </row>
    <row r="333" spans="1:2">
      <c r="A333" s="97"/>
      <c r="B333" s="97"/>
    </row>
    <row r="334" spans="1:2">
      <c r="A334" s="97"/>
      <c r="B334" s="97"/>
    </row>
    <row r="335" spans="1:2">
      <c r="A335" s="97"/>
      <c r="B335" s="97"/>
    </row>
    <row r="336" spans="1:2">
      <c r="A336" s="97"/>
      <c r="B336" s="97"/>
    </row>
    <row r="337" spans="1:2">
      <c r="A337" s="97"/>
      <c r="B337" s="97"/>
    </row>
    <row r="338" spans="1:2">
      <c r="A338" s="97"/>
      <c r="B338" s="97"/>
    </row>
    <row r="339" spans="1:2">
      <c r="A339" s="97"/>
      <c r="B339" s="97"/>
    </row>
    <row r="340" spans="1:2">
      <c r="A340" s="97"/>
      <c r="B340" s="97"/>
    </row>
    <row r="341" spans="1:2">
      <c r="A341" s="97"/>
      <c r="B341" s="97"/>
    </row>
    <row r="342" spans="1:2">
      <c r="A342" s="97"/>
      <c r="B342" s="97"/>
    </row>
    <row r="343" spans="1:2">
      <c r="A343" s="97"/>
      <c r="B343" s="97"/>
    </row>
    <row r="344" spans="1:2">
      <c r="A344" s="97"/>
      <c r="B344" s="97"/>
    </row>
    <row r="345" spans="1:2">
      <c r="A345" s="97"/>
      <c r="B345" s="97"/>
    </row>
    <row r="346" spans="1:2">
      <c r="A346" s="97"/>
      <c r="B346" s="97"/>
    </row>
    <row r="347" spans="1:2">
      <c r="A347" s="97"/>
      <c r="B347" s="97"/>
    </row>
    <row r="348" spans="1:2">
      <c r="A348" s="97"/>
      <c r="B348" s="97"/>
    </row>
    <row r="349" spans="1:2">
      <c r="A349" s="97"/>
      <c r="B349" s="97"/>
    </row>
    <row r="350" spans="1:2">
      <c r="A350" s="97"/>
      <c r="B350" s="97"/>
    </row>
    <row r="351" spans="1:2">
      <c r="A351" s="97"/>
      <c r="B351" s="97"/>
    </row>
    <row r="352" spans="1:2">
      <c r="A352" s="97"/>
      <c r="B352" s="97"/>
    </row>
    <row r="353" spans="1:2">
      <c r="A353" s="97"/>
      <c r="B353" s="97"/>
    </row>
    <row r="354" spans="1:2">
      <c r="A354" s="97"/>
      <c r="B354" s="97"/>
    </row>
    <row r="355" spans="1:2">
      <c r="A355" s="97"/>
      <c r="B355" s="97"/>
    </row>
    <row r="356" spans="1:2">
      <c r="A356" s="97"/>
      <c r="B356" s="97"/>
    </row>
    <row r="357" spans="1:2">
      <c r="A357" s="97"/>
      <c r="B357" s="97"/>
    </row>
    <row r="358" spans="1:2">
      <c r="A358" s="97"/>
      <c r="B358" s="97"/>
    </row>
    <row r="359" spans="1:2">
      <c r="A359" s="97"/>
      <c r="B359" s="97"/>
    </row>
    <row r="360" spans="1:2">
      <c r="A360" s="97"/>
      <c r="B360" s="97"/>
    </row>
    <row r="361" spans="1:2">
      <c r="A361" s="97"/>
      <c r="B361" s="97"/>
    </row>
    <row r="362" spans="1:2">
      <c r="A362" s="97"/>
      <c r="B362" s="97"/>
    </row>
    <row r="363" spans="1:2">
      <c r="A363" s="97"/>
      <c r="B363" s="97"/>
    </row>
    <row r="364" spans="1:2">
      <c r="A364" s="97"/>
      <c r="B364" s="97"/>
    </row>
    <row r="365" spans="1:2">
      <c r="A365" s="97"/>
      <c r="B365" s="97"/>
    </row>
    <row r="366" spans="1:2">
      <c r="A366" s="97"/>
      <c r="B366" s="97"/>
    </row>
    <row r="367" spans="1:2">
      <c r="A367" s="97"/>
      <c r="B367" s="97"/>
    </row>
    <row r="368" spans="1:2">
      <c r="A368" s="97"/>
      <c r="B368" s="97"/>
    </row>
    <row r="369" spans="1:2">
      <c r="A369" s="97"/>
      <c r="B369" s="97"/>
    </row>
    <row r="370" spans="1:2">
      <c r="A370" s="97"/>
      <c r="B370" s="97"/>
    </row>
    <row r="371" spans="1:2">
      <c r="A371" s="97"/>
      <c r="B371" s="97"/>
    </row>
    <row r="372" spans="1:2">
      <c r="A372" s="97"/>
      <c r="B372" s="97"/>
    </row>
    <row r="373" spans="1:2">
      <c r="A373" s="97"/>
      <c r="B373" s="97"/>
    </row>
    <row r="374" spans="1:2">
      <c r="A374" s="97"/>
      <c r="B374" s="97"/>
    </row>
    <row r="375" spans="1:2">
      <c r="A375" s="97"/>
      <c r="B375" s="97"/>
    </row>
    <row r="376" spans="1:2">
      <c r="A376" s="97"/>
      <c r="B376" s="97"/>
    </row>
    <row r="377" spans="1:2">
      <c r="A377" s="97"/>
      <c r="B377" s="97"/>
    </row>
    <row r="378" spans="1:2">
      <c r="A378" s="97"/>
      <c r="B378" s="97"/>
    </row>
    <row r="379" spans="1:2">
      <c r="A379" s="97"/>
      <c r="B379" s="97"/>
    </row>
    <row r="380" spans="1:2">
      <c r="A380" s="97"/>
      <c r="B380" s="97"/>
    </row>
    <row r="381" spans="1:2">
      <c r="A381" s="97"/>
      <c r="B381" s="97"/>
    </row>
    <row r="382" spans="1:2">
      <c r="A382" s="97"/>
      <c r="B382" s="97"/>
    </row>
    <row r="383" spans="1:2">
      <c r="A383" s="97"/>
      <c r="B383" s="97"/>
    </row>
    <row r="384" spans="1:2">
      <c r="A384" s="97"/>
      <c r="B384" s="97"/>
    </row>
    <row r="385" spans="1:2">
      <c r="A385" s="97"/>
      <c r="B385" s="97"/>
    </row>
    <row r="386" spans="1:2">
      <c r="A386" s="97"/>
      <c r="B386" s="97"/>
    </row>
    <row r="387" spans="1:2">
      <c r="A387" s="97"/>
      <c r="B387" s="97"/>
    </row>
    <row r="388" spans="1:2">
      <c r="A388" s="97"/>
      <c r="B388" s="97"/>
    </row>
    <row r="389" spans="1:2">
      <c r="A389" s="97"/>
      <c r="B389" s="97"/>
    </row>
    <row r="390" spans="1:2">
      <c r="A390" s="97"/>
      <c r="B390" s="97"/>
    </row>
    <row r="391" spans="1:2">
      <c r="A391" s="97"/>
      <c r="B391" s="97"/>
    </row>
    <row r="392" spans="1:2">
      <c r="A392" s="97"/>
      <c r="B392" s="97"/>
    </row>
    <row r="393" spans="1:2">
      <c r="A393" s="97"/>
      <c r="B393" s="97"/>
    </row>
    <row r="394" spans="1:2">
      <c r="A394" s="97"/>
      <c r="B394" s="97"/>
    </row>
    <row r="395" spans="1:2">
      <c r="A395" s="97"/>
      <c r="B395" s="97"/>
    </row>
    <row r="396" spans="1:2">
      <c r="A396" s="97"/>
      <c r="B396" s="97"/>
    </row>
    <row r="397" spans="1:2">
      <c r="A397" s="97"/>
      <c r="B397" s="97"/>
    </row>
    <row r="398" spans="1:2">
      <c r="A398" s="97"/>
      <c r="B398" s="97"/>
    </row>
    <row r="399" spans="1:2">
      <c r="A399" s="97"/>
      <c r="B399" s="97"/>
    </row>
    <row r="400" spans="1:2">
      <c r="A400" s="97"/>
      <c r="B400" s="97"/>
    </row>
    <row r="401" spans="1:2">
      <c r="A401" s="97"/>
      <c r="B401" s="97"/>
    </row>
    <row r="402" spans="1:2">
      <c r="A402" s="97"/>
      <c r="B402" s="97"/>
    </row>
    <row r="403" spans="1:2">
      <c r="A403" s="97"/>
      <c r="B403" s="97"/>
    </row>
    <row r="404" spans="1:2">
      <c r="A404" s="97"/>
      <c r="B404" s="97"/>
    </row>
    <row r="405" spans="1:2">
      <c r="A405" s="97"/>
      <c r="B405" s="97"/>
    </row>
    <row r="406" spans="1:2">
      <c r="A406" s="97"/>
      <c r="B406" s="97"/>
    </row>
    <row r="407" spans="1:2">
      <c r="A407" s="97"/>
      <c r="B407" s="97"/>
    </row>
    <row r="408" spans="1:2">
      <c r="A408" s="97"/>
      <c r="B408" s="97"/>
    </row>
    <row r="409" spans="1:2">
      <c r="A409" s="97"/>
      <c r="B409" s="97"/>
    </row>
    <row r="410" spans="1:2">
      <c r="A410" s="97"/>
      <c r="B410" s="97"/>
    </row>
    <row r="411" spans="1:2">
      <c r="A411" s="97"/>
      <c r="B411" s="97"/>
    </row>
    <row r="412" spans="1:2">
      <c r="A412" s="97"/>
      <c r="B412" s="97"/>
    </row>
    <row r="413" spans="1:2">
      <c r="A413" s="97"/>
      <c r="B413" s="97"/>
    </row>
    <row r="414" spans="1:2">
      <c r="A414" s="97"/>
      <c r="B414" s="97"/>
    </row>
    <row r="415" spans="1:2">
      <c r="A415" s="97"/>
      <c r="B415" s="97"/>
    </row>
    <row r="416" spans="1:2">
      <c r="A416" s="97"/>
      <c r="B416" s="97"/>
    </row>
    <row r="417" spans="1:2">
      <c r="A417" s="97"/>
      <c r="B417" s="97"/>
    </row>
    <row r="418" spans="1:2">
      <c r="A418" s="97"/>
      <c r="B418" s="97"/>
    </row>
    <row r="419" spans="1:2">
      <c r="A419" s="97"/>
      <c r="B419" s="97"/>
    </row>
    <row r="420" spans="1:2">
      <c r="A420" s="97"/>
      <c r="B420" s="97"/>
    </row>
    <row r="421" spans="1:2">
      <c r="A421" s="97"/>
      <c r="B421" s="97"/>
    </row>
    <row r="422" spans="1:2">
      <c r="A422" s="97"/>
      <c r="B422" s="97"/>
    </row>
    <row r="423" spans="1:2">
      <c r="A423" s="97"/>
      <c r="B423" s="97"/>
    </row>
    <row r="424" spans="1:2">
      <c r="A424" s="97"/>
      <c r="B424" s="97"/>
    </row>
    <row r="425" spans="1:2">
      <c r="A425" s="97"/>
      <c r="B425" s="97"/>
    </row>
    <row r="426" spans="1:2">
      <c r="A426" s="97"/>
      <c r="B426" s="97"/>
    </row>
    <row r="427" spans="1:2">
      <c r="A427" s="97"/>
      <c r="B427" s="97"/>
    </row>
    <row r="428" spans="1:2">
      <c r="A428" s="97"/>
      <c r="B428" s="97"/>
    </row>
    <row r="429" spans="1:2">
      <c r="A429" s="97"/>
      <c r="B429" s="97"/>
    </row>
    <row r="430" spans="1:2">
      <c r="A430" s="97"/>
      <c r="B430" s="97"/>
    </row>
    <row r="431" spans="1:2">
      <c r="A431" s="97"/>
      <c r="B431" s="97"/>
    </row>
    <row r="432" spans="1:2">
      <c r="A432" s="97"/>
      <c r="B432" s="97"/>
    </row>
    <row r="433" spans="1:2">
      <c r="A433" s="97"/>
      <c r="B433" s="97"/>
    </row>
    <row r="434" spans="1:2">
      <c r="A434" s="97"/>
      <c r="B434" s="97"/>
    </row>
    <row r="435" spans="1:2">
      <c r="A435" s="97"/>
      <c r="B435" s="97"/>
    </row>
    <row r="436" spans="1:2">
      <c r="A436" s="97"/>
      <c r="B436" s="97"/>
    </row>
    <row r="437" spans="1:2">
      <c r="A437" s="97"/>
      <c r="B437" s="97"/>
    </row>
    <row r="438" spans="1:2">
      <c r="A438" s="97"/>
      <c r="B438" s="97"/>
    </row>
    <row r="439" spans="1:2">
      <c r="A439" s="97"/>
      <c r="B439" s="97"/>
    </row>
    <row r="440" spans="1:2">
      <c r="A440" s="97"/>
      <c r="B440" s="97"/>
    </row>
    <row r="441" spans="1:2">
      <c r="A441" s="97"/>
      <c r="B441" s="97"/>
    </row>
    <row r="442" spans="1:2">
      <c r="A442" s="97"/>
      <c r="B442" s="97"/>
    </row>
    <row r="443" spans="1:2">
      <c r="A443" s="97"/>
      <c r="B443" s="97"/>
    </row>
    <row r="444" spans="1:2">
      <c r="A444" s="97"/>
      <c r="B444" s="97"/>
    </row>
    <row r="445" spans="1:2">
      <c r="A445" s="97"/>
      <c r="B445" s="97"/>
    </row>
    <row r="446" spans="1:2">
      <c r="A446" s="97"/>
      <c r="B446" s="97"/>
    </row>
    <row r="447" spans="1:2">
      <c r="A447" s="97"/>
      <c r="B447" s="97"/>
    </row>
    <row r="448" spans="1:2">
      <c r="A448" s="97"/>
      <c r="B448" s="97"/>
    </row>
    <row r="449" spans="1:2">
      <c r="A449" s="97"/>
      <c r="B449" s="97"/>
    </row>
    <row r="450" spans="1:2">
      <c r="A450" s="97"/>
      <c r="B450" s="97"/>
    </row>
    <row r="451" spans="1:2">
      <c r="A451" s="97"/>
      <c r="B451" s="97"/>
    </row>
    <row r="452" spans="1:2">
      <c r="A452" s="97"/>
      <c r="B452" s="97"/>
    </row>
    <row r="453" spans="1:2">
      <c r="A453" s="97"/>
      <c r="B453" s="97"/>
    </row>
    <row r="454" spans="1:2">
      <c r="A454" s="97"/>
      <c r="B454" s="97"/>
    </row>
    <row r="455" spans="1:2">
      <c r="A455" s="97"/>
      <c r="B455" s="97"/>
    </row>
    <row r="456" spans="1:2">
      <c r="A456" s="97"/>
      <c r="B456" s="97"/>
    </row>
    <row r="457" spans="1:2">
      <c r="A457" s="97"/>
      <c r="B457" s="97"/>
    </row>
    <row r="458" spans="1:2">
      <c r="A458" s="97"/>
      <c r="B458" s="97"/>
    </row>
    <row r="459" spans="1:2">
      <c r="A459" s="97"/>
      <c r="B459" s="97"/>
    </row>
    <row r="460" spans="1:2">
      <c r="A460" s="97"/>
      <c r="B460" s="97"/>
    </row>
    <row r="461" spans="1:2">
      <c r="A461" s="97"/>
      <c r="B461" s="97"/>
    </row>
    <row r="462" spans="1:2">
      <c r="A462" s="97"/>
      <c r="B462" s="97"/>
    </row>
    <row r="463" spans="1:2">
      <c r="A463" s="97"/>
      <c r="B463" s="97"/>
    </row>
    <row r="464" spans="1:2">
      <c r="A464" s="97"/>
      <c r="B464" s="97"/>
    </row>
    <row r="465" spans="1:2">
      <c r="A465" s="97"/>
      <c r="B465" s="97"/>
    </row>
    <row r="466" spans="1:2">
      <c r="A466" s="97"/>
      <c r="B466" s="97"/>
    </row>
    <row r="467" spans="1:2">
      <c r="A467" s="97"/>
      <c r="B467" s="97"/>
    </row>
    <row r="468" spans="1:2">
      <c r="A468" s="97"/>
      <c r="B468" s="97"/>
    </row>
    <row r="469" spans="1:2">
      <c r="A469" s="97"/>
      <c r="B469" s="97"/>
    </row>
    <row r="470" spans="1:2">
      <c r="A470" s="97"/>
      <c r="B470" s="97"/>
    </row>
    <row r="471" spans="1:2">
      <c r="A471" s="97"/>
      <c r="B471" s="97"/>
    </row>
    <row r="472" spans="1:2">
      <c r="A472" s="97"/>
      <c r="B472" s="97"/>
    </row>
    <row r="473" spans="1:2">
      <c r="A473" s="97"/>
      <c r="B473" s="97"/>
    </row>
    <row r="474" spans="1:2">
      <c r="A474" s="97"/>
      <c r="B474" s="97"/>
    </row>
    <row r="475" spans="1:2">
      <c r="A475" s="97"/>
      <c r="B475" s="97"/>
    </row>
    <row r="476" spans="1:2">
      <c r="A476" s="97"/>
      <c r="B476" s="97"/>
    </row>
    <row r="477" spans="1:2">
      <c r="A477" s="97"/>
      <c r="B477" s="97"/>
    </row>
    <row r="478" spans="1:2">
      <c r="A478" s="97"/>
      <c r="B478" s="97"/>
    </row>
    <row r="479" spans="1:2">
      <c r="A479" s="97"/>
      <c r="B479" s="97"/>
    </row>
    <row r="480" spans="1:2">
      <c r="A480" s="97"/>
      <c r="B480" s="97"/>
    </row>
    <row r="481" spans="1:2">
      <c r="A481" s="97"/>
      <c r="B481" s="97"/>
    </row>
    <row r="482" spans="1:2">
      <c r="A482" s="97"/>
      <c r="B482" s="97"/>
    </row>
    <row r="483" spans="1:2">
      <c r="A483" s="97"/>
      <c r="B483" s="97"/>
    </row>
    <row r="484" spans="1:2">
      <c r="A484" s="97"/>
      <c r="B484" s="97"/>
    </row>
    <row r="485" spans="1:2">
      <c r="A485" s="97"/>
      <c r="B485" s="97"/>
    </row>
    <row r="486" spans="1:2">
      <c r="A486" s="97"/>
      <c r="B486" s="97"/>
    </row>
    <row r="487" spans="1:2">
      <c r="A487" s="97"/>
      <c r="B487" s="97"/>
    </row>
    <row r="488" spans="1:2">
      <c r="A488" s="97"/>
      <c r="B488" s="97"/>
    </row>
    <row r="489" spans="1:2">
      <c r="A489" s="97"/>
      <c r="B489" s="97"/>
    </row>
    <row r="490" spans="1:2">
      <c r="A490" s="97"/>
      <c r="B490" s="97"/>
    </row>
    <row r="491" spans="1:2">
      <c r="A491" s="97"/>
      <c r="B491" s="97"/>
    </row>
    <row r="492" spans="1:2">
      <c r="A492" s="97"/>
      <c r="B492" s="97"/>
    </row>
    <row r="493" spans="1:2">
      <c r="A493" s="97"/>
      <c r="B493" s="97"/>
    </row>
    <row r="494" spans="1:2">
      <c r="A494" s="97"/>
      <c r="B494" s="97"/>
    </row>
    <row r="495" spans="1:2">
      <c r="A495" s="97"/>
      <c r="B495" s="97"/>
    </row>
    <row r="496" spans="1:2">
      <c r="A496" s="97"/>
      <c r="B496" s="97"/>
    </row>
    <row r="497" spans="1:2">
      <c r="A497" s="97"/>
      <c r="B497" s="97"/>
    </row>
    <row r="498" spans="1:2">
      <c r="A498" s="97"/>
      <c r="B498" s="97"/>
    </row>
    <row r="499" spans="1:2">
      <c r="A499" s="97"/>
      <c r="B499" s="97"/>
    </row>
    <row r="500" spans="1:2">
      <c r="A500" s="97"/>
      <c r="B500" s="97"/>
    </row>
    <row r="501" spans="1:2">
      <c r="A501" s="97"/>
      <c r="B501" s="97"/>
    </row>
    <row r="502" spans="1:2">
      <c r="A502" s="97"/>
      <c r="B502" s="97"/>
    </row>
    <row r="503" spans="1:2">
      <c r="A503" s="97"/>
      <c r="B503" s="97"/>
    </row>
    <row r="504" spans="1:2">
      <c r="A504" s="97"/>
      <c r="B504" s="97"/>
    </row>
    <row r="505" spans="1:2">
      <c r="A505" s="97"/>
      <c r="B505" s="97"/>
    </row>
    <row r="506" spans="1:2">
      <c r="A506" s="97"/>
      <c r="B506" s="97"/>
    </row>
    <row r="507" spans="1:2">
      <c r="A507" s="97"/>
      <c r="B507" s="97"/>
    </row>
    <row r="508" spans="1:2">
      <c r="A508" s="97"/>
      <c r="B508" s="97"/>
    </row>
    <row r="509" spans="1:2">
      <c r="A509" s="97"/>
      <c r="B509" s="97"/>
    </row>
    <row r="510" spans="1:2">
      <c r="A510" s="97"/>
      <c r="B510" s="97"/>
    </row>
    <row r="511" spans="1:2">
      <c r="A511" s="97"/>
      <c r="B511" s="97"/>
    </row>
    <row r="512" spans="1:2">
      <c r="A512" s="97"/>
      <c r="B512" s="97"/>
    </row>
    <row r="513" spans="1:2">
      <c r="A513" s="97"/>
      <c r="B513" s="97"/>
    </row>
    <row r="514" spans="1:2">
      <c r="A514" s="97"/>
      <c r="B514" s="97"/>
    </row>
    <row r="515" spans="1:2">
      <c r="A515" s="97"/>
      <c r="B515" s="97"/>
    </row>
    <row r="516" spans="1:2">
      <c r="A516" s="97"/>
      <c r="B516" s="97"/>
    </row>
    <row r="517" spans="1:2">
      <c r="A517" s="97"/>
      <c r="B517" s="97"/>
    </row>
    <row r="518" spans="1:2">
      <c r="A518" s="97"/>
      <c r="B518" s="97"/>
    </row>
    <row r="519" spans="1:2">
      <c r="A519" s="97"/>
      <c r="B519" s="97"/>
    </row>
    <row r="520" spans="1:2">
      <c r="A520" s="97"/>
      <c r="B520" s="97"/>
    </row>
    <row r="521" spans="1:2">
      <c r="A521" s="97"/>
      <c r="B521" s="97"/>
    </row>
    <row r="522" spans="1:2">
      <c r="A522" s="97"/>
      <c r="B522" s="97"/>
    </row>
    <row r="523" spans="1:2">
      <c r="A523" s="97"/>
      <c r="B523" s="97"/>
    </row>
    <row r="524" spans="1:2">
      <c r="A524" s="97"/>
      <c r="B524" s="97"/>
    </row>
    <row r="525" spans="1:2">
      <c r="A525" s="97"/>
      <c r="B525" s="97"/>
    </row>
    <row r="526" spans="1:2">
      <c r="A526" s="97"/>
      <c r="B526" s="97"/>
    </row>
    <row r="527" spans="1:2">
      <c r="A527" s="97"/>
      <c r="B527" s="97"/>
    </row>
    <row r="528" spans="1:2">
      <c r="A528" s="97"/>
      <c r="B528" s="97"/>
    </row>
    <row r="529" spans="1:2">
      <c r="A529" s="97"/>
      <c r="B529" s="97"/>
    </row>
    <row r="530" spans="1:2">
      <c r="A530" s="97"/>
      <c r="B530" s="97"/>
    </row>
    <row r="531" spans="1:2">
      <c r="A531" s="97"/>
      <c r="B531" s="97"/>
    </row>
    <row r="532" spans="1:2">
      <c r="A532" s="97"/>
      <c r="B532" s="97"/>
    </row>
    <row r="533" spans="1:2">
      <c r="A533" s="97"/>
      <c r="B533" s="97"/>
    </row>
    <row r="534" spans="1:2">
      <c r="A534" s="97"/>
      <c r="B534" s="97"/>
    </row>
    <row r="535" spans="1:2">
      <c r="A535" s="97"/>
      <c r="B535" s="97"/>
    </row>
    <row r="536" spans="1:2">
      <c r="A536" s="97"/>
      <c r="B536" s="97"/>
    </row>
    <row r="537" spans="1:2">
      <c r="A537" s="97"/>
      <c r="B537" s="97"/>
    </row>
    <row r="538" spans="1:2">
      <c r="A538" s="97"/>
      <c r="B538" s="97"/>
    </row>
    <row r="539" spans="1:2">
      <c r="A539" s="97"/>
      <c r="B539" s="97"/>
    </row>
    <row r="540" spans="1:2">
      <c r="A540" s="97"/>
      <c r="B540" s="97"/>
    </row>
    <row r="541" spans="1:2">
      <c r="A541" s="97"/>
      <c r="B541" s="97"/>
    </row>
    <row r="542" spans="1:2">
      <c r="A542" s="97"/>
      <c r="B542" s="97"/>
    </row>
    <row r="543" spans="1:2">
      <c r="A543" s="97"/>
      <c r="B543" s="97"/>
    </row>
    <row r="544" spans="1:2">
      <c r="A544" s="97"/>
      <c r="B544" s="97"/>
    </row>
    <row r="545" spans="1:2">
      <c r="A545" s="97"/>
      <c r="B545" s="97"/>
    </row>
    <row r="546" spans="1:2">
      <c r="A546" s="97"/>
      <c r="B546" s="97"/>
    </row>
    <row r="547" spans="1:2">
      <c r="A547" s="97"/>
      <c r="B547" s="97"/>
    </row>
    <row r="548" spans="1:2">
      <c r="A548" s="97"/>
      <c r="B548" s="97"/>
    </row>
    <row r="549" spans="1:2">
      <c r="A549" s="97"/>
      <c r="B549" s="97"/>
    </row>
    <row r="550" spans="1:2">
      <c r="A550" s="97"/>
      <c r="B550" s="97"/>
    </row>
    <row r="551" spans="1:2">
      <c r="A551" s="97"/>
      <c r="B551" s="97"/>
    </row>
    <row r="552" spans="1:2">
      <c r="A552" s="97"/>
      <c r="B552" s="97"/>
    </row>
    <row r="553" spans="1:2">
      <c r="A553" s="97"/>
      <c r="B553" s="97"/>
    </row>
    <row r="554" spans="1:2">
      <c r="A554" s="97"/>
      <c r="B554" s="97"/>
    </row>
    <row r="555" spans="1:2">
      <c r="A555" s="97"/>
      <c r="B555" s="97"/>
    </row>
    <row r="556" spans="1:2">
      <c r="A556" s="97"/>
      <c r="B556" s="97"/>
    </row>
    <row r="557" spans="1:2">
      <c r="A557" s="97"/>
      <c r="B557" s="97"/>
    </row>
    <row r="558" spans="1:2">
      <c r="A558" s="97"/>
      <c r="B558" s="97"/>
    </row>
    <row r="559" spans="1:2">
      <c r="A559" s="97"/>
      <c r="B559" s="97"/>
    </row>
    <row r="560" spans="1:2">
      <c r="A560" s="97"/>
      <c r="B560" s="97"/>
    </row>
    <row r="561" spans="1:2">
      <c r="A561" s="97"/>
      <c r="B561" s="97"/>
    </row>
    <row r="562" spans="1:2">
      <c r="A562" s="97"/>
      <c r="B562" s="97"/>
    </row>
    <row r="563" spans="1:2">
      <c r="A563" s="97"/>
      <c r="B563" s="97"/>
    </row>
    <row r="564" spans="1:2">
      <c r="A564" s="97"/>
      <c r="B564" s="97"/>
    </row>
    <row r="565" spans="1:2">
      <c r="A565" s="97"/>
      <c r="B565" s="97"/>
    </row>
    <row r="566" spans="1:2">
      <c r="A566" s="97"/>
      <c r="B566" s="97"/>
    </row>
    <row r="567" spans="1:2">
      <c r="A567" s="97"/>
      <c r="B567" s="97"/>
    </row>
    <row r="568" spans="1:2">
      <c r="A568" s="97"/>
      <c r="B568" s="97"/>
    </row>
    <row r="569" spans="1:2">
      <c r="A569" s="97"/>
      <c r="B569" s="97"/>
    </row>
    <row r="570" spans="1:2">
      <c r="A570" s="97"/>
      <c r="B570" s="97"/>
    </row>
    <row r="571" spans="1:2">
      <c r="A571" s="97"/>
      <c r="B571" s="97"/>
    </row>
    <row r="572" spans="1:2">
      <c r="A572" s="97"/>
      <c r="B572" s="97"/>
    </row>
    <row r="573" spans="1:2">
      <c r="A573" s="97"/>
      <c r="B573" s="97"/>
    </row>
    <row r="574" spans="1:2">
      <c r="A574" s="97"/>
      <c r="B574" s="97"/>
    </row>
    <row r="575" spans="1:2">
      <c r="A575" s="97"/>
      <c r="B575" s="97"/>
    </row>
    <row r="576" spans="1:2">
      <c r="A576" s="97"/>
      <c r="B576" s="97"/>
    </row>
    <row r="577" spans="1:2">
      <c r="A577" s="97"/>
      <c r="B577" s="97"/>
    </row>
    <row r="578" spans="1:2">
      <c r="A578" s="97"/>
      <c r="B578" s="97"/>
    </row>
    <row r="579" spans="1:2">
      <c r="A579" s="97"/>
      <c r="B579" s="97"/>
    </row>
    <row r="580" spans="1:2">
      <c r="A580" s="97"/>
      <c r="B580" s="97"/>
    </row>
    <row r="581" spans="1:2">
      <c r="A581" s="97"/>
      <c r="B581" s="97"/>
    </row>
    <row r="582" spans="1:2">
      <c r="A582" s="97"/>
      <c r="B582" s="97"/>
    </row>
    <row r="583" spans="1:2">
      <c r="A583" s="97"/>
      <c r="B583" s="97"/>
    </row>
    <row r="584" spans="1:2">
      <c r="A584" s="97"/>
      <c r="B584" s="97"/>
    </row>
    <row r="585" spans="1:2">
      <c r="A585" s="97"/>
      <c r="B585" s="97"/>
    </row>
    <row r="586" spans="1:2">
      <c r="A586" s="97"/>
      <c r="B586" s="97"/>
    </row>
    <row r="587" spans="1:2">
      <c r="A587" s="97"/>
      <c r="B587" s="97"/>
    </row>
    <row r="588" spans="1:2">
      <c r="A588" s="97"/>
      <c r="B588" s="97"/>
    </row>
    <row r="589" spans="1:2">
      <c r="A589" s="97"/>
      <c r="B589" s="97"/>
    </row>
    <row r="590" spans="1:2">
      <c r="A590" s="97"/>
      <c r="B590" s="97"/>
    </row>
    <row r="591" spans="1:2">
      <c r="A591" s="97"/>
      <c r="B591" s="97"/>
    </row>
    <row r="592" spans="1:2">
      <c r="A592" s="97"/>
      <c r="B592" s="97"/>
    </row>
    <row r="593" spans="1:2">
      <c r="A593" s="97"/>
      <c r="B593" s="97"/>
    </row>
    <row r="594" spans="1:2">
      <c r="A594" s="97"/>
      <c r="B594" s="97"/>
    </row>
    <row r="595" spans="1:2">
      <c r="A595" s="97"/>
      <c r="B595" s="97"/>
    </row>
    <row r="596" spans="1:2">
      <c r="A596" s="97"/>
      <c r="B596" s="97"/>
    </row>
    <row r="597" spans="1:2">
      <c r="A597" s="97"/>
      <c r="B597" s="97"/>
    </row>
    <row r="598" spans="1:2">
      <c r="A598" s="97"/>
      <c r="B598" s="97"/>
    </row>
    <row r="599" spans="1:2">
      <c r="A599" s="97"/>
      <c r="B599" s="97"/>
    </row>
    <row r="600" spans="1:2">
      <c r="A600" s="97"/>
      <c r="B600" s="97"/>
    </row>
    <row r="601" spans="1:2">
      <c r="A601" s="97"/>
      <c r="B601" s="97"/>
    </row>
    <row r="602" spans="1:2">
      <c r="A602" s="97"/>
      <c r="B602" s="97"/>
    </row>
    <row r="603" spans="1:2">
      <c r="A603" s="97"/>
      <c r="B603" s="97"/>
    </row>
    <row r="604" spans="1:2">
      <c r="A604" s="97"/>
      <c r="B604" s="97"/>
    </row>
    <row r="605" spans="1:2">
      <c r="A605" s="97"/>
      <c r="B605" s="97"/>
    </row>
    <row r="606" spans="1:2">
      <c r="A606" s="97"/>
      <c r="B606" s="97"/>
    </row>
    <row r="607" spans="1:2">
      <c r="A607" s="97"/>
      <c r="B607" s="97"/>
    </row>
    <row r="608" spans="1:2">
      <c r="A608" s="97"/>
      <c r="B608" s="97"/>
    </row>
    <row r="609" spans="1:2">
      <c r="A609" s="97"/>
      <c r="B609" s="97"/>
    </row>
    <row r="610" spans="1:2">
      <c r="A610" s="97"/>
      <c r="B610" s="97"/>
    </row>
    <row r="611" spans="1:2">
      <c r="A611" s="97"/>
      <c r="B611" s="97"/>
    </row>
    <row r="612" spans="1:2">
      <c r="A612" s="97"/>
      <c r="B612" s="97"/>
    </row>
    <row r="613" spans="1:2">
      <c r="A613" s="97"/>
      <c r="B613" s="97"/>
    </row>
    <row r="614" spans="1:2">
      <c r="A614" s="97"/>
      <c r="B614" s="97"/>
    </row>
    <row r="615" spans="1:2">
      <c r="A615" s="97"/>
      <c r="B615" s="97"/>
    </row>
    <row r="616" spans="1:2">
      <c r="A616" s="97"/>
      <c r="B616" s="97"/>
    </row>
    <row r="617" spans="1:2">
      <c r="A617" s="97"/>
      <c r="B617" s="97"/>
    </row>
    <row r="618" spans="1:2">
      <c r="A618" s="97"/>
      <c r="B618" s="97"/>
    </row>
    <row r="619" spans="1:2">
      <c r="A619" s="97"/>
      <c r="B619" s="97"/>
    </row>
    <row r="620" spans="1:2">
      <c r="A620" s="97"/>
      <c r="B620" s="97"/>
    </row>
    <row r="621" spans="1:2">
      <c r="A621" s="97"/>
      <c r="B621" s="97"/>
    </row>
    <row r="622" spans="1:2">
      <c r="A622" s="97"/>
      <c r="B622" s="97"/>
    </row>
    <row r="623" spans="1:2">
      <c r="A623" s="97"/>
      <c r="B623" s="97"/>
    </row>
    <row r="624" spans="1:2">
      <c r="A624" s="97"/>
      <c r="B624" s="97"/>
    </row>
    <row r="625" spans="1:2">
      <c r="A625" s="97"/>
      <c r="B625" s="97"/>
    </row>
    <row r="626" spans="1:2">
      <c r="A626" s="97"/>
      <c r="B626" s="97"/>
    </row>
    <row r="627" spans="1:2">
      <c r="A627" s="97"/>
      <c r="B627" s="97"/>
    </row>
    <row r="628" spans="1:2">
      <c r="A628" s="97"/>
      <c r="B628" s="97"/>
    </row>
    <row r="629" spans="1:2">
      <c r="A629" s="97"/>
      <c r="B629" s="97"/>
    </row>
    <row r="630" spans="1:2">
      <c r="A630" s="97"/>
      <c r="B630" s="97"/>
    </row>
    <row r="631" spans="1:2">
      <c r="A631" s="97"/>
      <c r="B631" s="97"/>
    </row>
    <row r="632" spans="1:2">
      <c r="A632" s="97"/>
      <c r="B632" s="97"/>
    </row>
    <row r="633" spans="1:2">
      <c r="A633" s="97"/>
      <c r="B633" s="97"/>
    </row>
    <row r="634" spans="1:2">
      <c r="A634" s="97"/>
      <c r="B634" s="97"/>
    </row>
    <row r="635" spans="1:2">
      <c r="A635" s="97"/>
      <c r="B635" s="97"/>
    </row>
    <row r="636" spans="1:2">
      <c r="A636" s="97"/>
      <c r="B636" s="97"/>
    </row>
    <row r="637" spans="1:2">
      <c r="A637" s="97"/>
      <c r="B637" s="97"/>
    </row>
    <row r="638" spans="1:2">
      <c r="A638" s="97"/>
      <c r="B638" s="97"/>
    </row>
    <row r="639" spans="1:2">
      <c r="A639" s="97"/>
      <c r="B639" s="97"/>
    </row>
    <row r="640" spans="1:2">
      <c r="A640" s="97"/>
      <c r="B640" s="97"/>
    </row>
    <row r="641" spans="1:2">
      <c r="A641" s="97"/>
      <c r="B641" s="97"/>
    </row>
    <row r="642" spans="1:2">
      <c r="A642" s="97"/>
      <c r="B642" s="97"/>
    </row>
    <row r="643" spans="1:2">
      <c r="A643" s="97"/>
      <c r="B643" s="97"/>
    </row>
    <row r="644" spans="1:2">
      <c r="A644" s="97"/>
      <c r="B644" s="97"/>
    </row>
    <row r="645" spans="1:2">
      <c r="A645" s="97"/>
      <c r="B645" s="97"/>
    </row>
    <row r="646" spans="1:2">
      <c r="A646" s="97"/>
      <c r="B646" s="97"/>
    </row>
    <row r="647" spans="1:2">
      <c r="A647" s="97"/>
      <c r="B647" s="97"/>
    </row>
    <row r="648" spans="1:2">
      <c r="A648" s="97"/>
      <c r="B648" s="97"/>
    </row>
    <row r="649" spans="1:2">
      <c r="A649" s="97"/>
      <c r="B649" s="97"/>
    </row>
    <row r="650" spans="1:2">
      <c r="A650" s="97"/>
      <c r="B650" s="97"/>
    </row>
    <row r="651" spans="1:2">
      <c r="A651" s="97"/>
      <c r="B651" s="97"/>
    </row>
    <row r="652" spans="1:2">
      <c r="A652" s="97"/>
      <c r="B652" s="97"/>
    </row>
    <row r="653" spans="1:2">
      <c r="A653" s="97"/>
      <c r="B653" s="97"/>
    </row>
    <row r="654" spans="1:2">
      <c r="A654" s="97"/>
      <c r="B654" s="97"/>
    </row>
    <row r="655" spans="1:2">
      <c r="A655" s="97"/>
      <c r="B655" s="97"/>
    </row>
    <row r="656" spans="1:2">
      <c r="A656" s="97"/>
      <c r="B656" s="97"/>
    </row>
    <row r="657" spans="1:2">
      <c r="A657" s="97"/>
      <c r="B657" s="97"/>
    </row>
    <row r="658" spans="1:2">
      <c r="A658" s="97"/>
      <c r="B658" s="97"/>
    </row>
    <row r="659" spans="1:2">
      <c r="A659" s="97"/>
      <c r="B659" s="97"/>
    </row>
    <row r="660" spans="1:2">
      <c r="A660" s="97"/>
      <c r="B660" s="97"/>
    </row>
    <row r="661" spans="1:2">
      <c r="A661" s="97"/>
      <c r="B661" s="97"/>
    </row>
    <row r="662" spans="1:2">
      <c r="A662" s="97"/>
      <c r="B662" s="97"/>
    </row>
    <row r="663" spans="1:2">
      <c r="A663" s="97"/>
      <c r="B663" s="97"/>
    </row>
    <row r="664" spans="1:2">
      <c r="A664" s="97"/>
      <c r="B664" s="97"/>
    </row>
    <row r="665" spans="1:2">
      <c r="A665" s="97"/>
      <c r="B665" s="97"/>
    </row>
    <row r="666" spans="1:2">
      <c r="A666" s="97"/>
      <c r="B666" s="97"/>
    </row>
    <row r="667" spans="1:2">
      <c r="A667" s="97"/>
      <c r="B667" s="97"/>
    </row>
    <row r="668" spans="1:2">
      <c r="A668" s="97"/>
      <c r="B668" s="97"/>
    </row>
    <row r="669" spans="1:2">
      <c r="A669" s="97"/>
      <c r="B669" s="97"/>
    </row>
    <row r="670" spans="1:2">
      <c r="A670" s="97"/>
      <c r="B670" s="97"/>
    </row>
    <row r="671" spans="1:2">
      <c r="A671" s="97"/>
      <c r="B671" s="97"/>
    </row>
    <row r="672" spans="1:2">
      <c r="A672" s="97"/>
      <c r="B672" s="97"/>
    </row>
    <row r="673" spans="1:2">
      <c r="A673" s="97"/>
      <c r="B673" s="97"/>
    </row>
    <row r="674" spans="1:2">
      <c r="A674" s="97"/>
      <c r="B674" s="97"/>
    </row>
    <row r="675" spans="1:2">
      <c r="A675" s="97"/>
      <c r="B675" s="97"/>
    </row>
    <row r="676" spans="1:2">
      <c r="A676" s="97"/>
      <c r="B676" s="97"/>
    </row>
    <row r="677" spans="1:2">
      <c r="A677" s="97"/>
      <c r="B677" s="97"/>
    </row>
    <row r="678" spans="1:2">
      <c r="A678" s="97"/>
      <c r="B678" s="97"/>
    </row>
    <row r="679" spans="1:2">
      <c r="A679" s="97"/>
      <c r="B679" s="97"/>
    </row>
    <row r="680" spans="1:2">
      <c r="A680" s="97"/>
      <c r="B680" s="97"/>
    </row>
    <row r="681" spans="1:2">
      <c r="A681" s="97"/>
      <c r="B681" s="97"/>
    </row>
    <row r="682" spans="1:2">
      <c r="A682" s="97"/>
      <c r="B682" s="97"/>
    </row>
    <row r="683" spans="1:2">
      <c r="A683" s="97"/>
      <c r="B683" s="97"/>
    </row>
    <row r="684" spans="1:2">
      <c r="A684" s="97"/>
      <c r="B684" s="97"/>
    </row>
    <row r="685" spans="1:2">
      <c r="A685" s="97"/>
      <c r="B685" s="97"/>
    </row>
    <row r="686" spans="1:2">
      <c r="A686" s="97"/>
      <c r="B686" s="97"/>
    </row>
    <row r="687" spans="1:2">
      <c r="A687" s="97"/>
      <c r="B687" s="97"/>
    </row>
    <row r="688" spans="1:2">
      <c r="A688" s="97"/>
      <c r="B688" s="97"/>
    </row>
    <row r="689" spans="1:2">
      <c r="A689" s="97"/>
      <c r="B689" s="97"/>
    </row>
    <row r="690" spans="1:2">
      <c r="A690" s="97"/>
      <c r="B690" s="97"/>
    </row>
    <row r="691" spans="1:2">
      <c r="A691" s="97"/>
      <c r="B691" s="97"/>
    </row>
    <row r="692" spans="1:2">
      <c r="A692" s="97"/>
      <c r="B692" s="97"/>
    </row>
    <row r="693" spans="1:2">
      <c r="A693" s="97"/>
      <c r="B693" s="97"/>
    </row>
    <row r="694" spans="1:2">
      <c r="A694" s="97"/>
      <c r="B694" s="97"/>
    </row>
    <row r="695" spans="1:2">
      <c r="A695" s="97"/>
      <c r="B695" s="97"/>
    </row>
    <row r="696" spans="1:2">
      <c r="A696" s="97"/>
      <c r="B696" s="97"/>
    </row>
    <row r="697" spans="1:2">
      <c r="A697" s="97"/>
      <c r="B697" s="97"/>
    </row>
    <row r="698" spans="1:2">
      <c r="A698" s="97"/>
      <c r="B698" s="97"/>
    </row>
    <row r="699" spans="1:2">
      <c r="A699" s="97"/>
      <c r="B699" s="97"/>
    </row>
    <row r="700" spans="1:2">
      <c r="A700" s="97"/>
      <c r="B700" s="97"/>
    </row>
    <row r="701" spans="1:2">
      <c r="A701" s="97"/>
      <c r="B701" s="97"/>
    </row>
    <row r="702" spans="1:2">
      <c r="A702" s="97"/>
      <c r="B702" s="97"/>
    </row>
    <row r="703" spans="1:2">
      <c r="A703" s="97"/>
      <c r="B703" s="97"/>
    </row>
    <row r="704" spans="1:2">
      <c r="A704" s="97"/>
      <c r="B704" s="97"/>
    </row>
    <row r="705" spans="1:2">
      <c r="A705" s="97"/>
      <c r="B705" s="97"/>
    </row>
    <row r="706" spans="1:2">
      <c r="A706" s="97"/>
      <c r="B706" s="97"/>
    </row>
    <row r="707" spans="1:2">
      <c r="A707" s="97"/>
      <c r="B707" s="97"/>
    </row>
    <row r="708" spans="1:2">
      <c r="A708" s="97"/>
      <c r="B708" s="97"/>
    </row>
    <row r="709" spans="1:2">
      <c r="A709" s="97"/>
      <c r="B709" s="97"/>
    </row>
    <row r="710" spans="1:2">
      <c r="A710" s="97"/>
      <c r="B710" s="97"/>
    </row>
    <row r="711" spans="1:2">
      <c r="A711" s="97"/>
      <c r="B711" s="97"/>
    </row>
    <row r="712" spans="1:2">
      <c r="A712" s="97"/>
      <c r="B712" s="97"/>
    </row>
    <row r="713" spans="1:2">
      <c r="A713" s="97"/>
      <c r="B713" s="97"/>
    </row>
    <row r="714" spans="1:2">
      <c r="A714" s="97"/>
      <c r="B714" s="97"/>
    </row>
    <row r="715" spans="1:2">
      <c r="A715" s="97"/>
      <c r="B715" s="97"/>
    </row>
    <row r="716" spans="1:2">
      <c r="A716" s="97"/>
      <c r="B716" s="97"/>
    </row>
    <row r="717" spans="1:2">
      <c r="A717" s="97"/>
      <c r="B717" s="97"/>
    </row>
    <row r="718" spans="1:2">
      <c r="A718" s="97"/>
      <c r="B718" s="97"/>
    </row>
    <row r="719" spans="1:2">
      <c r="A719" s="97"/>
      <c r="B719" s="97"/>
    </row>
    <row r="720" spans="1:2">
      <c r="A720" s="97"/>
      <c r="B720" s="97"/>
    </row>
    <row r="721" spans="1:2">
      <c r="A721" s="97"/>
      <c r="B721" s="97"/>
    </row>
    <row r="722" spans="1:2">
      <c r="A722" s="97"/>
      <c r="B722" s="97"/>
    </row>
    <row r="723" spans="1:2">
      <c r="A723" s="97"/>
      <c r="B723" s="97"/>
    </row>
    <row r="724" spans="1:2">
      <c r="A724" s="97"/>
      <c r="B724" s="97"/>
    </row>
    <row r="725" spans="1:2">
      <c r="A725" s="97"/>
      <c r="B725" s="97"/>
    </row>
    <row r="726" spans="1:2">
      <c r="A726" s="97"/>
      <c r="B726" s="97"/>
    </row>
    <row r="727" spans="1:2">
      <c r="A727" s="97"/>
      <c r="B727" s="97"/>
    </row>
    <row r="728" spans="1:2">
      <c r="A728" s="97"/>
      <c r="B728" s="97"/>
    </row>
    <row r="729" spans="1:2">
      <c r="A729" s="97"/>
      <c r="B729" s="97"/>
    </row>
    <row r="730" spans="1:2">
      <c r="A730" s="97"/>
      <c r="B730" s="97"/>
    </row>
    <row r="731" spans="1:2">
      <c r="A731" s="97"/>
      <c r="B731" s="97"/>
    </row>
    <row r="732" spans="1:2">
      <c r="A732" s="97"/>
      <c r="B732" s="97"/>
    </row>
    <row r="733" spans="1:2">
      <c r="A733" s="97"/>
      <c r="B733" s="97"/>
    </row>
    <row r="734" spans="1:2">
      <c r="A734" s="97"/>
      <c r="B734" s="97"/>
    </row>
    <row r="735" spans="1:2">
      <c r="A735" s="97"/>
      <c r="B735" s="97"/>
    </row>
    <row r="736" spans="1:2">
      <c r="A736" s="97"/>
      <c r="B736" s="97"/>
    </row>
    <row r="737" spans="1:2">
      <c r="A737" s="97"/>
      <c r="B737" s="97"/>
    </row>
    <row r="738" spans="1:2">
      <c r="A738" s="97"/>
      <c r="B738" s="97"/>
    </row>
    <row r="739" spans="1:2">
      <c r="A739" s="97"/>
      <c r="B739" s="97"/>
    </row>
    <row r="740" spans="1:2">
      <c r="A740" s="97"/>
      <c r="B740" s="97"/>
    </row>
    <row r="741" spans="1:2">
      <c r="A741" s="97"/>
      <c r="B741" s="97"/>
    </row>
    <row r="742" spans="1:2">
      <c r="A742" s="97"/>
      <c r="B742" s="97"/>
    </row>
    <row r="743" spans="1:2">
      <c r="A743" s="97"/>
      <c r="B743" s="97"/>
    </row>
    <row r="744" spans="1:2">
      <c r="A744" s="97"/>
      <c r="B744" s="97"/>
    </row>
    <row r="745" spans="1:2">
      <c r="A745" s="97"/>
      <c r="B745" s="97"/>
    </row>
    <row r="746" spans="1:2">
      <c r="A746" s="97"/>
      <c r="B746" s="97"/>
    </row>
    <row r="747" spans="1:2">
      <c r="A747" s="97"/>
      <c r="B747" s="97"/>
    </row>
    <row r="748" spans="1:2">
      <c r="A748" s="97"/>
      <c r="B748" s="97"/>
    </row>
    <row r="749" spans="1:2">
      <c r="A749" s="97"/>
      <c r="B749" s="97"/>
    </row>
    <row r="750" spans="1:2">
      <c r="A750" s="97"/>
      <c r="B750" s="97"/>
    </row>
    <row r="751" spans="1:2">
      <c r="A751" s="97"/>
      <c r="B751" s="97"/>
    </row>
    <row r="752" spans="1:2">
      <c r="A752" s="97"/>
      <c r="B752" s="97"/>
    </row>
    <row r="753" spans="1:2">
      <c r="A753" s="97"/>
      <c r="B753" s="97"/>
    </row>
    <row r="754" spans="1:2">
      <c r="A754" s="97"/>
      <c r="B754" s="97"/>
    </row>
    <row r="755" spans="1:2">
      <c r="A755" s="97"/>
      <c r="B755" s="97"/>
    </row>
    <row r="756" spans="1:2">
      <c r="A756" s="97"/>
      <c r="B756" s="97"/>
    </row>
    <row r="757" spans="1:2">
      <c r="A757" s="97"/>
      <c r="B757" s="97"/>
    </row>
    <row r="758" spans="1:2">
      <c r="A758" s="97"/>
      <c r="B758" s="97"/>
    </row>
    <row r="759" spans="1:2">
      <c r="A759" s="97"/>
      <c r="B759" s="97"/>
    </row>
    <row r="760" spans="1:2">
      <c r="A760" s="97"/>
      <c r="B760" s="97"/>
    </row>
    <row r="761" spans="1:2">
      <c r="A761" s="97"/>
      <c r="B761" s="97"/>
    </row>
    <row r="762" spans="1:2">
      <c r="A762" s="97"/>
      <c r="B762" s="97"/>
    </row>
    <row r="763" spans="1:2">
      <c r="A763" s="97"/>
      <c r="B763" s="97"/>
    </row>
    <row r="764" spans="1:2">
      <c r="A764" s="97"/>
      <c r="B764" s="97"/>
    </row>
    <row r="765" spans="1:2">
      <c r="A765" s="97"/>
      <c r="B765" s="97"/>
    </row>
    <row r="766" spans="1:2">
      <c r="A766" s="97"/>
      <c r="B766" s="97"/>
    </row>
    <row r="767" spans="1:2">
      <c r="A767" s="97"/>
      <c r="B767" s="97"/>
    </row>
    <row r="768" spans="1:2">
      <c r="A768" s="97"/>
      <c r="B768" s="97"/>
    </row>
    <row r="769" spans="1:2">
      <c r="A769" s="97"/>
      <c r="B769" s="97"/>
    </row>
    <row r="770" spans="1:2">
      <c r="A770" s="97"/>
      <c r="B770" s="97"/>
    </row>
  </sheetData>
  <mergeCells count="18">
    <mergeCell ref="A5:B5"/>
    <mergeCell ref="C2:C4"/>
    <mergeCell ref="D2:D4"/>
    <mergeCell ref="O134:P134"/>
    <mergeCell ref="O135:P135"/>
    <mergeCell ref="N2:N4"/>
    <mergeCell ref="A73:B73"/>
    <mergeCell ref="A1:M1"/>
    <mergeCell ref="G2:G4"/>
    <mergeCell ref="F2:F4"/>
    <mergeCell ref="L2:L4"/>
    <mergeCell ref="M2:M4"/>
    <mergeCell ref="E2:E4"/>
    <mergeCell ref="H2:H4"/>
    <mergeCell ref="I2:I4"/>
    <mergeCell ref="J2:J4"/>
    <mergeCell ref="K2:K4"/>
    <mergeCell ref="A2:B4"/>
  </mergeCells>
  <conditionalFormatting sqref="C134:N135">
    <cfRule type="cellIs" dxfId="46" priority="42" operator="notEqual">
      <formula>0</formula>
    </cfRule>
  </conditionalFormatting>
  <conditionalFormatting sqref="O6">
    <cfRule type="cellIs" dxfId="45" priority="20" operator="notEqual">
      <formula>0</formula>
    </cfRule>
  </conditionalFormatting>
  <conditionalFormatting sqref="O28">
    <cfRule type="cellIs" dxfId="44" priority="19" operator="notEqual">
      <formula>0</formula>
    </cfRule>
  </conditionalFormatting>
  <conditionalFormatting sqref="O18">
    <cfRule type="cellIs" dxfId="43" priority="18" operator="notEqual">
      <formula>0</formula>
    </cfRule>
  </conditionalFormatting>
  <conditionalFormatting sqref="O13">
    <cfRule type="cellIs" dxfId="42" priority="17" operator="notEqual">
      <formula>0</formula>
    </cfRule>
  </conditionalFormatting>
  <conditionalFormatting sqref="O30">
    <cfRule type="cellIs" dxfId="41" priority="16" operator="notEqual">
      <formula>0</formula>
    </cfRule>
  </conditionalFormatting>
  <conditionalFormatting sqref="O32">
    <cfRule type="cellIs" dxfId="40" priority="15" operator="notEqual">
      <formula>0</formula>
    </cfRule>
  </conditionalFormatting>
  <conditionalFormatting sqref="O38">
    <cfRule type="cellIs" dxfId="39" priority="14" operator="notEqual">
      <formula>0</formula>
    </cfRule>
  </conditionalFormatting>
  <conditionalFormatting sqref="O54">
    <cfRule type="cellIs" dxfId="38" priority="13" operator="notEqual">
      <formula>0</formula>
    </cfRule>
  </conditionalFormatting>
  <conditionalFormatting sqref="O65">
    <cfRule type="cellIs" dxfId="37" priority="12" operator="notEqual">
      <formula>0</formula>
    </cfRule>
  </conditionalFormatting>
  <conditionalFormatting sqref="O63">
    <cfRule type="cellIs" dxfId="36" priority="11" operator="notEqual">
      <formula>0</formula>
    </cfRule>
  </conditionalFormatting>
  <conditionalFormatting sqref="O56">
    <cfRule type="cellIs" dxfId="35" priority="10" operator="notEqual">
      <formula>0</formula>
    </cfRule>
  </conditionalFormatting>
  <conditionalFormatting sqref="O70">
    <cfRule type="cellIs" dxfId="34" priority="9" operator="notEqual">
      <formula>0</formula>
    </cfRule>
  </conditionalFormatting>
  <conditionalFormatting sqref="O71">
    <cfRule type="cellIs" dxfId="33" priority="8" operator="notEqual">
      <formula>0</formula>
    </cfRule>
  </conditionalFormatting>
  <conditionalFormatting sqref="O84">
    <cfRule type="cellIs" dxfId="32" priority="7" operator="notEqual">
      <formula>0</formula>
    </cfRule>
  </conditionalFormatting>
  <conditionalFormatting sqref="O97">
    <cfRule type="cellIs" dxfId="31" priority="6" operator="notEqual">
      <formula>0</formula>
    </cfRule>
  </conditionalFormatting>
  <conditionalFormatting sqref="O99">
    <cfRule type="cellIs" dxfId="30" priority="5" operator="notEqual">
      <formula>0</formula>
    </cfRule>
  </conditionalFormatting>
  <conditionalFormatting sqref="O104">
    <cfRule type="cellIs" dxfId="29" priority="4" operator="notEqual">
      <formula>0</formula>
    </cfRule>
  </conditionalFormatting>
  <conditionalFormatting sqref="O111">
    <cfRule type="cellIs" dxfId="28" priority="3" operator="notEqual">
      <formula>0</formula>
    </cfRule>
  </conditionalFormatting>
  <conditionalFormatting sqref="O130">
    <cfRule type="cellIs" dxfId="27" priority="2" operator="notEqual">
      <formula>0</formula>
    </cfRule>
  </conditionalFormatting>
  <conditionalFormatting sqref="O131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2" max="1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P123"/>
  <sheetViews>
    <sheetView view="pageBreakPreview" zoomScale="70" zoomScaleNormal="60" zoomScaleSheetLayoutView="70" workbookViewId="0">
      <selection activeCell="C4" sqref="C4:D4"/>
    </sheetView>
  </sheetViews>
  <sheetFormatPr defaultColWidth="82.28515625" defaultRowHeight="12.75"/>
  <cols>
    <col min="1" max="1" width="5.140625" style="120" bestFit="1" customWidth="1"/>
    <col min="2" max="2" width="90.140625" style="120" customWidth="1"/>
    <col min="3" max="14" width="15.7109375" style="120" customWidth="1"/>
    <col min="15" max="15" width="8" style="120" customWidth="1"/>
    <col min="16" max="16" width="10.5703125" style="120" customWidth="1"/>
    <col min="17" max="16384" width="82.28515625" style="120"/>
  </cols>
  <sheetData>
    <row r="1" spans="1:16" ht="15.75">
      <c r="A1" s="317" t="s">
        <v>862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119" t="s">
        <v>769</v>
      </c>
    </row>
    <row r="2" spans="1:16" ht="78.75">
      <c r="A2" s="333" t="s">
        <v>779</v>
      </c>
      <c r="B2" s="334"/>
      <c r="C2" s="86" t="s">
        <v>739</v>
      </c>
      <c r="D2" s="86" t="s">
        <v>740</v>
      </c>
      <c r="E2" s="86" t="s">
        <v>774</v>
      </c>
      <c r="F2" s="86" t="s">
        <v>775</v>
      </c>
      <c r="G2" s="86" t="s">
        <v>776</v>
      </c>
      <c r="H2" s="86" t="s">
        <v>777</v>
      </c>
      <c r="I2" s="86" t="s">
        <v>778</v>
      </c>
      <c r="J2" s="86" t="s">
        <v>741</v>
      </c>
      <c r="K2" s="261" t="s">
        <v>863</v>
      </c>
      <c r="L2" s="86" t="s">
        <v>742</v>
      </c>
      <c r="M2" s="86" t="s">
        <v>743</v>
      </c>
      <c r="N2" s="86" t="s">
        <v>780</v>
      </c>
    </row>
    <row r="3" spans="1:16" ht="15.75">
      <c r="A3" s="121" t="s">
        <v>597</v>
      </c>
      <c r="B3" s="122" t="s">
        <v>598</v>
      </c>
      <c r="C3" s="11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P3" s="114"/>
    </row>
    <row r="4" spans="1:16" ht="15.75">
      <c r="A4" s="123" t="s">
        <v>456</v>
      </c>
      <c r="B4" s="124" t="s">
        <v>599</v>
      </c>
      <c r="C4" s="117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05"/>
      <c r="P4" s="114"/>
    </row>
    <row r="5" spans="1:16" ht="15.75">
      <c r="A5" s="126" t="s">
        <v>568</v>
      </c>
      <c r="B5" s="124" t="s">
        <v>600</v>
      </c>
      <c r="C5" s="118">
        <v>5040</v>
      </c>
      <c r="D5" s="118">
        <v>46050</v>
      </c>
      <c r="E5" s="118">
        <v>15630</v>
      </c>
      <c r="F5" s="118">
        <v>210</v>
      </c>
      <c r="G5" s="118">
        <v>7915.0355100000006</v>
      </c>
      <c r="H5" s="118">
        <v>791.43988000000002</v>
      </c>
      <c r="I5" s="118">
        <v>2508</v>
      </c>
      <c r="J5" s="118">
        <v>100</v>
      </c>
      <c r="K5" s="118">
        <v>1544</v>
      </c>
      <c r="L5" s="118">
        <v>339</v>
      </c>
      <c r="M5" s="118">
        <v>0</v>
      </c>
      <c r="N5" s="102">
        <v>80127.475390000007</v>
      </c>
      <c r="P5" s="111"/>
    </row>
    <row r="6" spans="1:16" ht="31.5">
      <c r="A6" s="126"/>
      <c r="B6" s="124" t="s">
        <v>737</v>
      </c>
      <c r="C6" s="118">
        <v>0</v>
      </c>
      <c r="D6" s="118">
        <v>-3280</v>
      </c>
      <c r="E6" s="118">
        <v>-432</v>
      </c>
      <c r="F6" s="118">
        <v>0</v>
      </c>
      <c r="G6" s="118">
        <v>-548.67664000000002</v>
      </c>
      <c r="H6" s="118">
        <v>-86.272900000000007</v>
      </c>
      <c r="I6" s="118">
        <v>0</v>
      </c>
      <c r="J6" s="118">
        <v>0</v>
      </c>
      <c r="K6" s="118">
        <v>0</v>
      </c>
      <c r="L6" s="118">
        <v>-23</v>
      </c>
      <c r="M6" s="118">
        <v>0</v>
      </c>
      <c r="N6" s="102">
        <v>-4369.9495399999996</v>
      </c>
      <c r="P6" s="114"/>
    </row>
    <row r="7" spans="1:16" ht="15.75">
      <c r="A7" s="126" t="s">
        <v>570</v>
      </c>
      <c r="B7" s="124" t="s">
        <v>601</v>
      </c>
      <c r="C7" s="118">
        <v>-2369</v>
      </c>
      <c r="D7" s="118">
        <v>-27351</v>
      </c>
      <c r="E7" s="118">
        <v>-525</v>
      </c>
      <c r="F7" s="118">
        <v>-46</v>
      </c>
      <c r="G7" s="118">
        <v>-683.05128999999999</v>
      </c>
      <c r="H7" s="118">
        <v>0</v>
      </c>
      <c r="I7" s="118">
        <v>0</v>
      </c>
      <c r="J7" s="118">
        <v>-19</v>
      </c>
      <c r="K7" s="118">
        <v>0</v>
      </c>
      <c r="L7" s="118">
        <v>0</v>
      </c>
      <c r="M7" s="118">
        <v>0</v>
      </c>
      <c r="N7" s="102">
        <v>-30993.051289999999</v>
      </c>
      <c r="P7" s="114"/>
    </row>
    <row r="8" spans="1:16" ht="15.75">
      <c r="A8" s="126" t="s">
        <v>602</v>
      </c>
      <c r="B8" s="124" t="s">
        <v>603</v>
      </c>
      <c r="C8" s="118">
        <v>-971</v>
      </c>
      <c r="D8" s="118">
        <v>-7792</v>
      </c>
      <c r="E8" s="118">
        <v>-1258</v>
      </c>
      <c r="F8" s="118">
        <v>-5</v>
      </c>
      <c r="G8" s="118">
        <v>17.292410000008225</v>
      </c>
      <c r="H8" s="118">
        <v>131.18762999999998</v>
      </c>
      <c r="I8" s="118">
        <v>-173</v>
      </c>
      <c r="J8" s="118">
        <v>-7</v>
      </c>
      <c r="K8" s="118">
        <v>-1</v>
      </c>
      <c r="L8" s="118">
        <v>-92</v>
      </c>
      <c r="M8" s="118">
        <v>0</v>
      </c>
      <c r="N8" s="102">
        <v>-10150.519959999991</v>
      </c>
      <c r="P8" s="114"/>
    </row>
    <row r="9" spans="1:16" ht="15.75">
      <c r="A9" s="126"/>
      <c r="B9" s="124" t="s">
        <v>604</v>
      </c>
      <c r="C9" s="118">
        <v>0</v>
      </c>
      <c r="D9" s="118">
        <v>0</v>
      </c>
      <c r="E9" s="118">
        <v>0</v>
      </c>
      <c r="F9" s="118">
        <v>0</v>
      </c>
      <c r="G9" s="118">
        <v>0</v>
      </c>
      <c r="H9" s="118">
        <v>0</v>
      </c>
      <c r="I9" s="118">
        <v>0</v>
      </c>
      <c r="J9" s="118">
        <v>0</v>
      </c>
      <c r="K9" s="118">
        <v>0</v>
      </c>
      <c r="L9" s="118">
        <v>0</v>
      </c>
      <c r="M9" s="118">
        <v>0</v>
      </c>
      <c r="N9" s="102">
        <v>0</v>
      </c>
      <c r="P9" s="114"/>
    </row>
    <row r="10" spans="1:16" ht="15.75">
      <c r="A10" s="126" t="s">
        <v>605</v>
      </c>
      <c r="B10" s="124" t="s">
        <v>606</v>
      </c>
      <c r="C10" s="118">
        <v>743</v>
      </c>
      <c r="D10" s="118">
        <v>6303</v>
      </c>
      <c r="E10" s="118">
        <v>-91</v>
      </c>
      <c r="F10" s="118">
        <v>2</v>
      </c>
      <c r="G10" s="118">
        <v>213.03264074571504</v>
      </c>
      <c r="H10" s="118">
        <v>0</v>
      </c>
      <c r="I10" s="118">
        <v>0</v>
      </c>
      <c r="J10" s="118">
        <v>0</v>
      </c>
      <c r="K10" s="118">
        <v>0</v>
      </c>
      <c r="L10" s="118">
        <v>0</v>
      </c>
      <c r="M10" s="118">
        <v>0</v>
      </c>
      <c r="N10" s="102">
        <v>7170.0326407457151</v>
      </c>
      <c r="P10" s="114"/>
    </row>
    <row r="11" spans="1:16" ht="15.75">
      <c r="A11" s="127"/>
      <c r="B11" s="128" t="s">
        <v>607</v>
      </c>
      <c r="C11" s="118">
        <v>2443</v>
      </c>
      <c r="D11" s="118">
        <v>17210</v>
      </c>
      <c r="E11" s="118">
        <v>13756</v>
      </c>
      <c r="F11" s="118">
        <v>161</v>
      </c>
      <c r="G11" s="118">
        <v>7462.3092707457236</v>
      </c>
      <c r="H11" s="118">
        <v>922.62751000000003</v>
      </c>
      <c r="I11" s="118">
        <v>2335</v>
      </c>
      <c r="J11" s="118">
        <v>74</v>
      </c>
      <c r="K11" s="118">
        <v>1543</v>
      </c>
      <c r="L11" s="118">
        <v>247</v>
      </c>
      <c r="M11" s="118">
        <v>0</v>
      </c>
      <c r="N11" s="102">
        <v>46153.936780745724</v>
      </c>
      <c r="P11" s="111"/>
    </row>
    <row r="12" spans="1:16" ht="15.75">
      <c r="A12" s="95" t="s">
        <v>457</v>
      </c>
      <c r="B12" s="129" t="s">
        <v>763</v>
      </c>
      <c r="C12" s="118">
        <v>0</v>
      </c>
      <c r="D12" s="118">
        <v>87</v>
      </c>
      <c r="E12" s="118">
        <v>80</v>
      </c>
      <c r="F12" s="118">
        <v>0</v>
      </c>
      <c r="G12" s="118">
        <v>104.08006869832028</v>
      </c>
      <c r="H12" s="118">
        <v>0</v>
      </c>
      <c r="I12" s="118">
        <v>0</v>
      </c>
      <c r="J12" s="118">
        <v>0</v>
      </c>
      <c r="K12" s="118">
        <v>0</v>
      </c>
      <c r="L12" s="118">
        <v>0</v>
      </c>
      <c r="M12" s="118">
        <v>0</v>
      </c>
      <c r="N12" s="102">
        <v>271.08006869832025</v>
      </c>
      <c r="P12" s="111"/>
    </row>
    <row r="13" spans="1:16" ht="15.75">
      <c r="A13" s="95" t="s">
        <v>458</v>
      </c>
      <c r="B13" s="124" t="s">
        <v>608</v>
      </c>
      <c r="C13" s="118">
        <v>0</v>
      </c>
      <c r="D13" s="118">
        <v>716</v>
      </c>
      <c r="E13" s="118">
        <v>2</v>
      </c>
      <c r="F13" s="118">
        <v>0</v>
      </c>
      <c r="G13" s="118">
        <v>0</v>
      </c>
      <c r="H13" s="118">
        <v>0</v>
      </c>
      <c r="I13" s="118">
        <v>0</v>
      </c>
      <c r="J13" s="118">
        <v>0</v>
      </c>
      <c r="K13" s="118">
        <v>0</v>
      </c>
      <c r="L13" s="118">
        <v>0</v>
      </c>
      <c r="M13" s="118">
        <v>0</v>
      </c>
      <c r="N13" s="102">
        <v>718</v>
      </c>
      <c r="P13" s="114"/>
    </row>
    <row r="14" spans="1:16" ht="15.75">
      <c r="A14" s="123" t="s">
        <v>459</v>
      </c>
      <c r="B14" s="124" t="s">
        <v>609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8">
        <v>0</v>
      </c>
      <c r="N14" s="106"/>
      <c r="P14" s="114"/>
    </row>
    <row r="15" spans="1:16" ht="15.75">
      <c r="A15" s="126" t="s">
        <v>568</v>
      </c>
      <c r="B15" s="124" t="s">
        <v>610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06"/>
      <c r="P15" s="114"/>
    </row>
    <row r="16" spans="1:16" ht="15.75">
      <c r="A16" s="126" t="s">
        <v>611</v>
      </c>
      <c r="B16" s="124" t="s">
        <v>569</v>
      </c>
      <c r="C16" s="118">
        <v>-1356</v>
      </c>
      <c r="D16" s="118">
        <v>-10387</v>
      </c>
      <c r="E16" s="118">
        <v>-5210</v>
      </c>
      <c r="F16" s="118">
        <v>-38</v>
      </c>
      <c r="G16" s="118">
        <v>-4889.0730750766688</v>
      </c>
      <c r="H16" s="118">
        <v>-107.28758000000002</v>
      </c>
      <c r="I16" s="118">
        <v>-893</v>
      </c>
      <c r="J16" s="118">
        <v>-8</v>
      </c>
      <c r="K16" s="118">
        <v>-56</v>
      </c>
      <c r="L16" s="118">
        <v>-197</v>
      </c>
      <c r="M16" s="118">
        <v>0</v>
      </c>
      <c r="N16" s="102">
        <v>-23141.360655076667</v>
      </c>
      <c r="P16" s="114"/>
    </row>
    <row r="17" spans="1:16" ht="15.75">
      <c r="A17" s="126" t="s">
        <v>612</v>
      </c>
      <c r="B17" s="124" t="s">
        <v>613</v>
      </c>
      <c r="C17" s="118">
        <v>1107</v>
      </c>
      <c r="D17" s="118">
        <v>900</v>
      </c>
      <c r="E17" s="118">
        <v>179</v>
      </c>
      <c r="F17" s="118">
        <v>0</v>
      </c>
      <c r="G17" s="118">
        <v>0</v>
      </c>
      <c r="H17" s="118">
        <v>0</v>
      </c>
      <c r="I17" s="118">
        <v>0</v>
      </c>
      <c r="J17" s="118">
        <v>0</v>
      </c>
      <c r="K17" s="118">
        <v>0</v>
      </c>
      <c r="L17" s="118">
        <v>0</v>
      </c>
      <c r="M17" s="118">
        <v>0</v>
      </c>
      <c r="N17" s="102">
        <v>2186</v>
      </c>
      <c r="P17" s="114"/>
    </row>
    <row r="18" spans="1:16" ht="15.75">
      <c r="A18" s="127"/>
      <c r="B18" s="126" t="s">
        <v>614</v>
      </c>
      <c r="C18" s="118">
        <v>-249</v>
      </c>
      <c r="D18" s="118">
        <v>-9487</v>
      </c>
      <c r="E18" s="118">
        <v>-5031</v>
      </c>
      <c r="F18" s="118">
        <v>-38</v>
      </c>
      <c r="G18" s="118">
        <v>-4889.0730750766688</v>
      </c>
      <c r="H18" s="118">
        <v>-107.28758000000002</v>
      </c>
      <c r="I18" s="118">
        <v>-893</v>
      </c>
      <c r="J18" s="118">
        <v>-8</v>
      </c>
      <c r="K18" s="118">
        <v>-56</v>
      </c>
      <c r="L18" s="118">
        <v>-197</v>
      </c>
      <c r="M18" s="118">
        <v>0</v>
      </c>
      <c r="N18" s="102">
        <v>-20955.360655076667</v>
      </c>
      <c r="P18" s="111"/>
    </row>
    <row r="19" spans="1:16" ht="15.75">
      <c r="A19" s="126" t="s">
        <v>570</v>
      </c>
      <c r="B19" s="124" t="s">
        <v>615</v>
      </c>
      <c r="C19" s="118">
        <v>-871</v>
      </c>
      <c r="D19" s="118">
        <v>-1241</v>
      </c>
      <c r="E19" s="118">
        <v>-154</v>
      </c>
      <c r="F19" s="118">
        <v>-4</v>
      </c>
      <c r="G19" s="118">
        <v>-305.73444973509135</v>
      </c>
      <c r="H19" s="118">
        <v>67.201329999999984</v>
      </c>
      <c r="I19" s="118">
        <v>-22</v>
      </c>
      <c r="J19" s="118">
        <v>-2</v>
      </c>
      <c r="K19" s="118">
        <v>-106</v>
      </c>
      <c r="L19" s="118">
        <v>8</v>
      </c>
      <c r="M19" s="118">
        <v>0</v>
      </c>
      <c r="N19" s="102">
        <v>-2630.5331197350915</v>
      </c>
      <c r="P19" s="114"/>
    </row>
    <row r="20" spans="1:16" ht="15.75">
      <c r="A20" s="126" t="s">
        <v>602</v>
      </c>
      <c r="B20" s="124" t="s">
        <v>738</v>
      </c>
      <c r="C20" s="118">
        <v>-10</v>
      </c>
      <c r="D20" s="118">
        <v>204</v>
      </c>
      <c r="E20" s="118">
        <v>-43</v>
      </c>
      <c r="F20" s="118">
        <v>-8</v>
      </c>
      <c r="G20" s="118">
        <v>0</v>
      </c>
      <c r="H20" s="118">
        <v>0</v>
      </c>
      <c r="I20" s="118">
        <v>0</v>
      </c>
      <c r="J20" s="118">
        <v>0</v>
      </c>
      <c r="K20" s="118">
        <v>0</v>
      </c>
      <c r="L20" s="118">
        <v>0</v>
      </c>
      <c r="M20" s="118">
        <v>0</v>
      </c>
      <c r="N20" s="102">
        <v>143</v>
      </c>
      <c r="P20" s="114"/>
    </row>
    <row r="21" spans="1:16" ht="15.75">
      <c r="A21" s="127"/>
      <c r="B21" s="128" t="s">
        <v>616</v>
      </c>
      <c r="C21" s="118">
        <v>-1130</v>
      </c>
      <c r="D21" s="118">
        <v>-10524</v>
      </c>
      <c r="E21" s="118">
        <v>-5228</v>
      </c>
      <c r="F21" s="118">
        <v>-50</v>
      </c>
      <c r="G21" s="118">
        <v>-5194.8075248117602</v>
      </c>
      <c r="H21" s="118">
        <v>-40.086250000000035</v>
      </c>
      <c r="I21" s="118">
        <v>-915</v>
      </c>
      <c r="J21" s="118">
        <v>-10</v>
      </c>
      <c r="K21" s="118">
        <v>-162</v>
      </c>
      <c r="L21" s="118">
        <v>-189</v>
      </c>
      <c r="M21" s="118">
        <v>0</v>
      </c>
      <c r="N21" s="102">
        <v>-23442.893774811761</v>
      </c>
      <c r="P21" s="111"/>
    </row>
    <row r="22" spans="1:16" ht="31.5">
      <c r="A22" s="123" t="s">
        <v>460</v>
      </c>
      <c r="B22" s="124" t="s">
        <v>617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18">
        <v>0</v>
      </c>
      <c r="N22" s="106"/>
      <c r="P22" s="114"/>
    </row>
    <row r="23" spans="1:16" ht="15.75">
      <c r="A23" s="126" t="s">
        <v>568</v>
      </c>
      <c r="B23" s="124" t="s">
        <v>618</v>
      </c>
      <c r="C23" s="118">
        <v>0</v>
      </c>
      <c r="D23" s="118">
        <v>0</v>
      </c>
      <c r="E23" s="118">
        <v>0</v>
      </c>
      <c r="F23" s="118">
        <v>0</v>
      </c>
      <c r="G23" s="118">
        <v>-0.72782546051802366</v>
      </c>
      <c r="H23" s="118">
        <v>0</v>
      </c>
      <c r="I23" s="118">
        <v>0</v>
      </c>
      <c r="J23" s="118">
        <v>0</v>
      </c>
      <c r="K23" s="118">
        <v>0</v>
      </c>
      <c r="L23" s="118">
        <v>0</v>
      </c>
      <c r="M23" s="118">
        <v>0</v>
      </c>
      <c r="N23" s="102">
        <v>-0.72782546051802366</v>
      </c>
      <c r="P23" s="114"/>
    </row>
    <row r="24" spans="1:16" ht="15.75">
      <c r="A24" s="126" t="s">
        <v>570</v>
      </c>
      <c r="B24" s="124" t="s">
        <v>619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118">
        <v>0</v>
      </c>
      <c r="K24" s="118">
        <v>0</v>
      </c>
      <c r="L24" s="118">
        <v>0</v>
      </c>
      <c r="M24" s="118">
        <v>0</v>
      </c>
      <c r="N24" s="102">
        <v>0</v>
      </c>
      <c r="P24" s="114"/>
    </row>
    <row r="25" spans="1:16" ht="15.75">
      <c r="A25" s="123"/>
      <c r="B25" s="128" t="s">
        <v>620</v>
      </c>
      <c r="C25" s="118">
        <v>0</v>
      </c>
      <c r="D25" s="118">
        <v>0</v>
      </c>
      <c r="E25" s="118">
        <v>0</v>
      </c>
      <c r="F25" s="118">
        <v>0</v>
      </c>
      <c r="G25" s="118">
        <v>-0.72782546051802366</v>
      </c>
      <c r="H25" s="118">
        <v>0</v>
      </c>
      <c r="I25" s="118">
        <v>0</v>
      </c>
      <c r="J25" s="118">
        <v>0</v>
      </c>
      <c r="K25" s="118">
        <v>0</v>
      </c>
      <c r="L25" s="118">
        <v>0</v>
      </c>
      <c r="M25" s="118">
        <v>0</v>
      </c>
      <c r="N25" s="102">
        <v>-0.72782546051802366</v>
      </c>
      <c r="P25" s="111"/>
    </row>
    <row r="26" spans="1:16" ht="31.5">
      <c r="A26" s="123" t="s">
        <v>461</v>
      </c>
      <c r="B26" s="124" t="s">
        <v>450</v>
      </c>
      <c r="C26" s="118">
        <v>0</v>
      </c>
      <c r="D26" s="118">
        <v>-45</v>
      </c>
      <c r="E26" s="118">
        <v>-958.32511</v>
      </c>
      <c r="F26" s="118">
        <v>0</v>
      </c>
      <c r="G26" s="118">
        <v>-2.2790100000000004</v>
      </c>
      <c r="H26" s="118">
        <v>0</v>
      </c>
      <c r="I26" s="118">
        <v>0</v>
      </c>
      <c r="J26" s="118">
        <v>0</v>
      </c>
      <c r="K26" s="118">
        <v>-71</v>
      </c>
      <c r="L26" s="118">
        <v>0</v>
      </c>
      <c r="M26" s="118">
        <v>0</v>
      </c>
      <c r="N26" s="102">
        <v>-1076.60412</v>
      </c>
      <c r="P26" s="114"/>
    </row>
    <row r="27" spans="1:16" ht="15.75">
      <c r="A27" s="123" t="s">
        <v>462</v>
      </c>
      <c r="B27" s="124" t="s">
        <v>621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  <c r="J27" s="118">
        <v>0</v>
      </c>
      <c r="K27" s="118">
        <v>0</v>
      </c>
      <c r="L27" s="118">
        <v>0</v>
      </c>
      <c r="M27" s="118">
        <v>0</v>
      </c>
      <c r="N27" s="106"/>
      <c r="P27" s="114"/>
    </row>
    <row r="28" spans="1:16" ht="15.75">
      <c r="A28" s="126" t="s">
        <v>568</v>
      </c>
      <c r="B28" s="124" t="s">
        <v>622</v>
      </c>
      <c r="C28" s="118">
        <v>-1308</v>
      </c>
      <c r="D28" s="118">
        <v>-3562</v>
      </c>
      <c r="E28" s="118">
        <v>-3584</v>
      </c>
      <c r="F28" s="118">
        <v>-16</v>
      </c>
      <c r="G28" s="118">
        <v>-1776.1982326368029</v>
      </c>
      <c r="H28" s="118">
        <v>-207.53501685126193</v>
      </c>
      <c r="I28" s="118">
        <v>-671</v>
      </c>
      <c r="J28" s="118">
        <v>-11</v>
      </c>
      <c r="K28" s="118">
        <v>-699</v>
      </c>
      <c r="L28" s="118">
        <v>-6</v>
      </c>
      <c r="M28" s="118">
        <v>0</v>
      </c>
      <c r="N28" s="102">
        <v>-11840.733249488065</v>
      </c>
      <c r="P28" s="114"/>
    </row>
    <row r="29" spans="1:16" ht="15.75">
      <c r="A29" s="126" t="s">
        <v>570</v>
      </c>
      <c r="B29" s="124" t="s">
        <v>623</v>
      </c>
      <c r="C29" s="118">
        <v>33</v>
      </c>
      <c r="D29" s="118">
        <v>15</v>
      </c>
      <c r="E29" s="118">
        <v>0</v>
      </c>
      <c r="F29" s="118">
        <v>0</v>
      </c>
      <c r="G29" s="118">
        <v>0</v>
      </c>
      <c r="H29" s="118">
        <v>-32.488580000000013</v>
      </c>
      <c r="I29" s="118">
        <v>0</v>
      </c>
      <c r="J29" s="118">
        <v>0</v>
      </c>
      <c r="K29" s="118">
        <v>0</v>
      </c>
      <c r="L29" s="118">
        <v>0</v>
      </c>
      <c r="M29" s="118">
        <v>0</v>
      </c>
      <c r="N29" s="102">
        <v>15.511419999999987</v>
      </c>
      <c r="P29" s="114"/>
    </row>
    <row r="30" spans="1:16" ht="15.75">
      <c r="A30" s="126" t="s">
        <v>602</v>
      </c>
      <c r="B30" s="124" t="s">
        <v>624</v>
      </c>
      <c r="C30" s="118">
        <v>-1035</v>
      </c>
      <c r="D30" s="118">
        <v>-2592</v>
      </c>
      <c r="E30" s="118">
        <v>-2648</v>
      </c>
      <c r="F30" s="118">
        <v>-57</v>
      </c>
      <c r="G30" s="118">
        <v>-831.2314013485676</v>
      </c>
      <c r="H30" s="118">
        <v>-478.95616396152627</v>
      </c>
      <c r="I30" s="118">
        <v>-606</v>
      </c>
      <c r="J30" s="118">
        <v>-21</v>
      </c>
      <c r="K30" s="118">
        <v>-397</v>
      </c>
      <c r="L30" s="118">
        <v>-7</v>
      </c>
      <c r="M30" s="118">
        <v>0</v>
      </c>
      <c r="N30" s="102">
        <v>-8673.1875653100942</v>
      </c>
      <c r="P30" s="114"/>
    </row>
    <row r="31" spans="1:16" ht="15.75">
      <c r="A31" s="126" t="s">
        <v>605</v>
      </c>
      <c r="B31" s="124" t="s">
        <v>625</v>
      </c>
      <c r="C31" s="118">
        <v>77</v>
      </c>
      <c r="D31" s="118">
        <v>1582</v>
      </c>
      <c r="E31" s="118">
        <v>50</v>
      </c>
      <c r="F31" s="118">
        <v>27</v>
      </c>
      <c r="G31" s="118">
        <v>0</v>
      </c>
      <c r="H31" s="118">
        <v>0</v>
      </c>
      <c r="I31" s="118">
        <v>0</v>
      </c>
      <c r="J31" s="118">
        <v>0</v>
      </c>
      <c r="K31" s="118">
        <v>0</v>
      </c>
      <c r="L31" s="118">
        <v>0</v>
      </c>
      <c r="M31" s="118">
        <v>0</v>
      </c>
      <c r="N31" s="102">
        <v>1736</v>
      </c>
      <c r="P31" s="114"/>
    </row>
    <row r="32" spans="1:16" ht="15.75">
      <c r="A32" s="95"/>
      <c r="B32" s="128" t="s">
        <v>626</v>
      </c>
      <c r="C32" s="118">
        <v>-2233</v>
      </c>
      <c r="D32" s="118">
        <v>-4557</v>
      </c>
      <c r="E32" s="118">
        <v>-6182</v>
      </c>
      <c r="F32" s="118">
        <v>-46</v>
      </c>
      <c r="G32" s="118">
        <v>-2607.4296339853704</v>
      </c>
      <c r="H32" s="118">
        <v>-718.97976081278819</v>
      </c>
      <c r="I32" s="118">
        <v>-1277</v>
      </c>
      <c r="J32" s="118">
        <v>-32</v>
      </c>
      <c r="K32" s="118">
        <v>-1096</v>
      </c>
      <c r="L32" s="118">
        <v>-13</v>
      </c>
      <c r="M32" s="118">
        <v>0</v>
      </c>
      <c r="N32" s="102">
        <v>-18762.40939479816</v>
      </c>
      <c r="P32" s="111"/>
    </row>
    <row r="33" spans="1:16" ht="15.75">
      <c r="A33" s="123" t="s">
        <v>463</v>
      </c>
      <c r="B33" s="124" t="s">
        <v>627</v>
      </c>
      <c r="C33" s="118">
        <v>0</v>
      </c>
      <c r="D33" s="118">
        <v>-1161</v>
      </c>
      <c r="E33" s="118">
        <v>-753.09872999999982</v>
      </c>
      <c r="F33" s="118">
        <v>-1</v>
      </c>
      <c r="G33" s="118">
        <v>-462.13472380323333</v>
      </c>
      <c r="H33" s="118">
        <v>-31.303508224031017</v>
      </c>
      <c r="I33" s="118">
        <v>-86</v>
      </c>
      <c r="J33" s="118">
        <v>-1</v>
      </c>
      <c r="K33" s="118">
        <v>0</v>
      </c>
      <c r="L33" s="118">
        <v>-3</v>
      </c>
      <c r="M33" s="118">
        <v>0</v>
      </c>
      <c r="N33" s="102">
        <v>-2498.5369620272636</v>
      </c>
      <c r="P33" s="114"/>
    </row>
    <row r="34" spans="1:16" ht="31.5">
      <c r="A34" s="123"/>
      <c r="B34" s="124" t="s">
        <v>736</v>
      </c>
      <c r="C34" s="118">
        <v>0</v>
      </c>
      <c r="D34" s="118">
        <v>-783</v>
      </c>
      <c r="E34" s="118">
        <v>-753</v>
      </c>
      <c r="F34" s="118">
        <v>-1</v>
      </c>
      <c r="G34" s="118">
        <v>-397.50835999999998</v>
      </c>
      <c r="H34" s="118">
        <v>-8.6126000000000005</v>
      </c>
      <c r="I34" s="118">
        <v>-77</v>
      </c>
      <c r="J34" s="118">
        <v>0</v>
      </c>
      <c r="K34" s="118">
        <v>0</v>
      </c>
      <c r="L34" s="118">
        <v>-1</v>
      </c>
      <c r="M34" s="118">
        <v>0</v>
      </c>
      <c r="N34" s="102">
        <v>-2021.12096</v>
      </c>
      <c r="P34" s="114"/>
    </row>
    <row r="35" spans="1:16" ht="15.75">
      <c r="A35" s="123" t="s">
        <v>464</v>
      </c>
      <c r="B35" s="124" t="s">
        <v>628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  <c r="H35" s="118">
        <v>0</v>
      </c>
      <c r="I35" s="118">
        <v>0</v>
      </c>
      <c r="J35" s="118">
        <v>0</v>
      </c>
      <c r="K35" s="118">
        <v>0</v>
      </c>
      <c r="L35" s="118">
        <v>0</v>
      </c>
      <c r="M35" s="118">
        <v>0</v>
      </c>
      <c r="N35" s="102">
        <v>0</v>
      </c>
      <c r="P35" s="114"/>
    </row>
    <row r="36" spans="1:16" ht="15.75">
      <c r="A36" s="123" t="s">
        <v>465</v>
      </c>
      <c r="B36" s="124" t="s">
        <v>629</v>
      </c>
      <c r="C36" s="118">
        <v>-920</v>
      </c>
      <c r="D36" s="118">
        <v>1726</v>
      </c>
      <c r="E36" s="118">
        <v>716.57616000000041</v>
      </c>
      <c r="F36" s="118">
        <v>64</v>
      </c>
      <c r="G36" s="118">
        <v>-700.98937861683839</v>
      </c>
      <c r="H36" s="118">
        <v>132.25799096318076</v>
      </c>
      <c r="I36" s="118">
        <v>57</v>
      </c>
      <c r="J36" s="118">
        <v>31</v>
      </c>
      <c r="K36" s="118">
        <v>214</v>
      </c>
      <c r="L36" s="118">
        <v>42</v>
      </c>
      <c r="M36" s="118">
        <v>0</v>
      </c>
      <c r="N36" s="102">
        <v>1361.8447723463428</v>
      </c>
      <c r="P36" s="111"/>
    </row>
    <row r="37" spans="1:16" ht="15.75">
      <c r="A37" s="121" t="s">
        <v>505</v>
      </c>
      <c r="B37" s="122" t="s">
        <v>630</v>
      </c>
      <c r="C37" s="118">
        <v>0</v>
      </c>
      <c r="D37" s="118">
        <v>0</v>
      </c>
      <c r="E37" s="118">
        <v>0</v>
      </c>
      <c r="F37" s="118">
        <v>0</v>
      </c>
      <c r="G37" s="118">
        <v>0</v>
      </c>
      <c r="H37" s="118">
        <v>0</v>
      </c>
      <c r="I37" s="118">
        <v>0</v>
      </c>
      <c r="J37" s="118">
        <v>0</v>
      </c>
      <c r="K37" s="118">
        <v>0</v>
      </c>
      <c r="L37" s="118">
        <v>0</v>
      </c>
      <c r="M37" s="118">
        <v>0</v>
      </c>
      <c r="N37" s="106"/>
      <c r="P37" s="114"/>
    </row>
    <row r="38" spans="1:16" ht="15.75">
      <c r="A38" s="123" t="s">
        <v>456</v>
      </c>
      <c r="B38" s="124" t="s">
        <v>599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  <c r="H38" s="118">
        <v>0</v>
      </c>
      <c r="I38" s="118">
        <v>0</v>
      </c>
      <c r="J38" s="118">
        <v>0</v>
      </c>
      <c r="K38" s="118">
        <v>0</v>
      </c>
      <c r="L38" s="118">
        <v>0</v>
      </c>
      <c r="M38" s="118">
        <v>0</v>
      </c>
      <c r="N38" s="106"/>
      <c r="P38" s="114"/>
    </row>
    <row r="39" spans="1:16" ht="15.75">
      <c r="A39" s="126" t="s">
        <v>568</v>
      </c>
      <c r="B39" s="124" t="s">
        <v>600</v>
      </c>
      <c r="C39" s="118">
        <v>50410</v>
      </c>
      <c r="D39" s="118">
        <v>62508</v>
      </c>
      <c r="E39" s="118">
        <v>57633</v>
      </c>
      <c r="F39" s="118">
        <v>34824</v>
      </c>
      <c r="G39" s="118">
        <v>30640.537270000001</v>
      </c>
      <c r="H39" s="118">
        <v>9667.5743099999909</v>
      </c>
      <c r="I39" s="118">
        <v>1108</v>
      </c>
      <c r="J39" s="118">
        <v>4536</v>
      </c>
      <c r="K39" s="118">
        <v>13442</v>
      </c>
      <c r="L39" s="118">
        <v>2413</v>
      </c>
      <c r="M39" s="118">
        <v>1881</v>
      </c>
      <c r="N39" s="102">
        <v>269063.11158000003</v>
      </c>
      <c r="P39" s="114"/>
    </row>
    <row r="40" spans="1:16" ht="31.5">
      <c r="A40" s="126"/>
      <c r="B40" s="124" t="s">
        <v>737</v>
      </c>
      <c r="C40" s="118">
        <v>0</v>
      </c>
      <c r="D40" s="118">
        <v>-5511</v>
      </c>
      <c r="E40" s="118">
        <v>-3821</v>
      </c>
      <c r="F40" s="118">
        <v>-19</v>
      </c>
      <c r="G40" s="118">
        <v>-2432.2149399999998</v>
      </c>
      <c r="H40" s="118">
        <v>-993.32349000000011</v>
      </c>
      <c r="I40" s="118">
        <v>0</v>
      </c>
      <c r="J40" s="118">
        <v>12</v>
      </c>
      <c r="K40" s="118">
        <v>-3</v>
      </c>
      <c r="L40" s="118">
        <v>-157</v>
      </c>
      <c r="M40" s="118">
        <v>0</v>
      </c>
      <c r="N40" s="102">
        <v>-12924.538430000001</v>
      </c>
      <c r="P40" s="114"/>
    </row>
    <row r="41" spans="1:16" ht="15.75">
      <c r="A41" s="126" t="s">
        <v>570</v>
      </c>
      <c r="B41" s="124" t="s">
        <v>601</v>
      </c>
      <c r="C41" s="118">
        <v>-1036</v>
      </c>
      <c r="D41" s="118">
        <v>-7887</v>
      </c>
      <c r="E41" s="118">
        <v>-237</v>
      </c>
      <c r="F41" s="118">
        <v>-1089</v>
      </c>
      <c r="G41" s="118">
        <v>-252.20065999999991</v>
      </c>
      <c r="H41" s="118">
        <v>-153.12751</v>
      </c>
      <c r="I41" s="118">
        <v>0</v>
      </c>
      <c r="J41" s="118">
        <v>-185</v>
      </c>
      <c r="K41" s="118">
        <v>-331</v>
      </c>
      <c r="L41" s="118">
        <v>0</v>
      </c>
      <c r="M41" s="118">
        <v>-203</v>
      </c>
      <c r="N41" s="102">
        <v>-11373.328170000001</v>
      </c>
      <c r="P41" s="114"/>
    </row>
    <row r="42" spans="1:16" ht="15.75">
      <c r="A42" s="126" t="s">
        <v>602</v>
      </c>
      <c r="B42" s="124" t="s">
        <v>603</v>
      </c>
      <c r="C42" s="118">
        <v>1195</v>
      </c>
      <c r="D42" s="118">
        <v>-3763</v>
      </c>
      <c r="E42" s="118">
        <v>-2561</v>
      </c>
      <c r="F42" s="118">
        <v>-1267</v>
      </c>
      <c r="G42" s="118">
        <v>-70.258940000008479</v>
      </c>
      <c r="H42" s="118">
        <v>-580.85134999999877</v>
      </c>
      <c r="I42" s="118">
        <v>-6</v>
      </c>
      <c r="J42" s="118">
        <v>-56</v>
      </c>
      <c r="K42" s="118">
        <v>23</v>
      </c>
      <c r="L42" s="118">
        <v>-6</v>
      </c>
      <c r="M42" s="118">
        <v>51</v>
      </c>
      <c r="N42" s="102">
        <v>-7041.1102900000078</v>
      </c>
      <c r="P42" s="114"/>
    </row>
    <row r="43" spans="1:16" ht="15.75">
      <c r="A43" s="126" t="s">
        <v>605</v>
      </c>
      <c r="B43" s="124" t="s">
        <v>606</v>
      </c>
      <c r="C43" s="118">
        <v>-4</v>
      </c>
      <c r="D43" s="118">
        <v>-505</v>
      </c>
      <c r="E43" s="118">
        <v>12</v>
      </c>
      <c r="F43" s="118">
        <v>22</v>
      </c>
      <c r="G43" s="118">
        <v>0</v>
      </c>
      <c r="H43" s="118">
        <v>0</v>
      </c>
      <c r="I43" s="118">
        <v>0</v>
      </c>
      <c r="J43" s="118">
        <v>0</v>
      </c>
      <c r="K43" s="118">
        <v>-2</v>
      </c>
      <c r="L43" s="118">
        <v>0</v>
      </c>
      <c r="M43" s="118">
        <v>9</v>
      </c>
      <c r="N43" s="102">
        <v>-468</v>
      </c>
      <c r="P43" s="114"/>
    </row>
    <row r="44" spans="1:16" ht="15.75">
      <c r="A44" s="127"/>
      <c r="B44" s="128" t="s">
        <v>631</v>
      </c>
      <c r="C44" s="118">
        <v>50565</v>
      </c>
      <c r="D44" s="118">
        <v>50353</v>
      </c>
      <c r="E44" s="118">
        <v>54847</v>
      </c>
      <c r="F44" s="118">
        <v>32490</v>
      </c>
      <c r="G44" s="118">
        <v>30318.077669999995</v>
      </c>
      <c r="H44" s="118">
        <v>8933.5954499999916</v>
      </c>
      <c r="I44" s="118">
        <v>1102</v>
      </c>
      <c r="J44" s="118">
        <v>4295</v>
      </c>
      <c r="K44" s="118">
        <v>13132</v>
      </c>
      <c r="L44" s="118">
        <v>2407</v>
      </c>
      <c r="M44" s="118">
        <v>1738</v>
      </c>
      <c r="N44" s="102">
        <v>250180.67311999999</v>
      </c>
      <c r="P44" s="111"/>
    </row>
    <row r="45" spans="1:16" ht="15.75">
      <c r="A45" s="95" t="s">
        <v>457</v>
      </c>
      <c r="B45" s="124" t="s">
        <v>632</v>
      </c>
      <c r="C45" s="118">
        <v>0</v>
      </c>
      <c r="D45" s="118">
        <v>0</v>
      </c>
      <c r="E45" s="118">
        <v>0</v>
      </c>
      <c r="F45" s="118">
        <v>0</v>
      </c>
      <c r="G45" s="118">
        <v>0</v>
      </c>
      <c r="H45" s="118">
        <v>0</v>
      </c>
      <c r="I45" s="118">
        <v>0</v>
      </c>
      <c r="J45" s="118">
        <v>0</v>
      </c>
      <c r="K45" s="118">
        <v>0</v>
      </c>
      <c r="L45" s="118">
        <v>0</v>
      </c>
      <c r="M45" s="118">
        <v>0</v>
      </c>
      <c r="N45" s="106"/>
      <c r="P45" s="114"/>
    </row>
    <row r="46" spans="1:16" ht="15.75">
      <c r="A46" s="126" t="s">
        <v>568</v>
      </c>
      <c r="B46" s="124" t="s">
        <v>633</v>
      </c>
      <c r="C46" s="118">
        <v>0</v>
      </c>
      <c r="D46" s="118">
        <v>135</v>
      </c>
      <c r="E46" s="118">
        <v>12</v>
      </c>
      <c r="F46" s="118">
        <v>0</v>
      </c>
      <c r="G46" s="118">
        <v>0</v>
      </c>
      <c r="H46" s="118">
        <v>0</v>
      </c>
      <c r="I46" s="118">
        <v>0</v>
      </c>
      <c r="J46" s="118">
        <v>144</v>
      </c>
      <c r="K46" s="118">
        <v>0</v>
      </c>
      <c r="L46" s="118">
        <v>0</v>
      </c>
      <c r="M46" s="118">
        <v>3</v>
      </c>
      <c r="N46" s="102">
        <v>294</v>
      </c>
      <c r="P46" s="114"/>
    </row>
    <row r="47" spans="1:16" ht="15.75">
      <c r="A47" s="127"/>
      <c r="B47" s="124" t="s">
        <v>634</v>
      </c>
      <c r="C47" s="118">
        <v>0</v>
      </c>
      <c r="D47" s="118">
        <v>0</v>
      </c>
      <c r="E47" s="118">
        <v>0</v>
      </c>
      <c r="F47" s="118">
        <v>0</v>
      </c>
      <c r="G47" s="118">
        <v>0</v>
      </c>
      <c r="H47" s="118">
        <v>0</v>
      </c>
      <c r="I47" s="118">
        <v>0</v>
      </c>
      <c r="J47" s="118">
        <v>0</v>
      </c>
      <c r="K47" s="118">
        <v>0</v>
      </c>
      <c r="L47" s="118">
        <v>0</v>
      </c>
      <c r="M47" s="118">
        <v>0</v>
      </c>
      <c r="N47" s="102">
        <v>0</v>
      </c>
      <c r="P47" s="114"/>
    </row>
    <row r="48" spans="1:16" ht="15.75">
      <c r="A48" s="127" t="s">
        <v>570</v>
      </c>
      <c r="B48" s="124" t="s">
        <v>635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  <c r="H48" s="118">
        <v>0</v>
      </c>
      <c r="I48" s="118">
        <v>0</v>
      </c>
      <c r="J48" s="118">
        <v>0</v>
      </c>
      <c r="K48" s="118">
        <v>0</v>
      </c>
      <c r="L48" s="118">
        <v>0</v>
      </c>
      <c r="M48" s="118">
        <v>0</v>
      </c>
      <c r="N48" s="106"/>
      <c r="P48" s="114"/>
    </row>
    <row r="49" spans="1:16" ht="15.75">
      <c r="A49" s="127"/>
      <c r="B49" s="124" t="s">
        <v>634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  <c r="H49" s="118">
        <v>0</v>
      </c>
      <c r="I49" s="118">
        <v>0</v>
      </c>
      <c r="J49" s="118">
        <v>0</v>
      </c>
      <c r="K49" s="118">
        <v>0</v>
      </c>
      <c r="L49" s="118">
        <v>0</v>
      </c>
      <c r="M49" s="118">
        <v>0</v>
      </c>
      <c r="N49" s="102">
        <v>0</v>
      </c>
      <c r="P49" s="114"/>
    </row>
    <row r="50" spans="1:16" ht="15.75">
      <c r="A50" s="127" t="s">
        <v>636</v>
      </c>
      <c r="B50" s="124" t="s">
        <v>637</v>
      </c>
      <c r="C50" s="118">
        <v>790</v>
      </c>
      <c r="D50" s="118">
        <v>0</v>
      </c>
      <c r="E50" s="118">
        <v>0</v>
      </c>
      <c r="F50" s="118">
        <v>0</v>
      </c>
      <c r="G50" s="118">
        <v>238.93907999999999</v>
      </c>
      <c r="H50" s="118">
        <v>0</v>
      </c>
      <c r="I50" s="118">
        <v>0</v>
      </c>
      <c r="J50" s="118">
        <v>4</v>
      </c>
      <c r="K50" s="118">
        <v>0</v>
      </c>
      <c r="L50" s="118">
        <v>8</v>
      </c>
      <c r="M50" s="118">
        <v>0</v>
      </c>
      <c r="N50" s="102">
        <v>1040.9390800000001</v>
      </c>
      <c r="P50" s="114"/>
    </row>
    <row r="51" spans="1:16" ht="15.75">
      <c r="A51" s="127" t="s">
        <v>638</v>
      </c>
      <c r="B51" s="124" t="s">
        <v>639</v>
      </c>
      <c r="C51" s="118">
        <v>10945</v>
      </c>
      <c r="D51" s="118">
        <v>2338</v>
      </c>
      <c r="E51" s="118">
        <v>1863</v>
      </c>
      <c r="F51" s="118">
        <v>3695</v>
      </c>
      <c r="G51" s="118">
        <v>2449.1621600000003</v>
      </c>
      <c r="H51" s="118">
        <v>12.10088</v>
      </c>
      <c r="I51" s="118">
        <v>0</v>
      </c>
      <c r="J51" s="118">
        <v>537</v>
      </c>
      <c r="K51" s="118">
        <v>101</v>
      </c>
      <c r="L51" s="118">
        <v>149</v>
      </c>
      <c r="M51" s="118">
        <v>46</v>
      </c>
      <c r="N51" s="102">
        <v>22135.263040000002</v>
      </c>
      <c r="P51" s="114"/>
    </row>
    <row r="52" spans="1:16" ht="15.75">
      <c r="A52" s="130"/>
      <c r="B52" s="126" t="s">
        <v>640</v>
      </c>
      <c r="C52" s="118">
        <v>11735</v>
      </c>
      <c r="D52" s="118">
        <v>2338</v>
      </c>
      <c r="E52" s="118">
        <v>1863</v>
      </c>
      <c r="F52" s="118">
        <v>3695</v>
      </c>
      <c r="G52" s="118">
        <v>2688.1012400000004</v>
      </c>
      <c r="H52" s="118">
        <v>12.10088</v>
      </c>
      <c r="I52" s="118">
        <v>0</v>
      </c>
      <c r="J52" s="118">
        <v>541</v>
      </c>
      <c r="K52" s="118">
        <v>101</v>
      </c>
      <c r="L52" s="118">
        <v>157</v>
      </c>
      <c r="M52" s="118">
        <v>46</v>
      </c>
      <c r="N52" s="102">
        <v>23176.202120000002</v>
      </c>
      <c r="P52" s="111"/>
    </row>
    <row r="53" spans="1:16" ht="15.75">
      <c r="A53" s="127" t="s">
        <v>602</v>
      </c>
      <c r="B53" s="124" t="s">
        <v>641</v>
      </c>
      <c r="C53" s="118">
        <v>38068</v>
      </c>
      <c r="D53" s="118">
        <v>1382</v>
      </c>
      <c r="E53" s="118">
        <v>2386</v>
      </c>
      <c r="F53" s="118">
        <v>0</v>
      </c>
      <c r="G53" s="118">
        <v>203.64410999999998</v>
      </c>
      <c r="H53" s="118">
        <v>0</v>
      </c>
      <c r="I53" s="118">
        <v>0</v>
      </c>
      <c r="J53" s="118">
        <v>3957</v>
      </c>
      <c r="K53" s="118">
        <v>0</v>
      </c>
      <c r="L53" s="118">
        <v>352</v>
      </c>
      <c r="M53" s="118">
        <v>858</v>
      </c>
      <c r="N53" s="102">
        <v>47206.644110000001</v>
      </c>
      <c r="P53" s="114"/>
    </row>
    <row r="54" spans="1:16" ht="15.75">
      <c r="A54" s="127" t="s">
        <v>605</v>
      </c>
      <c r="B54" s="124" t="s">
        <v>642</v>
      </c>
      <c r="C54" s="118">
        <v>2313</v>
      </c>
      <c r="D54" s="118">
        <v>387</v>
      </c>
      <c r="E54" s="118">
        <v>0</v>
      </c>
      <c r="F54" s="118">
        <v>0</v>
      </c>
      <c r="G54" s="118">
        <v>1658.46983</v>
      </c>
      <c r="H54" s="118">
        <v>0</v>
      </c>
      <c r="I54" s="118">
        <v>0</v>
      </c>
      <c r="J54" s="118">
        <v>570</v>
      </c>
      <c r="K54" s="118">
        <v>0</v>
      </c>
      <c r="L54" s="118">
        <v>9</v>
      </c>
      <c r="M54" s="118">
        <v>239</v>
      </c>
      <c r="N54" s="102">
        <v>5176.46983</v>
      </c>
      <c r="P54" s="114"/>
    </row>
    <row r="55" spans="1:16" ht="15.75">
      <c r="A55" s="121"/>
      <c r="B55" s="128" t="s">
        <v>643</v>
      </c>
      <c r="C55" s="118">
        <v>52116</v>
      </c>
      <c r="D55" s="118">
        <v>4242</v>
      </c>
      <c r="E55" s="118">
        <v>4261</v>
      </c>
      <c r="F55" s="118">
        <v>3695</v>
      </c>
      <c r="G55" s="118">
        <v>4550.2151800000011</v>
      </c>
      <c r="H55" s="118">
        <v>12.10088</v>
      </c>
      <c r="I55" s="118">
        <v>0</v>
      </c>
      <c r="J55" s="118">
        <v>5212</v>
      </c>
      <c r="K55" s="118">
        <v>101</v>
      </c>
      <c r="L55" s="118">
        <v>518</v>
      </c>
      <c r="M55" s="118">
        <v>1146</v>
      </c>
      <c r="N55" s="102">
        <v>75853.316059999997</v>
      </c>
      <c r="P55" s="111"/>
    </row>
    <row r="56" spans="1:16" ht="15.75">
      <c r="A56" s="95" t="s">
        <v>458</v>
      </c>
      <c r="B56" s="124" t="s">
        <v>608</v>
      </c>
      <c r="C56" s="118">
        <v>1154</v>
      </c>
      <c r="D56" s="118">
        <v>1528</v>
      </c>
      <c r="E56" s="118">
        <v>112</v>
      </c>
      <c r="F56" s="118">
        <v>59</v>
      </c>
      <c r="G56" s="118">
        <v>530.07014000000004</v>
      </c>
      <c r="H56" s="118">
        <v>107.39175999999999</v>
      </c>
      <c r="I56" s="118">
        <v>0</v>
      </c>
      <c r="J56" s="118">
        <v>0</v>
      </c>
      <c r="K56" s="118">
        <v>43</v>
      </c>
      <c r="L56" s="118">
        <v>1</v>
      </c>
      <c r="M56" s="118">
        <v>0</v>
      </c>
      <c r="N56" s="102">
        <v>3534.4618999999998</v>
      </c>
      <c r="P56" s="114"/>
    </row>
    <row r="57" spans="1:16" ht="15.75">
      <c r="A57" s="123" t="s">
        <v>459</v>
      </c>
      <c r="B57" s="124" t="s">
        <v>644</v>
      </c>
      <c r="C57" s="118">
        <v>0</v>
      </c>
      <c r="D57" s="118">
        <v>0</v>
      </c>
      <c r="E57" s="118">
        <v>0</v>
      </c>
      <c r="F57" s="118">
        <v>0</v>
      </c>
      <c r="G57" s="118">
        <v>0</v>
      </c>
      <c r="H57" s="118">
        <v>0</v>
      </c>
      <c r="I57" s="118">
        <v>0</v>
      </c>
      <c r="J57" s="118">
        <v>0</v>
      </c>
      <c r="K57" s="118">
        <v>0</v>
      </c>
      <c r="L57" s="118">
        <v>0</v>
      </c>
      <c r="M57" s="118">
        <v>0</v>
      </c>
      <c r="N57" s="106"/>
      <c r="P57" s="114"/>
    </row>
    <row r="58" spans="1:16" ht="15.75">
      <c r="A58" s="126" t="s">
        <v>568</v>
      </c>
      <c r="B58" s="124" t="s">
        <v>645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  <c r="H58" s="118">
        <v>0</v>
      </c>
      <c r="I58" s="118">
        <v>0</v>
      </c>
      <c r="J58" s="118">
        <v>0</v>
      </c>
      <c r="K58" s="118">
        <v>0</v>
      </c>
      <c r="L58" s="118">
        <v>0</v>
      </c>
      <c r="M58" s="118">
        <v>0</v>
      </c>
      <c r="N58" s="106"/>
      <c r="P58" s="114"/>
    </row>
    <row r="59" spans="1:16" ht="15.75">
      <c r="A59" s="126" t="s">
        <v>611</v>
      </c>
      <c r="B59" s="124" t="s">
        <v>569</v>
      </c>
      <c r="C59" s="118">
        <v>-38356</v>
      </c>
      <c r="D59" s="118">
        <v>-27138</v>
      </c>
      <c r="E59" s="118">
        <v>-10754</v>
      </c>
      <c r="F59" s="118">
        <v>-11658</v>
      </c>
      <c r="G59" s="118">
        <v>-23420.375752639513</v>
      </c>
      <c r="H59" s="118">
        <v>-4397.9888499999979</v>
      </c>
      <c r="I59" s="118">
        <v>-898</v>
      </c>
      <c r="J59" s="118">
        <v>-4043</v>
      </c>
      <c r="K59" s="118">
        <v>-2554</v>
      </c>
      <c r="L59" s="118">
        <v>-360</v>
      </c>
      <c r="M59" s="118">
        <v>-610</v>
      </c>
      <c r="N59" s="102">
        <v>-124189.36460263951</v>
      </c>
      <c r="P59" s="114"/>
    </row>
    <row r="60" spans="1:16" ht="15.75">
      <c r="A60" s="126" t="s">
        <v>612</v>
      </c>
      <c r="B60" s="124" t="s">
        <v>613</v>
      </c>
      <c r="C60" s="118">
        <v>417</v>
      </c>
      <c r="D60" s="118">
        <v>505</v>
      </c>
      <c r="E60" s="118">
        <v>0</v>
      </c>
      <c r="F60" s="118">
        <v>186</v>
      </c>
      <c r="G60" s="118">
        <v>0</v>
      </c>
      <c r="H60" s="118">
        <v>40.678370000000001</v>
      </c>
      <c r="I60" s="118">
        <v>0</v>
      </c>
      <c r="J60" s="118">
        <v>352</v>
      </c>
      <c r="K60" s="118">
        <v>0</v>
      </c>
      <c r="L60" s="118">
        <v>0</v>
      </c>
      <c r="M60" s="118">
        <v>35</v>
      </c>
      <c r="N60" s="102">
        <v>1535.6783700000001</v>
      </c>
      <c r="P60" s="114"/>
    </row>
    <row r="61" spans="1:16" ht="15.75">
      <c r="A61" s="127"/>
      <c r="B61" s="126" t="s">
        <v>646</v>
      </c>
      <c r="C61" s="118">
        <v>-37939</v>
      </c>
      <c r="D61" s="118">
        <v>-26633</v>
      </c>
      <c r="E61" s="118">
        <v>-10754</v>
      </c>
      <c r="F61" s="118">
        <v>-11472</v>
      </c>
      <c r="G61" s="118">
        <v>-23420.375752639513</v>
      </c>
      <c r="H61" s="118">
        <v>-4357.3104799999983</v>
      </c>
      <c r="I61" s="118">
        <v>-898</v>
      </c>
      <c r="J61" s="118">
        <v>-3691</v>
      </c>
      <c r="K61" s="118">
        <v>-2554</v>
      </c>
      <c r="L61" s="118">
        <v>-360</v>
      </c>
      <c r="M61" s="118">
        <v>-575</v>
      </c>
      <c r="N61" s="102">
        <v>-122653.68623263952</v>
      </c>
      <c r="P61" s="111"/>
    </row>
    <row r="62" spans="1:16" ht="15.75">
      <c r="A62" s="127" t="s">
        <v>570</v>
      </c>
      <c r="B62" s="124" t="s">
        <v>647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  <c r="H62" s="118">
        <v>0</v>
      </c>
      <c r="I62" s="118">
        <v>0</v>
      </c>
      <c r="J62" s="118">
        <v>0</v>
      </c>
      <c r="K62" s="118">
        <v>0</v>
      </c>
      <c r="L62" s="118">
        <v>0</v>
      </c>
      <c r="M62" s="118">
        <v>0</v>
      </c>
      <c r="N62" s="106"/>
      <c r="P62" s="114"/>
    </row>
    <row r="63" spans="1:16" ht="15.75">
      <c r="A63" s="127" t="s">
        <v>636</v>
      </c>
      <c r="B63" s="124" t="s">
        <v>569</v>
      </c>
      <c r="C63" s="118">
        <v>-1093</v>
      </c>
      <c r="D63" s="118">
        <v>-1514</v>
      </c>
      <c r="E63" s="118">
        <v>33</v>
      </c>
      <c r="F63" s="118">
        <v>290</v>
      </c>
      <c r="G63" s="118">
        <v>1020.7665950919402</v>
      </c>
      <c r="H63" s="118">
        <v>4.8494299999988613</v>
      </c>
      <c r="I63" s="118">
        <v>206</v>
      </c>
      <c r="J63" s="118">
        <v>-30</v>
      </c>
      <c r="K63" s="118">
        <v>310</v>
      </c>
      <c r="L63" s="118">
        <v>-57</v>
      </c>
      <c r="M63" s="118">
        <v>-186</v>
      </c>
      <c r="N63" s="102">
        <v>-1015.383974908061</v>
      </c>
      <c r="P63" s="114"/>
    </row>
    <row r="64" spans="1:16" ht="15.75">
      <c r="A64" s="127" t="s">
        <v>638</v>
      </c>
      <c r="B64" s="124" t="s">
        <v>613</v>
      </c>
      <c r="C64" s="118">
        <v>20</v>
      </c>
      <c r="D64" s="118">
        <v>136</v>
      </c>
      <c r="E64" s="118">
        <v>0</v>
      </c>
      <c r="F64" s="118">
        <v>21</v>
      </c>
      <c r="G64" s="118">
        <v>0</v>
      </c>
      <c r="H64" s="118">
        <v>0</v>
      </c>
      <c r="I64" s="118">
        <v>0</v>
      </c>
      <c r="J64" s="118">
        <v>0</v>
      </c>
      <c r="K64" s="118">
        <v>-238</v>
      </c>
      <c r="L64" s="118">
        <v>0</v>
      </c>
      <c r="M64" s="118">
        <v>193</v>
      </c>
      <c r="N64" s="102">
        <v>132</v>
      </c>
      <c r="P64" s="114"/>
    </row>
    <row r="65" spans="1:16" ht="15.75">
      <c r="A65" s="127"/>
      <c r="B65" s="126" t="s">
        <v>640</v>
      </c>
      <c r="C65" s="118">
        <v>-1073</v>
      </c>
      <c r="D65" s="118">
        <v>-1378</v>
      </c>
      <c r="E65" s="118">
        <v>33</v>
      </c>
      <c r="F65" s="118">
        <v>311</v>
      </c>
      <c r="G65" s="118">
        <v>1020.7665950919402</v>
      </c>
      <c r="H65" s="118">
        <v>4.8494299999988613</v>
      </c>
      <c r="I65" s="118">
        <v>206</v>
      </c>
      <c r="J65" s="118">
        <v>-30</v>
      </c>
      <c r="K65" s="118">
        <v>72</v>
      </c>
      <c r="L65" s="118">
        <v>-57</v>
      </c>
      <c r="M65" s="118">
        <v>7</v>
      </c>
      <c r="N65" s="102">
        <v>-883.38397490806096</v>
      </c>
      <c r="P65" s="111"/>
    </row>
    <row r="66" spans="1:16" ht="15.75">
      <c r="A66" s="95"/>
      <c r="B66" s="128" t="s">
        <v>616</v>
      </c>
      <c r="C66" s="118">
        <v>-39012</v>
      </c>
      <c r="D66" s="118">
        <v>-28011</v>
      </c>
      <c r="E66" s="118">
        <v>-10721</v>
      </c>
      <c r="F66" s="118">
        <v>-11161</v>
      </c>
      <c r="G66" s="118">
        <v>-22399.609157547573</v>
      </c>
      <c r="H66" s="118">
        <v>-4352.461049999999</v>
      </c>
      <c r="I66" s="118">
        <v>-692</v>
      </c>
      <c r="J66" s="118">
        <v>-3721</v>
      </c>
      <c r="K66" s="118">
        <v>-2482</v>
      </c>
      <c r="L66" s="118">
        <v>-417</v>
      </c>
      <c r="M66" s="118">
        <v>-568</v>
      </c>
      <c r="N66" s="102">
        <v>-123537.07020754757</v>
      </c>
      <c r="P66" s="111"/>
    </row>
    <row r="67" spans="1:16" ht="31.5">
      <c r="A67" s="123" t="s">
        <v>460</v>
      </c>
      <c r="B67" s="124" t="s">
        <v>648</v>
      </c>
      <c r="C67" s="118">
        <v>0</v>
      </c>
      <c r="D67" s="118">
        <v>0</v>
      </c>
      <c r="E67" s="118">
        <v>0</v>
      </c>
      <c r="F67" s="118">
        <v>0</v>
      </c>
      <c r="G67" s="118">
        <v>0</v>
      </c>
      <c r="H67" s="118">
        <v>0</v>
      </c>
      <c r="I67" s="118">
        <v>0</v>
      </c>
      <c r="J67" s="118">
        <v>0</v>
      </c>
      <c r="K67" s="118">
        <v>0</v>
      </c>
      <c r="L67" s="118">
        <v>0</v>
      </c>
      <c r="M67" s="118">
        <v>0</v>
      </c>
      <c r="N67" s="106"/>
      <c r="P67" s="114"/>
    </row>
    <row r="68" spans="1:16" ht="15.75">
      <c r="A68" s="126" t="s">
        <v>568</v>
      </c>
      <c r="B68" s="124" t="s">
        <v>649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  <c r="H68" s="118">
        <v>0</v>
      </c>
      <c r="I68" s="118">
        <v>0</v>
      </c>
      <c r="J68" s="118">
        <v>0</v>
      </c>
      <c r="K68" s="118">
        <v>0</v>
      </c>
      <c r="L68" s="118">
        <v>0</v>
      </c>
      <c r="M68" s="118">
        <v>0</v>
      </c>
      <c r="N68" s="106"/>
      <c r="P68" s="114"/>
    </row>
    <row r="69" spans="1:16" ht="15.75">
      <c r="A69" s="126" t="s">
        <v>611</v>
      </c>
      <c r="B69" s="124" t="s">
        <v>569</v>
      </c>
      <c r="C69" s="118">
        <v>-5186</v>
      </c>
      <c r="D69" s="118">
        <v>-5998</v>
      </c>
      <c r="E69" s="118">
        <v>-5397</v>
      </c>
      <c r="F69" s="118">
        <v>-14933</v>
      </c>
      <c r="G69" s="118">
        <v>-984.73071999999695</v>
      </c>
      <c r="H69" s="118">
        <v>-66.525539999991651</v>
      </c>
      <c r="I69" s="118">
        <v>23</v>
      </c>
      <c r="J69" s="118">
        <v>662</v>
      </c>
      <c r="K69" s="118">
        <v>-460</v>
      </c>
      <c r="L69" s="118">
        <v>192</v>
      </c>
      <c r="M69" s="118">
        <v>-450</v>
      </c>
      <c r="N69" s="102">
        <v>-32598.256259999987</v>
      </c>
      <c r="P69" s="114"/>
    </row>
    <row r="70" spans="1:16" ht="15.75">
      <c r="A70" s="126" t="s">
        <v>612</v>
      </c>
      <c r="B70" s="124" t="s">
        <v>613</v>
      </c>
      <c r="C70" s="118">
        <v>0</v>
      </c>
      <c r="D70" s="118">
        <v>-1</v>
      </c>
      <c r="E70" s="118">
        <v>0</v>
      </c>
      <c r="F70" s="118">
        <v>0</v>
      </c>
      <c r="G70" s="118">
        <v>0</v>
      </c>
      <c r="H70" s="118">
        <v>-0.1994100000000035</v>
      </c>
      <c r="I70" s="118">
        <v>0</v>
      </c>
      <c r="J70" s="118">
        <v>2</v>
      </c>
      <c r="K70" s="118">
        <v>0</v>
      </c>
      <c r="L70" s="118">
        <v>0</v>
      </c>
      <c r="M70" s="118">
        <v>0</v>
      </c>
      <c r="N70" s="102">
        <v>0.80058999999999658</v>
      </c>
      <c r="P70" s="114"/>
    </row>
    <row r="71" spans="1:16" ht="15.75">
      <c r="A71" s="127"/>
      <c r="B71" s="126" t="s">
        <v>646</v>
      </c>
      <c r="C71" s="118">
        <v>-5186</v>
      </c>
      <c r="D71" s="118">
        <v>-5999</v>
      </c>
      <c r="E71" s="118">
        <v>-5397</v>
      </c>
      <c r="F71" s="118">
        <v>-14933</v>
      </c>
      <c r="G71" s="118">
        <v>-984.73071999999695</v>
      </c>
      <c r="H71" s="118">
        <v>-66.724949999991651</v>
      </c>
      <c r="I71" s="118">
        <v>23</v>
      </c>
      <c r="J71" s="118">
        <v>664</v>
      </c>
      <c r="K71" s="118">
        <v>-460</v>
      </c>
      <c r="L71" s="118">
        <v>192</v>
      </c>
      <c r="M71" s="118">
        <v>-450</v>
      </c>
      <c r="N71" s="102">
        <v>-32597.455669999988</v>
      </c>
      <c r="P71" s="111"/>
    </row>
    <row r="72" spans="1:16" ht="15.75">
      <c r="A72" s="127" t="s">
        <v>570</v>
      </c>
      <c r="B72" s="124" t="s">
        <v>650</v>
      </c>
      <c r="C72" s="118">
        <v>0</v>
      </c>
      <c r="D72" s="118">
        <v>266</v>
      </c>
      <c r="E72" s="118">
        <v>0</v>
      </c>
      <c r="F72" s="118">
        <v>-511</v>
      </c>
      <c r="G72" s="118">
        <v>765.40440259240154</v>
      </c>
      <c r="H72" s="118">
        <v>1130.3615899999988</v>
      </c>
      <c r="I72" s="118">
        <v>60</v>
      </c>
      <c r="J72" s="118">
        <v>641</v>
      </c>
      <c r="K72" s="118">
        <v>-1044</v>
      </c>
      <c r="L72" s="118">
        <v>0</v>
      </c>
      <c r="M72" s="118">
        <v>0</v>
      </c>
      <c r="N72" s="102">
        <v>1307.7659925924004</v>
      </c>
      <c r="P72" s="114"/>
    </row>
    <row r="73" spans="1:16" ht="15.75">
      <c r="A73" s="127"/>
      <c r="B73" s="128" t="s">
        <v>665</v>
      </c>
      <c r="C73" s="118">
        <v>-5186</v>
      </c>
      <c r="D73" s="118">
        <v>-5733</v>
      </c>
      <c r="E73" s="118">
        <v>-5397</v>
      </c>
      <c r="F73" s="118">
        <v>-15444</v>
      </c>
      <c r="G73" s="118">
        <v>-219.32631740759541</v>
      </c>
      <c r="H73" s="118">
        <v>1063.6366400000072</v>
      </c>
      <c r="I73" s="118">
        <v>83</v>
      </c>
      <c r="J73" s="118">
        <v>1305</v>
      </c>
      <c r="K73" s="118">
        <v>-1504</v>
      </c>
      <c r="L73" s="118">
        <v>192</v>
      </c>
      <c r="M73" s="118">
        <v>-450</v>
      </c>
      <c r="N73" s="102">
        <v>-31289.689677407587</v>
      </c>
      <c r="P73" s="111"/>
    </row>
    <row r="74" spans="1:16" ht="31.5">
      <c r="A74" s="123" t="s">
        <v>461</v>
      </c>
      <c r="B74" s="124" t="s">
        <v>450</v>
      </c>
      <c r="C74" s="118">
        <v>0</v>
      </c>
      <c r="D74" s="118">
        <v>-358</v>
      </c>
      <c r="E74" s="118">
        <v>-12816</v>
      </c>
      <c r="F74" s="118">
        <v>0</v>
      </c>
      <c r="G74" s="118">
        <v>-1.5074400000000001</v>
      </c>
      <c r="H74" s="118">
        <v>0</v>
      </c>
      <c r="I74" s="118">
        <v>0</v>
      </c>
      <c r="J74" s="118">
        <v>0</v>
      </c>
      <c r="K74" s="118">
        <v>-2394</v>
      </c>
      <c r="L74" s="118">
        <v>0</v>
      </c>
      <c r="M74" s="118">
        <v>0</v>
      </c>
      <c r="N74" s="102">
        <v>-15569.507439999999</v>
      </c>
      <c r="P74" s="114"/>
    </row>
    <row r="75" spans="1:16" ht="15.75">
      <c r="A75" s="123" t="s">
        <v>462</v>
      </c>
      <c r="B75" s="124" t="s">
        <v>651</v>
      </c>
      <c r="C75" s="118">
        <v>0</v>
      </c>
      <c r="D75" s="118">
        <v>0</v>
      </c>
      <c r="E75" s="118">
        <v>0</v>
      </c>
      <c r="F75" s="118">
        <v>0</v>
      </c>
      <c r="G75" s="118">
        <v>0</v>
      </c>
      <c r="H75" s="118">
        <v>0</v>
      </c>
      <c r="I75" s="118">
        <v>0</v>
      </c>
      <c r="J75" s="118">
        <v>0</v>
      </c>
      <c r="K75" s="118">
        <v>0</v>
      </c>
      <c r="L75" s="118">
        <v>0</v>
      </c>
      <c r="M75" s="118">
        <v>0</v>
      </c>
      <c r="N75" s="106"/>
      <c r="P75" s="114"/>
    </row>
    <row r="76" spans="1:16" ht="15.75">
      <c r="A76" s="126" t="s">
        <v>568</v>
      </c>
      <c r="B76" s="124" t="s">
        <v>622</v>
      </c>
      <c r="C76" s="118">
        <v>-5097</v>
      </c>
      <c r="D76" s="118">
        <v>-14524</v>
      </c>
      <c r="E76" s="118">
        <v>-15219</v>
      </c>
      <c r="F76" s="118">
        <v>-5289</v>
      </c>
      <c r="G76" s="118">
        <v>-4599.3858117111831</v>
      </c>
      <c r="H76" s="118">
        <v>-2385.2022531487378</v>
      </c>
      <c r="I76" s="118">
        <v>-296</v>
      </c>
      <c r="J76" s="118">
        <v>-85</v>
      </c>
      <c r="K76" s="118">
        <v>-2695</v>
      </c>
      <c r="L76" s="118">
        <v>-801</v>
      </c>
      <c r="M76" s="118">
        <v>-484</v>
      </c>
      <c r="N76" s="102">
        <v>-51474.58806485992</v>
      </c>
      <c r="P76" s="114"/>
    </row>
    <row r="77" spans="1:16" ht="15.75">
      <c r="A77" s="126" t="s">
        <v>570</v>
      </c>
      <c r="B77" s="124" t="s">
        <v>623</v>
      </c>
      <c r="C77" s="118">
        <v>-3591</v>
      </c>
      <c r="D77" s="118">
        <v>3207</v>
      </c>
      <c r="E77" s="118">
        <v>0</v>
      </c>
      <c r="F77" s="118">
        <v>0</v>
      </c>
      <c r="G77" s="118">
        <v>-539.14371999999992</v>
      </c>
      <c r="H77" s="118">
        <v>128.44191999999987</v>
      </c>
      <c r="I77" s="118">
        <v>0</v>
      </c>
      <c r="J77" s="118">
        <v>0</v>
      </c>
      <c r="K77" s="118">
        <v>0</v>
      </c>
      <c r="L77" s="118">
        <v>0</v>
      </c>
      <c r="M77" s="118">
        <v>0</v>
      </c>
      <c r="N77" s="102">
        <v>-794.70180000000005</v>
      </c>
      <c r="P77" s="114"/>
    </row>
    <row r="78" spans="1:16" ht="15.75">
      <c r="A78" s="126" t="s">
        <v>602</v>
      </c>
      <c r="B78" s="124" t="s">
        <v>624</v>
      </c>
      <c r="C78" s="118">
        <v>-5383</v>
      </c>
      <c r="D78" s="118">
        <v>-4500</v>
      </c>
      <c r="E78" s="118">
        <v>-3907</v>
      </c>
      <c r="F78" s="118">
        <v>-3584</v>
      </c>
      <c r="G78" s="118">
        <v>-3984.087466587262</v>
      </c>
      <c r="H78" s="118">
        <v>-2713.4986660384729</v>
      </c>
      <c r="I78" s="118">
        <v>-268</v>
      </c>
      <c r="J78" s="118">
        <v>-970</v>
      </c>
      <c r="K78" s="118">
        <v>-4112</v>
      </c>
      <c r="L78" s="118">
        <v>-682</v>
      </c>
      <c r="M78" s="118">
        <v>-887</v>
      </c>
      <c r="N78" s="102">
        <v>-30990.586132625736</v>
      </c>
      <c r="P78" s="114"/>
    </row>
    <row r="79" spans="1:16" ht="15.75">
      <c r="A79" s="126" t="s">
        <v>605</v>
      </c>
      <c r="B79" s="124" t="s">
        <v>652</v>
      </c>
      <c r="C79" s="118">
        <v>0</v>
      </c>
      <c r="D79" s="118">
        <v>955</v>
      </c>
      <c r="E79" s="118">
        <v>64</v>
      </c>
      <c r="F79" s="118">
        <v>474</v>
      </c>
      <c r="G79" s="118">
        <v>0</v>
      </c>
      <c r="H79" s="118">
        <v>32.52187</v>
      </c>
      <c r="I79" s="118">
        <v>0</v>
      </c>
      <c r="J79" s="118">
        <v>0</v>
      </c>
      <c r="K79" s="118">
        <v>328</v>
      </c>
      <c r="L79" s="118">
        <v>0</v>
      </c>
      <c r="M79" s="118">
        <v>0</v>
      </c>
      <c r="N79" s="102">
        <v>1853.52187</v>
      </c>
      <c r="P79" s="114"/>
    </row>
    <row r="80" spans="1:16" ht="15.75">
      <c r="A80" s="95"/>
      <c r="B80" s="128" t="s">
        <v>626</v>
      </c>
      <c r="C80" s="118">
        <v>-14071</v>
      </c>
      <c r="D80" s="118">
        <v>-14862</v>
      </c>
      <c r="E80" s="118">
        <v>-19062</v>
      </c>
      <c r="F80" s="118">
        <v>-8399</v>
      </c>
      <c r="G80" s="118">
        <v>-9122.6169982984447</v>
      </c>
      <c r="H80" s="118">
        <v>-4937.7371291872114</v>
      </c>
      <c r="I80" s="118">
        <v>-564</v>
      </c>
      <c r="J80" s="118">
        <v>-1055</v>
      </c>
      <c r="K80" s="118">
        <v>-6479</v>
      </c>
      <c r="L80" s="118">
        <v>-1483</v>
      </c>
      <c r="M80" s="118">
        <v>-1371</v>
      </c>
      <c r="N80" s="102">
        <v>-81406.354127485654</v>
      </c>
      <c r="P80" s="111"/>
    </row>
    <row r="81" spans="1:16" ht="15.75">
      <c r="A81" s="123" t="s">
        <v>463</v>
      </c>
      <c r="B81" s="124" t="s">
        <v>653</v>
      </c>
      <c r="C81" s="118">
        <v>0</v>
      </c>
      <c r="D81" s="118">
        <v>0</v>
      </c>
      <c r="E81" s="118">
        <v>0</v>
      </c>
      <c r="F81" s="118">
        <v>0</v>
      </c>
      <c r="G81" s="118">
        <v>0</v>
      </c>
      <c r="H81" s="118">
        <v>0</v>
      </c>
      <c r="I81" s="118">
        <v>0</v>
      </c>
      <c r="J81" s="118">
        <v>0</v>
      </c>
      <c r="K81" s="118">
        <v>0</v>
      </c>
      <c r="L81" s="118">
        <v>0</v>
      </c>
      <c r="M81" s="118">
        <v>0</v>
      </c>
      <c r="N81" s="106"/>
      <c r="P81" s="114"/>
    </row>
    <row r="82" spans="1:16" ht="15.75">
      <c r="A82" s="126" t="s">
        <v>568</v>
      </c>
      <c r="B82" s="124" t="s">
        <v>654</v>
      </c>
      <c r="C82" s="118">
        <v>-305</v>
      </c>
      <c r="D82" s="118">
        <v>-322</v>
      </c>
      <c r="E82" s="118">
        <v>-84</v>
      </c>
      <c r="F82" s="118">
        <v>0</v>
      </c>
      <c r="G82" s="118">
        <v>0</v>
      </c>
      <c r="H82" s="118">
        <v>0</v>
      </c>
      <c r="I82" s="118">
        <v>0</v>
      </c>
      <c r="J82" s="118">
        <v>-36</v>
      </c>
      <c r="K82" s="118">
        <v>-7</v>
      </c>
      <c r="L82" s="118">
        <v>0</v>
      </c>
      <c r="M82" s="118">
        <v>-16</v>
      </c>
      <c r="N82" s="102">
        <v>-770</v>
      </c>
      <c r="P82" s="114"/>
    </row>
    <row r="83" spans="1:16" ht="15.75">
      <c r="A83" s="126" t="s">
        <v>570</v>
      </c>
      <c r="B83" s="124" t="s">
        <v>655</v>
      </c>
      <c r="C83" s="118">
        <v>-41297</v>
      </c>
      <c r="D83" s="118">
        <v>-1395</v>
      </c>
      <c r="E83" s="118">
        <v>-4160</v>
      </c>
      <c r="F83" s="118">
        <v>0</v>
      </c>
      <c r="G83" s="118">
        <v>-118.37718</v>
      </c>
      <c r="H83" s="118">
        <v>0</v>
      </c>
      <c r="I83" s="118">
        <v>0</v>
      </c>
      <c r="J83" s="118">
        <v>-4056</v>
      </c>
      <c r="K83" s="118">
        <v>0</v>
      </c>
      <c r="L83" s="118">
        <v>-143</v>
      </c>
      <c r="M83" s="118">
        <v>-556</v>
      </c>
      <c r="N83" s="102">
        <v>-51725.377180000003</v>
      </c>
      <c r="P83" s="114"/>
    </row>
    <row r="84" spans="1:16" ht="15.75">
      <c r="A84" s="126" t="s">
        <v>602</v>
      </c>
      <c r="B84" s="124" t="s">
        <v>656</v>
      </c>
      <c r="C84" s="118">
        <v>-225</v>
      </c>
      <c r="D84" s="118">
        <v>-137</v>
      </c>
      <c r="E84" s="118">
        <v>-5</v>
      </c>
      <c r="F84" s="118">
        <v>0</v>
      </c>
      <c r="G84" s="118">
        <v>-1827.96921</v>
      </c>
      <c r="H84" s="118">
        <v>0</v>
      </c>
      <c r="I84" s="118">
        <v>0</v>
      </c>
      <c r="J84" s="118">
        <v>-25</v>
      </c>
      <c r="K84" s="118">
        <v>0</v>
      </c>
      <c r="L84" s="118">
        <v>-12</v>
      </c>
      <c r="M84" s="118">
        <v>0</v>
      </c>
      <c r="N84" s="102">
        <v>-2231.9692100000002</v>
      </c>
      <c r="P84" s="114"/>
    </row>
    <row r="85" spans="1:16" ht="15.75">
      <c r="A85" s="126"/>
      <c r="B85" s="128" t="s">
        <v>657</v>
      </c>
      <c r="C85" s="118">
        <v>-41827</v>
      </c>
      <c r="D85" s="118">
        <v>-1854</v>
      </c>
      <c r="E85" s="118">
        <v>-4249</v>
      </c>
      <c r="F85" s="118">
        <v>0</v>
      </c>
      <c r="G85" s="118">
        <v>-1946.3463899999999</v>
      </c>
      <c r="H85" s="118">
        <v>0</v>
      </c>
      <c r="I85" s="118">
        <v>0</v>
      </c>
      <c r="J85" s="118">
        <v>-4117</v>
      </c>
      <c r="K85" s="118">
        <v>-7</v>
      </c>
      <c r="L85" s="118">
        <v>-155</v>
      </c>
      <c r="M85" s="118">
        <v>-572</v>
      </c>
      <c r="N85" s="102">
        <v>-54727.346389999999</v>
      </c>
      <c r="P85" s="111"/>
    </row>
    <row r="86" spans="1:16" ht="15.75">
      <c r="A86" s="123" t="s">
        <v>464</v>
      </c>
      <c r="B86" s="124" t="s">
        <v>627</v>
      </c>
      <c r="C86" s="118">
        <v>-1569</v>
      </c>
      <c r="D86" s="118">
        <v>-3294</v>
      </c>
      <c r="E86" s="118">
        <v>-6478</v>
      </c>
      <c r="F86" s="118">
        <v>-144</v>
      </c>
      <c r="G86" s="118">
        <v>-701.21903619676652</v>
      </c>
      <c r="H86" s="118">
        <v>-445.75617177596894</v>
      </c>
      <c r="I86" s="118">
        <v>-80</v>
      </c>
      <c r="J86" s="118">
        <v>-103</v>
      </c>
      <c r="K86" s="118">
        <v>-180</v>
      </c>
      <c r="L86" s="118">
        <v>-801</v>
      </c>
      <c r="M86" s="118">
        <v>-7</v>
      </c>
      <c r="N86" s="102">
        <v>-13802.975207972735</v>
      </c>
      <c r="P86" s="114"/>
    </row>
    <row r="87" spans="1:16" ht="31.5">
      <c r="A87" s="123"/>
      <c r="B87" s="124" t="s">
        <v>736</v>
      </c>
      <c r="C87" s="118">
        <v>0</v>
      </c>
      <c r="D87" s="118">
        <v>-2855</v>
      </c>
      <c r="E87" s="118">
        <v>-6478</v>
      </c>
      <c r="F87" s="118">
        <v>-144</v>
      </c>
      <c r="G87" s="118">
        <v>-555.42178999999987</v>
      </c>
      <c r="H87" s="118">
        <v>-209.1613200000001</v>
      </c>
      <c r="I87" s="118">
        <v>0</v>
      </c>
      <c r="J87" s="118">
        <v>-64</v>
      </c>
      <c r="K87" s="118">
        <v>0</v>
      </c>
      <c r="L87" s="118">
        <v>-372</v>
      </c>
      <c r="M87" s="118">
        <v>-7</v>
      </c>
      <c r="N87" s="102">
        <v>-10684.58311</v>
      </c>
      <c r="P87" s="114"/>
    </row>
    <row r="88" spans="1:16" ht="15.75">
      <c r="A88" s="123" t="s">
        <v>465</v>
      </c>
      <c r="B88" s="124" t="s">
        <v>764</v>
      </c>
      <c r="C88" s="118">
        <v>0</v>
      </c>
      <c r="D88" s="118">
        <v>0</v>
      </c>
      <c r="E88" s="118">
        <v>0</v>
      </c>
      <c r="F88" s="118">
        <v>0</v>
      </c>
      <c r="G88" s="118">
        <v>-104.08006869832028</v>
      </c>
      <c r="H88" s="118">
        <v>0</v>
      </c>
      <c r="I88" s="118">
        <v>0</v>
      </c>
      <c r="J88" s="118">
        <v>0</v>
      </c>
      <c r="K88" s="118">
        <v>0</v>
      </c>
      <c r="L88" s="118">
        <v>0</v>
      </c>
      <c r="M88" s="118">
        <v>0</v>
      </c>
      <c r="N88" s="102">
        <v>-104.08006869832028</v>
      </c>
      <c r="P88" s="114"/>
    </row>
    <row r="89" spans="1:16" ht="15.75">
      <c r="A89" s="123" t="s">
        <v>703</v>
      </c>
      <c r="B89" s="124" t="s">
        <v>706</v>
      </c>
      <c r="C89" s="118">
        <v>0</v>
      </c>
      <c r="D89" s="118">
        <v>0</v>
      </c>
      <c r="E89" s="118">
        <v>0</v>
      </c>
      <c r="F89" s="118">
        <v>0</v>
      </c>
      <c r="G89" s="118">
        <v>0</v>
      </c>
      <c r="H89" s="118">
        <v>0</v>
      </c>
      <c r="I89" s="118">
        <v>0</v>
      </c>
      <c r="J89" s="118">
        <v>0</v>
      </c>
      <c r="K89" s="118">
        <v>0</v>
      </c>
      <c r="L89" s="118">
        <v>0</v>
      </c>
      <c r="M89" s="118">
        <v>0</v>
      </c>
      <c r="N89" s="102">
        <v>0</v>
      </c>
      <c r="P89" s="114"/>
    </row>
    <row r="90" spans="1:16" ht="15.75">
      <c r="A90" s="123" t="s">
        <v>466</v>
      </c>
      <c r="B90" s="124" t="s">
        <v>658</v>
      </c>
      <c r="C90" s="118">
        <v>2170</v>
      </c>
      <c r="D90" s="118">
        <v>2011</v>
      </c>
      <c r="E90" s="118">
        <v>497</v>
      </c>
      <c r="F90" s="118">
        <v>1096</v>
      </c>
      <c r="G90" s="118">
        <v>903.65758185130301</v>
      </c>
      <c r="H90" s="118">
        <v>380.77037903681969</v>
      </c>
      <c r="I90" s="118">
        <v>-151</v>
      </c>
      <c r="J90" s="118">
        <v>1816</v>
      </c>
      <c r="K90" s="118">
        <v>230</v>
      </c>
      <c r="L90" s="118">
        <v>262</v>
      </c>
      <c r="M90" s="118">
        <v>-84</v>
      </c>
      <c r="N90" s="102">
        <v>9131.4279608881225</v>
      </c>
      <c r="P90" s="115"/>
    </row>
    <row r="91" spans="1:16" ht="15.75">
      <c r="A91" s="121" t="s">
        <v>659</v>
      </c>
      <c r="B91" s="122" t="s">
        <v>660</v>
      </c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  <c r="I91" s="118">
        <v>0</v>
      </c>
      <c r="J91" s="118">
        <v>0</v>
      </c>
      <c r="K91" s="118">
        <v>0</v>
      </c>
      <c r="L91" s="118">
        <v>0</v>
      </c>
      <c r="M91" s="118">
        <v>0</v>
      </c>
      <c r="N91" s="106"/>
      <c r="P91" s="114"/>
    </row>
    <row r="92" spans="1:16" ht="15.75">
      <c r="A92" s="123" t="s">
        <v>456</v>
      </c>
      <c r="B92" s="124" t="s">
        <v>765</v>
      </c>
      <c r="C92" s="118">
        <v>-920</v>
      </c>
      <c r="D92" s="118">
        <v>1726</v>
      </c>
      <c r="E92" s="118">
        <v>716.57616000000041</v>
      </c>
      <c r="F92" s="118">
        <v>64</v>
      </c>
      <c r="G92" s="118">
        <v>-700.98937861683839</v>
      </c>
      <c r="H92" s="118">
        <v>132.25799096318076</v>
      </c>
      <c r="I92" s="118">
        <v>57</v>
      </c>
      <c r="J92" s="118">
        <v>31</v>
      </c>
      <c r="K92" s="118">
        <v>214</v>
      </c>
      <c r="L92" s="118">
        <v>42</v>
      </c>
      <c r="M92" s="118">
        <v>0</v>
      </c>
      <c r="N92" s="102">
        <v>1361.8447723463428</v>
      </c>
      <c r="P92" s="111"/>
    </row>
    <row r="93" spans="1:16" ht="15.75">
      <c r="A93" s="123" t="s">
        <v>457</v>
      </c>
      <c r="B93" s="124" t="s">
        <v>766</v>
      </c>
      <c r="C93" s="118">
        <v>2170</v>
      </c>
      <c r="D93" s="118">
        <v>2011</v>
      </c>
      <c r="E93" s="118">
        <v>497</v>
      </c>
      <c r="F93" s="118">
        <v>1096</v>
      </c>
      <c r="G93" s="118">
        <v>903.65758185130301</v>
      </c>
      <c r="H93" s="118">
        <v>380.77037903681969</v>
      </c>
      <c r="I93" s="118">
        <v>-151</v>
      </c>
      <c r="J93" s="118">
        <v>1816</v>
      </c>
      <c r="K93" s="118">
        <v>230</v>
      </c>
      <c r="L93" s="118">
        <v>262</v>
      </c>
      <c r="M93" s="118">
        <v>-84</v>
      </c>
      <c r="N93" s="102">
        <v>9131.4279608881225</v>
      </c>
      <c r="P93" s="111"/>
    </row>
    <row r="94" spans="1:16" ht="15.75">
      <c r="A94" s="95" t="s">
        <v>458</v>
      </c>
      <c r="B94" s="124" t="s">
        <v>661</v>
      </c>
      <c r="C94" s="118">
        <v>0</v>
      </c>
      <c r="D94" s="118">
        <v>0</v>
      </c>
      <c r="E94" s="118">
        <v>0</v>
      </c>
      <c r="F94" s="118">
        <v>0</v>
      </c>
      <c r="G94" s="118">
        <v>0</v>
      </c>
      <c r="H94" s="118">
        <v>0</v>
      </c>
      <c r="I94" s="118">
        <v>0</v>
      </c>
      <c r="J94" s="118">
        <v>0</v>
      </c>
      <c r="K94" s="118">
        <v>0</v>
      </c>
      <c r="L94" s="118">
        <v>0</v>
      </c>
      <c r="M94" s="118">
        <v>0</v>
      </c>
      <c r="N94" s="106"/>
      <c r="P94" s="114"/>
    </row>
    <row r="95" spans="1:16" ht="15.75">
      <c r="A95" s="126" t="s">
        <v>568</v>
      </c>
      <c r="B95" s="124" t="s">
        <v>633</v>
      </c>
      <c r="C95" s="118">
        <v>0</v>
      </c>
      <c r="D95" s="118">
        <v>86</v>
      </c>
      <c r="E95" s="118">
        <v>0</v>
      </c>
      <c r="F95" s="118">
        <v>0</v>
      </c>
      <c r="G95" s="118">
        <v>6375.2734800000007</v>
      </c>
      <c r="H95" s="118">
        <v>0</v>
      </c>
      <c r="I95" s="118">
        <v>0</v>
      </c>
      <c r="J95" s="118">
        <v>0</v>
      </c>
      <c r="K95" s="118">
        <v>0</v>
      </c>
      <c r="L95" s="118">
        <v>0</v>
      </c>
      <c r="M95" s="118">
        <v>0</v>
      </c>
      <c r="N95" s="102">
        <v>6461.2734800000007</v>
      </c>
      <c r="P95" s="114"/>
    </row>
    <row r="96" spans="1:16" ht="15.75">
      <c r="A96" s="127"/>
      <c r="B96" s="124" t="s">
        <v>634</v>
      </c>
      <c r="C96" s="118">
        <v>0</v>
      </c>
      <c r="D96" s="118">
        <v>0</v>
      </c>
      <c r="E96" s="118">
        <v>0</v>
      </c>
      <c r="F96" s="118">
        <v>0</v>
      </c>
      <c r="G96" s="118">
        <v>6375.2734800000007</v>
      </c>
      <c r="H96" s="118">
        <v>0</v>
      </c>
      <c r="I96" s="118">
        <v>0</v>
      </c>
      <c r="J96" s="118">
        <v>0</v>
      </c>
      <c r="K96" s="118">
        <v>0</v>
      </c>
      <c r="L96" s="118">
        <v>0</v>
      </c>
      <c r="M96" s="118">
        <v>0</v>
      </c>
      <c r="N96" s="102">
        <v>6375.2734800000007</v>
      </c>
      <c r="P96" s="114"/>
    </row>
    <row r="97" spans="1:16" ht="15.75">
      <c r="A97" s="127" t="s">
        <v>570</v>
      </c>
      <c r="B97" s="124" t="s">
        <v>635</v>
      </c>
      <c r="C97" s="118">
        <v>0</v>
      </c>
      <c r="D97" s="118">
        <v>0</v>
      </c>
      <c r="E97" s="118">
        <v>0</v>
      </c>
      <c r="F97" s="118">
        <v>0</v>
      </c>
      <c r="G97" s="118">
        <v>0</v>
      </c>
      <c r="H97" s="118">
        <v>0</v>
      </c>
      <c r="I97" s="118">
        <v>0</v>
      </c>
      <c r="J97" s="118">
        <v>0</v>
      </c>
      <c r="K97" s="118">
        <v>0</v>
      </c>
      <c r="L97" s="118">
        <v>0</v>
      </c>
      <c r="M97" s="118">
        <v>0</v>
      </c>
      <c r="N97" s="102">
        <v>0</v>
      </c>
      <c r="P97" s="114"/>
    </row>
    <row r="98" spans="1:16" ht="15.75">
      <c r="A98" s="127"/>
      <c r="B98" s="124" t="s">
        <v>634</v>
      </c>
      <c r="C98" s="118">
        <v>0</v>
      </c>
      <c r="D98" s="118">
        <v>0</v>
      </c>
      <c r="E98" s="118">
        <v>0</v>
      </c>
      <c r="F98" s="118">
        <v>0</v>
      </c>
      <c r="G98" s="118">
        <v>0</v>
      </c>
      <c r="H98" s="118">
        <v>0</v>
      </c>
      <c r="I98" s="118">
        <v>0</v>
      </c>
      <c r="J98" s="118">
        <v>0</v>
      </c>
      <c r="K98" s="118">
        <v>0</v>
      </c>
      <c r="L98" s="118">
        <v>0</v>
      </c>
      <c r="M98" s="118">
        <v>0</v>
      </c>
      <c r="N98" s="102">
        <v>0</v>
      </c>
      <c r="P98" s="114"/>
    </row>
    <row r="99" spans="1:16" ht="15.75">
      <c r="A99" s="127" t="s">
        <v>636</v>
      </c>
      <c r="B99" s="124" t="s">
        <v>637</v>
      </c>
      <c r="C99" s="118">
        <v>0</v>
      </c>
      <c r="D99" s="118">
        <v>0</v>
      </c>
      <c r="E99" s="118">
        <v>0</v>
      </c>
      <c r="F99" s="118">
        <v>0</v>
      </c>
      <c r="G99" s="118">
        <v>0</v>
      </c>
      <c r="H99" s="118">
        <v>0</v>
      </c>
      <c r="I99" s="118">
        <v>0</v>
      </c>
      <c r="J99" s="118">
        <v>0</v>
      </c>
      <c r="K99" s="118">
        <v>0</v>
      </c>
      <c r="L99" s="118">
        <v>0</v>
      </c>
      <c r="M99" s="118">
        <v>0</v>
      </c>
      <c r="N99" s="102">
        <v>0</v>
      </c>
      <c r="P99" s="114"/>
    </row>
    <row r="100" spans="1:16" ht="15.75">
      <c r="A100" s="127" t="s">
        <v>638</v>
      </c>
      <c r="B100" s="124" t="s">
        <v>639</v>
      </c>
      <c r="C100" s="118">
        <v>0</v>
      </c>
      <c r="D100" s="118">
        <v>270</v>
      </c>
      <c r="E100" s="118">
        <v>0</v>
      </c>
      <c r="F100" s="118">
        <v>4340</v>
      </c>
      <c r="G100" s="118">
        <v>290.29268000000002</v>
      </c>
      <c r="H100" s="118">
        <v>900.10705999999993</v>
      </c>
      <c r="I100" s="118">
        <v>494</v>
      </c>
      <c r="J100" s="118">
        <v>0</v>
      </c>
      <c r="K100" s="118">
        <v>41</v>
      </c>
      <c r="L100" s="118">
        <v>0</v>
      </c>
      <c r="M100" s="118">
        <v>0</v>
      </c>
      <c r="N100" s="102">
        <v>6335.3997400000007</v>
      </c>
      <c r="P100" s="114"/>
    </row>
    <row r="101" spans="1:16" ht="15.75">
      <c r="A101" s="130"/>
      <c r="B101" s="126" t="s">
        <v>640</v>
      </c>
      <c r="C101" s="118">
        <v>0</v>
      </c>
      <c r="D101" s="118">
        <v>270</v>
      </c>
      <c r="E101" s="118">
        <v>0</v>
      </c>
      <c r="F101" s="118">
        <v>4340</v>
      </c>
      <c r="G101" s="118">
        <v>290.29268000000002</v>
      </c>
      <c r="H101" s="118">
        <v>900.10705999999993</v>
      </c>
      <c r="I101" s="118">
        <v>494</v>
      </c>
      <c r="J101" s="118">
        <v>0</v>
      </c>
      <c r="K101" s="118">
        <v>41</v>
      </c>
      <c r="L101" s="118">
        <v>0</v>
      </c>
      <c r="M101" s="118">
        <v>0</v>
      </c>
      <c r="N101" s="102">
        <v>6335.3997400000007</v>
      </c>
      <c r="P101" s="114"/>
    </row>
    <row r="102" spans="1:16" ht="15.75">
      <c r="A102" s="127" t="s">
        <v>602</v>
      </c>
      <c r="B102" s="124" t="s">
        <v>641</v>
      </c>
      <c r="C102" s="118">
        <v>0</v>
      </c>
      <c r="D102" s="118">
        <v>102</v>
      </c>
      <c r="E102" s="118">
        <v>0</v>
      </c>
      <c r="F102" s="118">
        <v>0</v>
      </c>
      <c r="G102" s="118">
        <v>24.955970000000001</v>
      </c>
      <c r="H102" s="118">
        <v>0</v>
      </c>
      <c r="I102" s="118">
        <v>0</v>
      </c>
      <c r="J102" s="118">
        <v>0</v>
      </c>
      <c r="K102" s="118">
        <v>0</v>
      </c>
      <c r="L102" s="118">
        <v>0</v>
      </c>
      <c r="M102" s="118">
        <v>0</v>
      </c>
      <c r="N102" s="102">
        <v>126.95597000000001</v>
      </c>
      <c r="P102" s="114"/>
    </row>
    <row r="103" spans="1:16" ht="15.75">
      <c r="A103" s="127" t="s">
        <v>605</v>
      </c>
      <c r="B103" s="124" t="s">
        <v>642</v>
      </c>
      <c r="C103" s="118">
        <v>0</v>
      </c>
      <c r="D103" s="118">
        <v>138</v>
      </c>
      <c r="E103" s="118">
        <v>0</v>
      </c>
      <c r="F103" s="118">
        <v>0</v>
      </c>
      <c r="G103" s="118">
        <v>2551.89212</v>
      </c>
      <c r="H103" s="118">
        <v>10.449159999999999</v>
      </c>
      <c r="I103" s="118">
        <v>0</v>
      </c>
      <c r="J103" s="118">
        <v>0</v>
      </c>
      <c r="K103" s="118">
        <v>0</v>
      </c>
      <c r="L103" s="118">
        <v>0</v>
      </c>
      <c r="M103" s="118">
        <v>0</v>
      </c>
      <c r="N103" s="102">
        <v>2700.3412800000001</v>
      </c>
      <c r="P103" s="114"/>
    </row>
    <row r="104" spans="1:16" ht="15.75">
      <c r="A104" s="121"/>
      <c r="B104" s="128" t="s">
        <v>662</v>
      </c>
      <c r="C104" s="118">
        <v>0</v>
      </c>
      <c r="D104" s="118">
        <v>596</v>
      </c>
      <c r="E104" s="118">
        <v>0</v>
      </c>
      <c r="F104" s="118">
        <v>4340</v>
      </c>
      <c r="G104" s="118">
        <v>9242.4142499999998</v>
      </c>
      <c r="H104" s="118">
        <v>910.55621999999994</v>
      </c>
      <c r="I104" s="118">
        <v>494</v>
      </c>
      <c r="J104" s="118">
        <v>0</v>
      </c>
      <c r="K104" s="118">
        <v>41</v>
      </c>
      <c r="L104" s="118">
        <v>0</v>
      </c>
      <c r="M104" s="118">
        <v>0</v>
      </c>
      <c r="N104" s="102">
        <v>15623.97047</v>
      </c>
      <c r="P104" s="114"/>
    </row>
    <row r="105" spans="1:16" ht="31.5">
      <c r="A105" s="95" t="s">
        <v>459</v>
      </c>
      <c r="B105" s="124" t="s">
        <v>767</v>
      </c>
      <c r="C105" s="118">
        <v>0</v>
      </c>
      <c r="D105" s="118">
        <v>0</v>
      </c>
      <c r="E105" s="118">
        <v>-80</v>
      </c>
      <c r="F105" s="118">
        <v>0</v>
      </c>
      <c r="G105" s="118">
        <v>104.08006869832028</v>
      </c>
      <c r="H105" s="118">
        <v>0</v>
      </c>
      <c r="I105" s="118">
        <v>0</v>
      </c>
      <c r="J105" s="118">
        <v>0</v>
      </c>
      <c r="K105" s="118">
        <v>0</v>
      </c>
      <c r="L105" s="118">
        <v>0</v>
      </c>
      <c r="M105" s="118">
        <v>0</v>
      </c>
      <c r="N105" s="102">
        <v>24.080068698320275</v>
      </c>
      <c r="P105" s="111"/>
    </row>
    <row r="106" spans="1:16" ht="15.75">
      <c r="A106" s="123" t="s">
        <v>460</v>
      </c>
      <c r="B106" s="124" t="s">
        <v>653</v>
      </c>
      <c r="C106" s="118">
        <v>0</v>
      </c>
      <c r="D106" s="118">
        <v>0</v>
      </c>
      <c r="E106" s="118">
        <v>0</v>
      </c>
      <c r="F106" s="118">
        <v>0</v>
      </c>
      <c r="G106" s="118">
        <v>0</v>
      </c>
      <c r="H106" s="118">
        <v>0</v>
      </c>
      <c r="I106" s="118">
        <v>0</v>
      </c>
      <c r="J106" s="118">
        <v>0</v>
      </c>
      <c r="K106" s="118">
        <v>0</v>
      </c>
      <c r="L106" s="118">
        <v>0</v>
      </c>
      <c r="M106" s="118">
        <v>0</v>
      </c>
      <c r="N106" s="106"/>
      <c r="P106" s="114"/>
    </row>
    <row r="107" spans="1:16" ht="15.75">
      <c r="A107" s="126" t="s">
        <v>568</v>
      </c>
      <c r="B107" s="124" t="s">
        <v>663</v>
      </c>
      <c r="C107" s="118">
        <v>0</v>
      </c>
      <c r="D107" s="118">
        <v>-135</v>
      </c>
      <c r="E107" s="118">
        <v>0</v>
      </c>
      <c r="F107" s="118">
        <v>-2278</v>
      </c>
      <c r="G107" s="118">
        <v>-84.951359999999994</v>
      </c>
      <c r="H107" s="118">
        <v>0</v>
      </c>
      <c r="I107" s="118">
        <v>-418</v>
      </c>
      <c r="J107" s="118">
        <v>0</v>
      </c>
      <c r="K107" s="118">
        <v>0</v>
      </c>
      <c r="L107" s="118">
        <v>0</v>
      </c>
      <c r="M107" s="118">
        <v>0</v>
      </c>
      <c r="N107" s="102">
        <v>-2915.95136</v>
      </c>
      <c r="P107" s="114"/>
    </row>
    <row r="108" spans="1:16" ht="15.75">
      <c r="A108" s="126" t="s">
        <v>570</v>
      </c>
      <c r="B108" s="124" t="s">
        <v>655</v>
      </c>
      <c r="C108" s="118">
        <v>0</v>
      </c>
      <c r="D108" s="118">
        <v>-394</v>
      </c>
      <c r="E108" s="118">
        <v>242</v>
      </c>
      <c r="F108" s="118">
        <v>0</v>
      </c>
      <c r="G108" s="118">
        <v>-8.498530000000013</v>
      </c>
      <c r="H108" s="118">
        <v>0</v>
      </c>
      <c r="I108" s="118">
        <v>0</v>
      </c>
      <c r="J108" s="118">
        <v>0</v>
      </c>
      <c r="K108" s="118">
        <v>0</v>
      </c>
      <c r="L108" s="118">
        <v>0</v>
      </c>
      <c r="M108" s="118">
        <v>0</v>
      </c>
      <c r="N108" s="102">
        <v>-160.49853000000002</v>
      </c>
      <c r="P108" s="114"/>
    </row>
    <row r="109" spans="1:16" ht="15.75">
      <c r="A109" s="126" t="s">
        <v>602</v>
      </c>
      <c r="B109" s="124" t="s">
        <v>664</v>
      </c>
      <c r="C109" s="118">
        <v>0</v>
      </c>
      <c r="D109" s="118">
        <v>-52</v>
      </c>
      <c r="E109" s="118">
        <v>-79</v>
      </c>
      <c r="F109" s="118">
        <v>0</v>
      </c>
      <c r="G109" s="118">
        <v>-192.96557000000001</v>
      </c>
      <c r="H109" s="118">
        <v>0</v>
      </c>
      <c r="I109" s="118">
        <v>0</v>
      </c>
      <c r="J109" s="118">
        <v>0</v>
      </c>
      <c r="K109" s="118">
        <v>-458</v>
      </c>
      <c r="L109" s="118">
        <v>0</v>
      </c>
      <c r="M109" s="118">
        <v>0</v>
      </c>
      <c r="N109" s="102">
        <v>-781.96557000000007</v>
      </c>
      <c r="P109" s="114"/>
    </row>
    <row r="110" spans="1:16" ht="15.75">
      <c r="A110" s="126"/>
      <c r="B110" s="128" t="s">
        <v>665</v>
      </c>
      <c r="C110" s="118">
        <v>0</v>
      </c>
      <c r="D110" s="118">
        <v>-581</v>
      </c>
      <c r="E110" s="118">
        <v>163</v>
      </c>
      <c r="F110" s="118">
        <v>-2278</v>
      </c>
      <c r="G110" s="118">
        <v>-286.41546000000005</v>
      </c>
      <c r="H110" s="118">
        <v>0</v>
      </c>
      <c r="I110" s="118">
        <v>-418</v>
      </c>
      <c r="J110" s="118">
        <v>0</v>
      </c>
      <c r="K110" s="118">
        <v>-458</v>
      </c>
      <c r="L110" s="118">
        <v>0</v>
      </c>
      <c r="M110" s="118">
        <v>0</v>
      </c>
      <c r="N110" s="102">
        <v>-3858.4154600000002</v>
      </c>
      <c r="P110" s="111"/>
    </row>
    <row r="111" spans="1:16" ht="31.5">
      <c r="A111" s="95" t="s">
        <v>461</v>
      </c>
      <c r="B111" s="124" t="s">
        <v>768</v>
      </c>
      <c r="C111" s="118">
        <v>0</v>
      </c>
      <c r="D111" s="118">
        <v>0</v>
      </c>
      <c r="E111" s="118">
        <v>0</v>
      </c>
      <c r="F111" s="118">
        <v>0</v>
      </c>
      <c r="G111" s="118">
        <v>-104.08006869832028</v>
      </c>
      <c r="H111" s="118">
        <v>0</v>
      </c>
      <c r="I111" s="118">
        <v>0</v>
      </c>
      <c r="J111" s="118">
        <v>0</v>
      </c>
      <c r="K111" s="118">
        <v>0</v>
      </c>
      <c r="L111" s="118">
        <v>0</v>
      </c>
      <c r="M111" s="118">
        <v>0</v>
      </c>
      <c r="N111" s="102">
        <v>-104.08006869832028</v>
      </c>
      <c r="P111" s="111"/>
    </row>
    <row r="112" spans="1:16" ht="15.75">
      <c r="A112" s="95" t="s">
        <v>462</v>
      </c>
      <c r="B112" s="124" t="s">
        <v>666</v>
      </c>
      <c r="C112" s="118">
        <v>3</v>
      </c>
      <c r="D112" s="118">
        <v>27</v>
      </c>
      <c r="E112" s="118">
        <v>0</v>
      </c>
      <c r="F112" s="118">
        <v>0</v>
      </c>
      <c r="G112" s="118">
        <v>220.78891000000002</v>
      </c>
      <c r="H112" s="118">
        <v>3.6999999999999999E-4</v>
      </c>
      <c r="I112" s="118">
        <v>59</v>
      </c>
      <c r="J112" s="118">
        <v>40</v>
      </c>
      <c r="K112" s="118">
        <v>121</v>
      </c>
      <c r="L112" s="118">
        <v>0</v>
      </c>
      <c r="M112" s="118">
        <v>11</v>
      </c>
      <c r="N112" s="102">
        <v>481.78928000000002</v>
      </c>
      <c r="P112" s="114"/>
    </row>
    <row r="113" spans="1:16" ht="15.75">
      <c r="A113" s="95" t="s">
        <v>463</v>
      </c>
      <c r="B113" s="124" t="s">
        <v>667</v>
      </c>
      <c r="C113" s="118">
        <v>-160</v>
      </c>
      <c r="D113" s="118">
        <v>0</v>
      </c>
      <c r="E113" s="118">
        <v>0</v>
      </c>
      <c r="F113" s="118">
        <v>-2</v>
      </c>
      <c r="G113" s="118">
        <v>8.7218699999999991</v>
      </c>
      <c r="H113" s="118">
        <v>-0.30895</v>
      </c>
      <c r="I113" s="118">
        <v>-32</v>
      </c>
      <c r="J113" s="118">
        <v>-48</v>
      </c>
      <c r="K113" s="118">
        <v>0</v>
      </c>
      <c r="L113" s="118">
        <v>0</v>
      </c>
      <c r="M113" s="118">
        <v>-44</v>
      </c>
      <c r="N113" s="102">
        <v>-277.58708000000001</v>
      </c>
      <c r="P113" s="114"/>
    </row>
    <row r="114" spans="1:16" ht="15.75">
      <c r="A114" s="95" t="s">
        <v>464</v>
      </c>
      <c r="B114" s="124" t="s">
        <v>668</v>
      </c>
      <c r="C114" s="118">
        <v>1093</v>
      </c>
      <c r="D114" s="118">
        <v>3779</v>
      </c>
      <c r="E114" s="118">
        <v>1296.5761600000005</v>
      </c>
      <c r="F114" s="118">
        <v>3220</v>
      </c>
      <c r="G114" s="118">
        <v>9388.1777732344635</v>
      </c>
      <c r="H114" s="118">
        <v>1423.2760100000003</v>
      </c>
      <c r="I114" s="118">
        <v>9</v>
      </c>
      <c r="J114" s="118">
        <v>1839</v>
      </c>
      <c r="K114" s="118">
        <v>148</v>
      </c>
      <c r="L114" s="118">
        <v>304</v>
      </c>
      <c r="M114" s="118">
        <v>-117</v>
      </c>
      <c r="N114" s="102">
        <v>22383.029943234465</v>
      </c>
      <c r="P114" s="111"/>
    </row>
    <row r="115" spans="1:16" ht="15.75">
      <c r="A115" s="95" t="s">
        <v>465</v>
      </c>
      <c r="B115" s="124" t="s">
        <v>669</v>
      </c>
      <c r="C115" s="118">
        <v>0</v>
      </c>
      <c r="D115" s="118">
        <v>0</v>
      </c>
      <c r="E115" s="118">
        <v>0</v>
      </c>
      <c r="F115" s="118">
        <v>0</v>
      </c>
      <c r="G115" s="118">
        <v>0.54609000000000008</v>
      </c>
      <c r="H115" s="118">
        <v>14.672649999999999</v>
      </c>
      <c r="I115" s="118">
        <v>0</v>
      </c>
      <c r="J115" s="118">
        <v>0</v>
      </c>
      <c r="K115" s="118">
        <v>0</v>
      </c>
      <c r="L115" s="118">
        <v>0</v>
      </c>
      <c r="M115" s="118">
        <v>0</v>
      </c>
      <c r="N115" s="102">
        <v>15.218739999999999</v>
      </c>
      <c r="P115" s="114"/>
    </row>
    <row r="116" spans="1:16" ht="15.75">
      <c r="A116" s="95" t="s">
        <v>466</v>
      </c>
      <c r="B116" s="124" t="s">
        <v>670</v>
      </c>
      <c r="C116" s="118">
        <v>0</v>
      </c>
      <c r="D116" s="118">
        <v>0</v>
      </c>
      <c r="E116" s="118">
        <v>0</v>
      </c>
      <c r="F116" s="118">
        <v>0</v>
      </c>
      <c r="G116" s="118">
        <v>-2.75196</v>
      </c>
      <c r="H116" s="118">
        <v>-7.5609999999999997E-2</v>
      </c>
      <c r="I116" s="118">
        <v>0</v>
      </c>
      <c r="J116" s="118">
        <v>0</v>
      </c>
      <c r="K116" s="118">
        <v>0</v>
      </c>
      <c r="L116" s="118">
        <v>0</v>
      </c>
      <c r="M116" s="118">
        <v>0</v>
      </c>
      <c r="N116" s="102">
        <v>-2.8275700000000001</v>
      </c>
      <c r="P116" s="114"/>
    </row>
    <row r="117" spans="1:16" ht="15.75">
      <c r="A117" s="95" t="s">
        <v>671</v>
      </c>
      <c r="B117" s="124" t="s">
        <v>672</v>
      </c>
      <c r="C117" s="118">
        <v>0</v>
      </c>
      <c r="D117" s="118">
        <v>0</v>
      </c>
      <c r="E117" s="118">
        <v>0</v>
      </c>
      <c r="F117" s="118">
        <v>0</v>
      </c>
      <c r="G117" s="118">
        <v>-2.20587</v>
      </c>
      <c r="H117" s="118">
        <v>14.59704</v>
      </c>
      <c r="I117" s="118">
        <v>0</v>
      </c>
      <c r="J117" s="118">
        <v>0</v>
      </c>
      <c r="K117" s="118">
        <v>0</v>
      </c>
      <c r="L117" s="118">
        <v>0</v>
      </c>
      <c r="M117" s="118">
        <v>0</v>
      </c>
      <c r="N117" s="102">
        <v>12.391169999999999</v>
      </c>
      <c r="P117" s="111"/>
    </row>
    <row r="118" spans="1:16" ht="15.75">
      <c r="A118" s="95" t="s">
        <v>673</v>
      </c>
      <c r="B118" s="124" t="s">
        <v>674</v>
      </c>
      <c r="C118" s="118">
        <v>-115</v>
      </c>
      <c r="D118" s="118">
        <v>-26</v>
      </c>
      <c r="E118" s="118">
        <v>-131</v>
      </c>
      <c r="F118" s="118">
        <v>-323</v>
      </c>
      <c r="G118" s="118">
        <v>-346.97899896917994</v>
      </c>
      <c r="H118" s="118">
        <v>-73.433820000000011</v>
      </c>
      <c r="I118" s="118">
        <v>-1</v>
      </c>
      <c r="J118" s="118">
        <v>0</v>
      </c>
      <c r="K118" s="118">
        <v>-9</v>
      </c>
      <c r="L118" s="118">
        <v>-29</v>
      </c>
      <c r="M118" s="118">
        <v>0</v>
      </c>
      <c r="N118" s="102">
        <v>-1054.4128189691799</v>
      </c>
      <c r="P118" s="114"/>
    </row>
    <row r="119" spans="1:16" ht="15.75">
      <c r="A119" s="95" t="s">
        <v>675</v>
      </c>
      <c r="B119" s="124" t="s">
        <v>676</v>
      </c>
      <c r="C119" s="118">
        <v>0</v>
      </c>
      <c r="D119" s="118">
        <v>-55</v>
      </c>
      <c r="E119" s="118">
        <v>0</v>
      </c>
      <c r="F119" s="118">
        <v>0</v>
      </c>
      <c r="G119" s="118">
        <v>26.31696345999951</v>
      </c>
      <c r="H119" s="118">
        <v>16.653749999999999</v>
      </c>
      <c r="I119" s="118">
        <v>0</v>
      </c>
      <c r="J119" s="118">
        <v>0</v>
      </c>
      <c r="K119" s="118">
        <v>0</v>
      </c>
      <c r="L119" s="118">
        <v>2</v>
      </c>
      <c r="M119" s="118">
        <v>0</v>
      </c>
      <c r="N119" s="102">
        <v>-10.029286540000491</v>
      </c>
      <c r="P119" s="114"/>
    </row>
    <row r="120" spans="1:16" ht="15.75">
      <c r="A120" s="95" t="s">
        <v>677</v>
      </c>
      <c r="B120" s="124" t="s">
        <v>678</v>
      </c>
      <c r="C120" s="118">
        <v>978</v>
      </c>
      <c r="D120" s="118">
        <v>3698</v>
      </c>
      <c r="E120" s="118">
        <v>1165.5761600000005</v>
      </c>
      <c r="F120" s="118">
        <v>2897</v>
      </c>
      <c r="G120" s="118">
        <v>9065.3098677252838</v>
      </c>
      <c r="H120" s="118">
        <v>1381.0929800000004</v>
      </c>
      <c r="I120" s="118">
        <v>8</v>
      </c>
      <c r="J120" s="118">
        <v>1839</v>
      </c>
      <c r="K120" s="118">
        <v>139</v>
      </c>
      <c r="L120" s="118">
        <v>277</v>
      </c>
      <c r="M120" s="118">
        <v>-117</v>
      </c>
      <c r="N120" s="102">
        <v>21330.979007725284</v>
      </c>
      <c r="P120" s="111"/>
    </row>
    <row r="121" spans="1:16">
      <c r="A121" s="251" t="s">
        <v>760</v>
      </c>
    </row>
    <row r="122" spans="1:16" ht="15.75">
      <c r="A122" s="251" t="s">
        <v>847</v>
      </c>
    </row>
    <row r="123" spans="1:16">
      <c r="A123" s="251"/>
    </row>
  </sheetData>
  <mergeCells count="2">
    <mergeCell ref="A2:B2"/>
    <mergeCell ref="A1:M1"/>
  </mergeCells>
  <conditionalFormatting sqref="P5">
    <cfRule type="cellIs" dxfId="25" priority="26" operator="notEqual">
      <formula>0</formula>
    </cfRule>
  </conditionalFormatting>
  <conditionalFormatting sqref="P11">
    <cfRule type="cellIs" dxfId="24" priority="25" operator="notEqual">
      <formula>0</formula>
    </cfRule>
  </conditionalFormatting>
  <conditionalFormatting sqref="P18">
    <cfRule type="cellIs" dxfId="23" priority="24" operator="notEqual">
      <formula>0</formula>
    </cfRule>
  </conditionalFormatting>
  <conditionalFormatting sqref="P21">
    <cfRule type="cellIs" dxfId="22" priority="23" operator="notEqual">
      <formula>0</formula>
    </cfRule>
  </conditionalFormatting>
  <conditionalFormatting sqref="P25">
    <cfRule type="cellIs" dxfId="21" priority="22" operator="notEqual">
      <formula>0</formula>
    </cfRule>
  </conditionalFormatting>
  <conditionalFormatting sqref="P32">
    <cfRule type="cellIs" dxfId="20" priority="21" operator="notEqual">
      <formula>0</formula>
    </cfRule>
  </conditionalFormatting>
  <conditionalFormatting sqref="P36">
    <cfRule type="cellIs" dxfId="19" priority="20" operator="notEqual">
      <formula>0</formula>
    </cfRule>
  </conditionalFormatting>
  <conditionalFormatting sqref="P44">
    <cfRule type="cellIs" dxfId="18" priority="19" operator="notEqual">
      <formula>0</formula>
    </cfRule>
  </conditionalFormatting>
  <conditionalFormatting sqref="P52">
    <cfRule type="cellIs" dxfId="17" priority="18" operator="notEqual">
      <formula>0</formula>
    </cfRule>
  </conditionalFormatting>
  <conditionalFormatting sqref="P55">
    <cfRule type="cellIs" dxfId="16" priority="17" operator="notEqual">
      <formula>0</formula>
    </cfRule>
  </conditionalFormatting>
  <conditionalFormatting sqref="P66">
    <cfRule type="cellIs" dxfId="15" priority="16" operator="notEqual">
      <formula>0</formula>
    </cfRule>
  </conditionalFormatting>
  <conditionalFormatting sqref="P65">
    <cfRule type="cellIs" dxfId="14" priority="15" operator="notEqual">
      <formula>0</formula>
    </cfRule>
  </conditionalFormatting>
  <conditionalFormatting sqref="P61">
    <cfRule type="cellIs" dxfId="13" priority="14" operator="notEqual">
      <formula>0</formula>
    </cfRule>
  </conditionalFormatting>
  <conditionalFormatting sqref="P71">
    <cfRule type="cellIs" dxfId="12" priority="13" operator="notEqual">
      <formula>0</formula>
    </cfRule>
  </conditionalFormatting>
  <conditionalFormatting sqref="P73">
    <cfRule type="cellIs" dxfId="11" priority="12" operator="notEqual">
      <formula>0</formula>
    </cfRule>
  </conditionalFormatting>
  <conditionalFormatting sqref="P80">
    <cfRule type="cellIs" dxfId="10" priority="11" operator="notEqual">
      <formula>0</formula>
    </cfRule>
  </conditionalFormatting>
  <conditionalFormatting sqref="P85">
    <cfRule type="cellIs" dxfId="9" priority="10" operator="notEqual">
      <formula>0</formula>
    </cfRule>
  </conditionalFormatting>
  <conditionalFormatting sqref="P90">
    <cfRule type="cellIs" dxfId="8" priority="9" operator="notEqual">
      <formula>0</formula>
    </cfRule>
  </conditionalFormatting>
  <conditionalFormatting sqref="P92:P93">
    <cfRule type="cellIs" dxfId="7" priority="8" operator="notEqual">
      <formula>0</formula>
    </cfRule>
  </conditionalFormatting>
  <conditionalFormatting sqref="P105">
    <cfRule type="cellIs" dxfId="6" priority="7" operator="notEqual">
      <formula>0</formula>
    </cfRule>
  </conditionalFormatting>
  <conditionalFormatting sqref="P110">
    <cfRule type="cellIs" dxfId="5" priority="6" operator="notEqual">
      <formula>0</formula>
    </cfRule>
  </conditionalFormatting>
  <conditionalFormatting sqref="P114">
    <cfRule type="cellIs" dxfId="4" priority="5" operator="notEqual">
      <formula>0</formula>
    </cfRule>
  </conditionalFormatting>
  <conditionalFormatting sqref="P111">
    <cfRule type="cellIs" dxfId="3" priority="4" operator="notEqual">
      <formula>0</formula>
    </cfRule>
  </conditionalFormatting>
  <conditionalFormatting sqref="P12">
    <cfRule type="cellIs" dxfId="2" priority="3" operator="notEqual">
      <formula>0</formula>
    </cfRule>
  </conditionalFormatting>
  <conditionalFormatting sqref="P117">
    <cfRule type="cellIs" dxfId="1" priority="2" operator="notEqual">
      <formula>0</formula>
    </cfRule>
  </conditionalFormatting>
  <conditionalFormatting sqref="P120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55" max="1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468</v>
      </c>
      <c r="F1" s="2" t="s">
        <v>713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475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475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727</v>
      </c>
      <c r="C12" s="45" t="s">
        <v>726</v>
      </c>
    </row>
    <row r="13" spans="1:3" ht="33">
      <c r="A13" s="40">
        <v>12</v>
      </c>
      <c r="B13" s="13" t="s">
        <v>729</v>
      </c>
      <c r="C13" s="45" t="s">
        <v>728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730</v>
      </c>
    </row>
    <row r="23" spans="1:3" ht="33">
      <c r="A23" s="4">
        <v>22</v>
      </c>
      <c r="B23" s="13" t="s">
        <v>162</v>
      </c>
      <c r="C23" s="45" t="s">
        <v>731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714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715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716</v>
      </c>
      <c r="C14" s="21"/>
    </row>
    <row r="15" spans="1:5">
      <c r="A15" s="4">
        <v>13</v>
      </c>
      <c r="B15" s="34" t="s">
        <v>717</v>
      </c>
      <c r="C15" s="21"/>
    </row>
    <row r="16" spans="1:5">
      <c r="A16" s="4">
        <v>14</v>
      </c>
      <c r="B16" s="34" t="s">
        <v>718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719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720</v>
      </c>
      <c r="C24" s="21"/>
      <c r="D24" s="21"/>
      <c r="E24" s="21"/>
    </row>
    <row r="25" spans="1:5">
      <c r="A25" s="4">
        <v>23</v>
      </c>
      <c r="B25" s="34" t="s">
        <v>721</v>
      </c>
      <c r="C25" s="21"/>
      <c r="D25" s="21"/>
      <c r="E25" s="21"/>
    </row>
    <row r="26" spans="1:5">
      <c r="A26" s="4">
        <v>24</v>
      </c>
      <c r="B26" s="34" t="s">
        <v>722</v>
      </c>
      <c r="C26" s="21"/>
      <c r="D26" s="21"/>
      <c r="E26" s="21"/>
    </row>
    <row r="27" spans="1:5">
      <c r="A27" s="4">
        <v>25</v>
      </c>
      <c r="B27" s="34" t="s">
        <v>723</v>
      </c>
      <c r="C27" s="21"/>
      <c r="D27" s="21"/>
      <c r="E27" s="21"/>
    </row>
    <row r="28" spans="1:5">
      <c r="A28" s="4">
        <v>26</v>
      </c>
      <c r="B28" s="34" t="s">
        <v>724</v>
      </c>
      <c r="C28" s="21"/>
    </row>
    <row r="29" spans="1:5">
      <c r="A29" s="4">
        <v>27</v>
      </c>
      <c r="B29" s="34" t="s">
        <v>725</v>
      </c>
      <c r="C29" s="21"/>
    </row>
    <row r="30" spans="1:5">
      <c r="A30" s="4">
        <v>28</v>
      </c>
      <c r="B30" s="34" t="s">
        <v>474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469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497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view="pageBreakPreview" zoomScale="85" zoomScaleNormal="80" zoomScaleSheetLayoutView="85" workbookViewId="0"/>
  </sheetViews>
  <sheetFormatPr defaultRowHeight="12.75"/>
  <cols>
    <col min="1" max="1" width="6.7109375" style="50" customWidth="1"/>
    <col min="2" max="2" width="36.7109375" style="51" customWidth="1"/>
    <col min="3" max="3" width="15" style="51" customWidth="1"/>
    <col min="4" max="4" width="12.28515625" style="51" bestFit="1" customWidth="1"/>
    <col min="5" max="5" width="10.85546875" style="51" customWidth="1"/>
    <col min="6" max="6" width="15.85546875" style="51" customWidth="1"/>
    <col min="7" max="7" width="15.28515625" style="51" customWidth="1"/>
    <col min="8" max="8" width="15.85546875" style="51" customWidth="1"/>
    <col min="9" max="9" width="12.28515625" style="51" bestFit="1" customWidth="1"/>
    <col min="10" max="10" width="15.5703125" style="50" customWidth="1"/>
    <col min="11" max="11" width="12.42578125" style="50" customWidth="1"/>
    <col min="12" max="14" width="11.140625" style="50" customWidth="1"/>
    <col min="15" max="15" width="12.42578125" style="50" bestFit="1" customWidth="1"/>
    <col min="16" max="16" width="9.28515625" style="50" bestFit="1" customWidth="1"/>
    <col min="17" max="16384" width="9.140625" style="50"/>
  </cols>
  <sheetData>
    <row r="1" spans="1:15" s="60" customFormat="1"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5">
      <c r="A2" s="280" t="s">
        <v>850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</row>
    <row r="3" spans="1:15" s="140" customFormat="1" ht="16.5" customHeight="1">
      <c r="A3" s="135"/>
      <c r="B3" s="135"/>
      <c r="C3" s="136"/>
      <c r="D3" s="137"/>
      <c r="G3" s="137"/>
      <c r="H3" s="137"/>
      <c r="I3" s="137"/>
      <c r="J3" s="138"/>
      <c r="K3" s="139"/>
      <c r="M3" s="139"/>
      <c r="N3" s="137"/>
    </row>
    <row r="4" spans="1:15" s="53" customFormat="1" ht="78" customHeight="1">
      <c r="A4" s="133" t="s">
        <v>468</v>
      </c>
      <c r="B4" s="159" t="s">
        <v>762</v>
      </c>
      <c r="C4" s="160" t="s">
        <v>746</v>
      </c>
      <c r="D4" s="161" t="s">
        <v>770</v>
      </c>
      <c r="E4" s="161" t="s">
        <v>745</v>
      </c>
      <c r="F4" s="161" t="s">
        <v>747</v>
      </c>
      <c r="G4" s="161" t="s">
        <v>771</v>
      </c>
      <c r="H4" s="261" t="s">
        <v>863</v>
      </c>
      <c r="I4" s="162" t="s">
        <v>772</v>
      </c>
      <c r="J4" s="163" t="s">
        <v>750</v>
      </c>
      <c r="K4" s="164" t="s">
        <v>749</v>
      </c>
      <c r="L4" s="163" t="s">
        <v>748</v>
      </c>
      <c r="M4" s="262" t="s">
        <v>751</v>
      </c>
    </row>
    <row r="5" spans="1:15" ht="15.75">
      <c r="A5" s="66" t="s">
        <v>456</v>
      </c>
      <c r="B5" s="67" t="s">
        <v>755</v>
      </c>
      <c r="C5" s="141">
        <v>0.17918113659736948</v>
      </c>
      <c r="D5" s="141">
        <v>0.18964815780907962</v>
      </c>
      <c r="E5" s="141">
        <v>0.17446780512146365</v>
      </c>
      <c r="F5" s="141">
        <v>0.2237441035590387</v>
      </c>
      <c r="G5" s="141">
        <v>0.12261729880197182</v>
      </c>
      <c r="H5" s="141">
        <v>4.7335170060117615E-2</v>
      </c>
      <c r="I5" s="141">
        <v>3.8105803938341676E-2</v>
      </c>
      <c r="J5" s="141">
        <v>1.3014664621602359E-2</v>
      </c>
      <c r="K5" s="141">
        <v>4.4750563387009647E-3</v>
      </c>
      <c r="L5" s="141">
        <v>5.6785448611079454E-4</v>
      </c>
      <c r="M5" s="141">
        <v>6.8429486662033813E-3</v>
      </c>
      <c r="N5" s="47"/>
      <c r="O5" s="54"/>
    </row>
    <row r="6" spans="1:15" ht="15.75">
      <c r="A6" s="66"/>
      <c r="B6" s="70" t="s">
        <v>441</v>
      </c>
      <c r="C6" s="141">
        <v>0.15180069283633443</v>
      </c>
      <c r="D6" s="141">
        <v>0.2113251796267932</v>
      </c>
      <c r="E6" s="141">
        <v>0.1283559539360247</v>
      </c>
      <c r="F6" s="141">
        <v>0.24937689826133452</v>
      </c>
      <c r="G6" s="141">
        <v>0.13666740068167743</v>
      </c>
      <c r="H6" s="141">
        <v>5.2759070018246104E-2</v>
      </c>
      <c r="I6" s="141">
        <v>4.2472157077521888E-2</v>
      </c>
      <c r="J6" s="141">
        <v>1.4505942942708492E-2</v>
      </c>
      <c r="K6" s="141">
        <v>4.987830621697646E-3</v>
      </c>
      <c r="L6" s="141">
        <v>6.3292208636506013E-4</v>
      </c>
      <c r="M6" s="141">
        <v>7.1159519112964798E-3</v>
      </c>
      <c r="O6" s="54"/>
    </row>
    <row r="7" spans="1:15" ht="15.75">
      <c r="A7" s="66"/>
      <c r="B7" s="70" t="s">
        <v>683</v>
      </c>
      <c r="C7" s="141">
        <v>0.15455476377720942</v>
      </c>
      <c r="D7" s="141">
        <v>0.25032728484646521</v>
      </c>
      <c r="E7" s="141">
        <v>0.19044678539951981</v>
      </c>
      <c r="F7" s="141">
        <v>0.12187534902789354</v>
      </c>
      <c r="G7" s="141">
        <v>0.2380868260462424</v>
      </c>
      <c r="H7" s="141">
        <v>6.7876261194626192E-3</v>
      </c>
      <c r="I7" s="141">
        <v>3.0810727288875296E-3</v>
      </c>
      <c r="J7" s="141">
        <v>2.1471795216503092E-2</v>
      </c>
      <c r="K7" s="141">
        <v>7.1383653067208751E-3</v>
      </c>
      <c r="L7" s="141">
        <v>1.1026068391262341E-3</v>
      </c>
      <c r="M7" s="141">
        <v>5.127524691969281E-3</v>
      </c>
      <c r="O7" s="54"/>
    </row>
    <row r="8" spans="1:15" ht="31.5">
      <c r="A8" s="66"/>
      <c r="B8" s="70" t="s">
        <v>491</v>
      </c>
      <c r="C8" s="141">
        <v>0.1480894539348189</v>
      </c>
      <c r="D8" s="141">
        <v>0.15876802578446608</v>
      </c>
      <c r="E8" s="141">
        <v>4.4685665805553304E-2</v>
      </c>
      <c r="F8" s="141">
        <v>0.42119117598952949</v>
      </c>
      <c r="G8" s="141">
        <v>0</v>
      </c>
      <c r="H8" s="141">
        <v>0.11470773242336216</v>
      </c>
      <c r="I8" s="141">
        <v>9.5553478418172119E-2</v>
      </c>
      <c r="J8" s="141">
        <v>5.1191324735113172E-3</v>
      </c>
      <c r="K8" s="141">
        <v>2.089884942934184E-3</v>
      </c>
      <c r="L8" s="141">
        <v>0</v>
      </c>
      <c r="M8" s="141">
        <v>9.7954502276524739E-3</v>
      </c>
      <c r="O8" s="54"/>
    </row>
    <row r="9" spans="1:15" ht="31.5">
      <c r="A9" s="66"/>
      <c r="B9" s="70" t="s">
        <v>442</v>
      </c>
      <c r="C9" s="141">
        <v>0.41813428318108353</v>
      </c>
      <c r="D9" s="141">
        <v>4.6961062724667021E-4</v>
      </c>
      <c r="E9" s="141">
        <v>0.57689269025941314</v>
      </c>
      <c r="F9" s="141">
        <v>4.2946510427834932E-5</v>
      </c>
      <c r="G9" s="141">
        <v>0</v>
      </c>
      <c r="H9" s="141">
        <v>0</v>
      </c>
      <c r="I9" s="141">
        <v>0</v>
      </c>
      <c r="J9" s="141">
        <v>6.0096912257138434E-8</v>
      </c>
      <c r="K9" s="141">
        <v>0</v>
      </c>
      <c r="L9" s="141">
        <v>0</v>
      </c>
      <c r="M9" s="141">
        <v>4.4604093249164143E-3</v>
      </c>
      <c r="O9" s="54"/>
    </row>
    <row r="10" spans="1:15" ht="15.75">
      <c r="A10" s="66" t="s">
        <v>457</v>
      </c>
      <c r="B10" s="67" t="s">
        <v>87</v>
      </c>
      <c r="C10" s="141">
        <v>0.18653410323643133</v>
      </c>
      <c r="D10" s="141">
        <v>3.5393834613003841E-2</v>
      </c>
      <c r="E10" s="141">
        <v>0.52706130943613161</v>
      </c>
      <c r="F10" s="141">
        <v>0.17864217588867176</v>
      </c>
      <c r="G10" s="141">
        <v>0</v>
      </c>
      <c r="H10" s="141">
        <v>0</v>
      </c>
      <c r="I10" s="141">
        <v>2.358230129161553E-2</v>
      </c>
      <c r="J10" s="141">
        <v>4.8786275534145898E-2</v>
      </c>
      <c r="K10" s="141">
        <v>0</v>
      </c>
      <c r="L10" s="141">
        <v>0</v>
      </c>
      <c r="M10" s="141">
        <v>0</v>
      </c>
      <c r="N10" s="47"/>
      <c r="O10" s="54"/>
    </row>
    <row r="11" spans="1:15" ht="31.5">
      <c r="A11" s="66" t="s">
        <v>458</v>
      </c>
      <c r="B11" s="67" t="s">
        <v>88</v>
      </c>
      <c r="C11" s="141">
        <v>8.2172358355273006E-2</v>
      </c>
      <c r="D11" s="141">
        <v>0.3602822973591896</v>
      </c>
      <c r="E11" s="141">
        <v>0.41650757476383815</v>
      </c>
      <c r="F11" s="141">
        <v>7.4602193878455098E-2</v>
      </c>
      <c r="G11" s="141">
        <v>3.5828747457964633E-2</v>
      </c>
      <c r="H11" s="141">
        <v>2.2306792271209883E-2</v>
      </c>
      <c r="I11" s="141">
        <v>0</v>
      </c>
      <c r="J11" s="141">
        <v>8.1618053117153023E-3</v>
      </c>
      <c r="K11" s="141">
        <v>0</v>
      </c>
      <c r="L11" s="141">
        <v>0</v>
      </c>
      <c r="M11" s="141">
        <v>1.382306023544517E-4</v>
      </c>
      <c r="N11" s="47"/>
      <c r="O11" s="54"/>
    </row>
    <row r="12" spans="1:15" ht="15.75">
      <c r="A12" s="66" t="s">
        <v>459</v>
      </c>
      <c r="B12" s="67" t="s">
        <v>89</v>
      </c>
      <c r="C12" s="141">
        <v>0</v>
      </c>
      <c r="D12" s="141">
        <v>0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141">
        <v>0</v>
      </c>
      <c r="N12" s="47"/>
      <c r="O12" s="54"/>
    </row>
    <row r="13" spans="1:15" ht="15.75">
      <c r="A13" s="66" t="s">
        <v>460</v>
      </c>
      <c r="B13" s="67" t="s">
        <v>90</v>
      </c>
      <c r="C13" s="141">
        <v>0.56556360687086737</v>
      </c>
      <c r="D13" s="141">
        <v>0.24235105792620038</v>
      </c>
      <c r="E13" s="141">
        <v>0</v>
      </c>
      <c r="F13" s="141">
        <v>0</v>
      </c>
      <c r="G13" s="141">
        <v>7.4725037561384725E-2</v>
      </c>
      <c r="H13" s="141">
        <v>0</v>
      </c>
      <c r="I13" s="141">
        <v>0</v>
      </c>
      <c r="J13" s="141">
        <v>9.0944142445549183E-3</v>
      </c>
      <c r="K13" s="141">
        <v>0</v>
      </c>
      <c r="L13" s="141">
        <v>0.10014194599508994</v>
      </c>
      <c r="M13" s="141">
        <v>8.1239374019026964E-3</v>
      </c>
      <c r="N13" s="47"/>
      <c r="O13" s="54"/>
    </row>
    <row r="14" spans="1:15" s="53" customFormat="1" ht="15.75">
      <c r="A14" s="71" t="s">
        <v>461</v>
      </c>
      <c r="B14" s="157" t="s">
        <v>756</v>
      </c>
      <c r="C14" s="141">
        <v>8.3534263373504114E-2</v>
      </c>
      <c r="D14" s="141">
        <v>0.42974644136132284</v>
      </c>
      <c r="E14" s="141">
        <v>5.8042112274531578E-2</v>
      </c>
      <c r="F14" s="141">
        <v>0.24707996951290581</v>
      </c>
      <c r="G14" s="141">
        <v>0</v>
      </c>
      <c r="H14" s="141">
        <v>7.7541212602597748E-2</v>
      </c>
      <c r="I14" s="141">
        <v>3.9731527166670264E-2</v>
      </c>
      <c r="J14" s="141">
        <v>5.0239154220921029E-3</v>
      </c>
      <c r="K14" s="141">
        <v>5.9300558286375565E-2</v>
      </c>
      <c r="L14" s="141">
        <v>0</v>
      </c>
      <c r="M14" s="141">
        <v>0</v>
      </c>
      <c r="O14" s="55"/>
    </row>
    <row r="15" spans="1:15" ht="47.25">
      <c r="A15" s="71" t="s">
        <v>757</v>
      </c>
      <c r="B15" s="158" t="s">
        <v>758</v>
      </c>
      <c r="C15" s="141">
        <v>0</v>
      </c>
      <c r="D15" s="141">
        <v>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1">
        <v>0</v>
      </c>
      <c r="M15" s="141">
        <v>0</v>
      </c>
      <c r="O15" s="54"/>
    </row>
    <row r="16" spans="1:15" ht="15.75">
      <c r="A16" s="71" t="s">
        <v>462</v>
      </c>
      <c r="B16" s="157" t="s">
        <v>759</v>
      </c>
      <c r="C16" s="141">
        <v>0.62702786507712938</v>
      </c>
      <c r="D16" s="141">
        <v>0.14032369402283359</v>
      </c>
      <c r="E16" s="141">
        <v>5.4865489166375049E-2</v>
      </c>
      <c r="F16" s="141">
        <v>0.15127680799361282</v>
      </c>
      <c r="G16" s="141">
        <v>2.9733854787960499E-3</v>
      </c>
      <c r="H16" s="141">
        <v>0</v>
      </c>
      <c r="I16" s="141">
        <v>0</v>
      </c>
      <c r="J16" s="141">
        <v>0</v>
      </c>
      <c r="K16" s="141">
        <v>1.8742460597511456E-2</v>
      </c>
      <c r="L16" s="141">
        <v>4.7902976637418642E-3</v>
      </c>
      <c r="M16" s="141">
        <v>0</v>
      </c>
      <c r="N16" s="48"/>
    </row>
    <row r="17" spans="1:15" s="145" customFormat="1" ht="15.75">
      <c r="A17" s="59" t="s">
        <v>760</v>
      </c>
      <c r="B17" s="147"/>
      <c r="C17" s="142"/>
      <c r="D17" s="142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4"/>
    </row>
    <row r="18" spans="1:15" s="145" customFormat="1" ht="16.5" customHeight="1">
      <c r="A18" s="59" t="s">
        <v>761</v>
      </c>
      <c r="B18" s="148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</row>
    <row r="19" spans="1:15" s="60" customFormat="1" ht="11.25">
      <c r="A19" s="59"/>
      <c r="D19" s="62"/>
      <c r="E19" s="62"/>
      <c r="F19" s="62"/>
      <c r="G19" s="62"/>
      <c r="H19" s="62"/>
      <c r="I19" s="62"/>
    </row>
    <row r="20" spans="1:15" s="60" customFormat="1" ht="11.25">
      <c r="C20" s="256"/>
    </row>
    <row r="21" spans="1:15" s="60" customFormat="1">
      <c r="A21" s="59"/>
      <c r="D21" s="255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54" spans="1:4" s="51" customFormat="1">
      <c r="A54" s="64"/>
      <c r="B54" s="65"/>
      <c r="C54" s="65"/>
      <c r="D54" s="65"/>
    </row>
    <row r="55" spans="1:4" s="51" customFormat="1">
      <c r="A55" s="64"/>
      <c r="B55" s="65"/>
      <c r="C55" s="65"/>
      <c r="D55" s="65"/>
    </row>
    <row r="56" spans="1:4" s="51" customFormat="1">
      <c r="A56" s="64"/>
      <c r="B56" s="65"/>
      <c r="C56" s="65"/>
      <c r="D56" s="65"/>
    </row>
    <row r="57" spans="1:4" s="51" customFormat="1">
      <c r="A57" s="56"/>
      <c r="B57" s="61"/>
      <c r="C57" s="61"/>
      <c r="D57" s="65"/>
    </row>
    <row r="58" spans="1:4" s="51" customFormat="1">
      <c r="A58" s="56"/>
      <c r="B58" s="61"/>
      <c r="C58" s="61"/>
      <c r="D58" s="65"/>
    </row>
    <row r="59" spans="1:4" s="51" customFormat="1">
      <c r="A59" s="56"/>
      <c r="B59" s="61"/>
      <c r="C59" s="61"/>
      <c r="D59" s="65"/>
    </row>
    <row r="60" spans="1:4" s="51" customFormat="1">
      <c r="A60" s="56"/>
      <c r="B60" s="61"/>
      <c r="C60" s="61"/>
      <c r="D60" s="65"/>
    </row>
    <row r="61" spans="1:4" s="51" customFormat="1">
      <c r="A61" s="56"/>
      <c r="B61" s="61"/>
      <c r="C61" s="61"/>
      <c r="D61" s="65"/>
    </row>
    <row r="62" spans="1:4" s="51" customFormat="1">
      <c r="A62" s="56"/>
      <c r="B62" s="61"/>
      <c r="C62" s="61"/>
      <c r="D62" s="65"/>
    </row>
    <row r="63" spans="1:4" s="51" customFormat="1">
      <c r="A63" s="56"/>
      <c r="B63" s="61"/>
      <c r="C63" s="61"/>
      <c r="D63" s="65"/>
    </row>
    <row r="64" spans="1:4" s="51" customFormat="1">
      <c r="A64" s="56"/>
      <c r="B64" s="61"/>
      <c r="C64" s="61"/>
      <c r="D64" s="65"/>
    </row>
    <row r="65" spans="1:4" s="51" customFormat="1">
      <c r="A65" s="56"/>
      <c r="B65" s="61"/>
      <c r="C65" s="61"/>
      <c r="D65" s="65"/>
    </row>
    <row r="66" spans="1:4" s="51" customFormat="1">
      <c r="A66" s="56"/>
      <c r="B66" s="61"/>
      <c r="C66" s="61"/>
      <c r="D66" s="65"/>
    </row>
    <row r="67" spans="1:4" s="51" customFormat="1">
      <c r="A67" s="56"/>
      <c r="B67" s="61"/>
      <c r="C67" s="61"/>
      <c r="D67" s="65"/>
    </row>
    <row r="68" spans="1:4" s="51" customFormat="1">
      <c r="A68" s="56"/>
      <c r="B68" s="61"/>
      <c r="C68" s="61"/>
      <c r="D68" s="65"/>
    </row>
    <row r="69" spans="1:4" s="51" customFormat="1">
      <c r="A69" s="61"/>
      <c r="B69" s="61"/>
      <c r="C69" s="61"/>
      <c r="D69" s="65"/>
    </row>
    <row r="70" spans="1:4" s="51" customFormat="1">
      <c r="A70" s="61"/>
      <c r="B70" s="61"/>
      <c r="C70" s="61"/>
      <c r="D70" s="65"/>
    </row>
    <row r="71" spans="1:4" s="51" customFormat="1">
      <c r="A71" s="75" t="e">
        <f>C71/$C$78</f>
        <v>#REF!</v>
      </c>
      <c r="B71" s="61" t="s">
        <v>755</v>
      </c>
      <c r="C71" s="61" t="e">
        <f>#REF!</f>
        <v>#REF!</v>
      </c>
      <c r="D71" s="65"/>
    </row>
    <row r="72" spans="1:4" s="51" customFormat="1">
      <c r="A72" s="75" t="e">
        <f t="shared" ref="A72:A77" si="0">C72/$C$78</f>
        <v>#REF!</v>
      </c>
      <c r="B72" s="61" t="s">
        <v>87</v>
      </c>
      <c r="C72" s="61" t="e">
        <f>#REF!</f>
        <v>#REF!</v>
      </c>
      <c r="D72" s="65"/>
    </row>
    <row r="73" spans="1:4" s="51" customFormat="1">
      <c r="A73" s="75" t="e">
        <f t="shared" si="0"/>
        <v>#REF!</v>
      </c>
      <c r="B73" s="61" t="s">
        <v>88</v>
      </c>
      <c r="C73" s="61" t="e">
        <f>#REF!</f>
        <v>#REF!</v>
      </c>
      <c r="D73" s="65"/>
    </row>
    <row r="74" spans="1:4" s="51" customFormat="1">
      <c r="A74" s="75" t="e">
        <f t="shared" si="0"/>
        <v>#REF!</v>
      </c>
      <c r="B74" s="61" t="s">
        <v>89</v>
      </c>
      <c r="C74" s="61" t="e">
        <f>#REF!</f>
        <v>#REF!</v>
      </c>
      <c r="D74" s="65"/>
    </row>
    <row r="75" spans="1:4" s="51" customFormat="1">
      <c r="A75" s="75" t="e">
        <f t="shared" si="0"/>
        <v>#REF!</v>
      </c>
      <c r="B75" s="61" t="s">
        <v>90</v>
      </c>
      <c r="C75" s="61" t="e">
        <f>#REF!</f>
        <v>#REF!</v>
      </c>
      <c r="D75" s="65"/>
    </row>
    <row r="76" spans="1:4" s="51" customFormat="1">
      <c r="A76" s="75" t="e">
        <f t="shared" si="0"/>
        <v>#REF!</v>
      </c>
      <c r="B76" s="61" t="s">
        <v>756</v>
      </c>
      <c r="C76" s="61" t="e">
        <f>#REF!</f>
        <v>#REF!</v>
      </c>
      <c r="D76" s="65"/>
    </row>
    <row r="77" spans="1:4" s="51" customFormat="1">
      <c r="A77" s="75" t="e">
        <f t="shared" si="0"/>
        <v>#REF!</v>
      </c>
      <c r="B77" s="61" t="s">
        <v>759</v>
      </c>
      <c r="C77" s="61" t="e">
        <f>#REF!</f>
        <v>#REF!</v>
      </c>
      <c r="D77" s="65"/>
    </row>
    <row r="78" spans="1:4" s="51" customFormat="1">
      <c r="A78" s="61"/>
      <c r="B78" s="61"/>
      <c r="C78" s="61" t="e">
        <f>SUM(C71:C77)</f>
        <v>#REF!</v>
      </c>
      <c r="D78" s="65"/>
    </row>
    <row r="79" spans="1:4" s="51" customFormat="1">
      <c r="A79" s="61"/>
      <c r="B79" s="61"/>
      <c r="C79" s="61"/>
      <c r="D79" s="65"/>
    </row>
    <row r="80" spans="1:4" s="51" customFormat="1">
      <c r="A80" s="56"/>
      <c r="B80" s="61"/>
      <c r="C80" s="61"/>
      <c r="D80" s="65"/>
    </row>
    <row r="81" spans="1:4" s="51" customFormat="1">
      <c r="A81" s="56"/>
      <c r="B81" s="61"/>
      <c r="C81" s="61"/>
      <c r="D81" s="65"/>
    </row>
    <row r="82" spans="1:4" s="51" customFormat="1">
      <c r="A82" s="56"/>
      <c r="B82" s="61"/>
      <c r="C82" s="61"/>
      <c r="D82" s="65"/>
    </row>
    <row r="83" spans="1:4" s="51" customFormat="1">
      <c r="A83" s="56"/>
      <c r="B83" s="61"/>
      <c r="C83" s="61"/>
      <c r="D83" s="65"/>
    </row>
    <row r="84" spans="1:4" s="51" customFormat="1">
      <c r="A84" s="56"/>
      <c r="B84" s="61"/>
      <c r="C84" s="61"/>
      <c r="D84" s="65"/>
    </row>
    <row r="85" spans="1:4" s="51" customFormat="1">
      <c r="A85" s="56"/>
      <c r="B85" s="61"/>
      <c r="C85" s="61"/>
      <c r="D85" s="65"/>
    </row>
    <row r="86" spans="1:4" s="51" customFormat="1">
      <c r="A86" s="56"/>
      <c r="B86" s="61"/>
      <c r="C86" s="61"/>
      <c r="D86" s="65"/>
    </row>
    <row r="87" spans="1:4" s="51" customFormat="1">
      <c r="A87" s="56"/>
      <c r="B87" s="61"/>
      <c r="C87" s="61"/>
      <c r="D87" s="65"/>
    </row>
    <row r="88" spans="1:4" s="51" customFormat="1">
      <c r="A88" s="56"/>
      <c r="B88" s="61"/>
      <c r="C88" s="61"/>
      <c r="D88" s="65"/>
    </row>
    <row r="89" spans="1:4" s="51" customFormat="1">
      <c r="A89" s="56"/>
      <c r="B89" s="61"/>
      <c r="C89" s="61"/>
      <c r="D89" s="65"/>
    </row>
    <row r="90" spans="1:4" s="51" customFormat="1">
      <c r="A90" s="56"/>
      <c r="B90" s="61"/>
      <c r="C90" s="61"/>
      <c r="D90" s="61"/>
    </row>
    <row r="91" spans="1:4" s="51" customFormat="1">
      <c r="A91" s="56"/>
      <c r="B91" s="61"/>
      <c r="C91" s="61"/>
      <c r="D91" s="61"/>
    </row>
    <row r="92" spans="1:4" s="51" customFormat="1">
      <c r="A92" s="49" t="e">
        <f>D92/#REF!</f>
        <v>#REF!</v>
      </c>
      <c r="B92" s="56" t="str">
        <f>B5</f>
        <v xml:space="preserve"> Застраховка "Живот" и рента</v>
      </c>
      <c r="C92" s="56"/>
      <c r="D92" s="57" t="e">
        <f>#REF!</f>
        <v>#REF!</v>
      </c>
    </row>
    <row r="93" spans="1:4" s="51" customFormat="1">
      <c r="A93" s="49" t="e">
        <f>D93/#REF!</f>
        <v>#REF!</v>
      </c>
      <c r="B93" s="56" t="str">
        <f>B10</f>
        <v>Женитбена и детска застраховка</v>
      </c>
      <c r="C93" s="56"/>
      <c r="D93" s="57" t="e">
        <f>#REF!</f>
        <v>#REF!</v>
      </c>
    </row>
  </sheetData>
  <mergeCells count="1">
    <mergeCell ref="A2:N2"/>
  </mergeCells>
  <conditionalFormatting sqref="D21:N21">
    <cfRule type="cellIs" dxfId="62" priority="4" operator="notEqual">
      <formula>0</formula>
    </cfRule>
  </conditionalFormatting>
  <conditionalFormatting sqref="D18">
    <cfRule type="cellIs" dxfId="61" priority="49" operator="greaterThan">
      <formula>C18</formula>
    </cfRule>
  </conditionalFormatting>
  <conditionalFormatting sqref="E18:G18 I18:N18">
    <cfRule type="cellIs" dxfId="60" priority="53" operator="greaterThan">
      <formula>#REF!</formula>
    </cfRule>
  </conditionalFormatting>
  <conditionalFormatting sqref="C18">
    <cfRule type="cellIs" dxfId="59" priority="54" operator="greaterThan">
      <formula>#REF!</formula>
    </cfRule>
  </conditionalFormatting>
  <conditionalFormatting sqref="H18">
    <cfRule type="cellIs" dxfId="58" priority="60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732</v>
      </c>
    </row>
    <row r="4" spans="1:2" ht="15.75">
      <c r="A4" s="33"/>
      <c r="B4" s="32" t="s">
        <v>733</v>
      </c>
    </row>
    <row r="5" spans="1:2" ht="15.75">
      <c r="A5" s="33"/>
      <c r="B5" s="32" t="s">
        <v>734</v>
      </c>
    </row>
    <row r="6" spans="1:2" ht="15.75">
      <c r="A6" s="33"/>
      <c r="B6" s="32" t="s">
        <v>735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view="pageBreakPreview" zoomScale="115" zoomScaleNormal="80" zoomScaleSheetLayoutView="115" workbookViewId="0">
      <selection activeCell="A2" sqref="A2:N2"/>
    </sheetView>
  </sheetViews>
  <sheetFormatPr defaultRowHeight="12.75"/>
  <cols>
    <col min="1" max="1" width="6.7109375" style="50" customWidth="1"/>
    <col min="2" max="2" width="36.7109375" style="51" customWidth="1"/>
    <col min="3" max="3" width="15" style="51" customWidth="1"/>
    <col min="4" max="4" width="12.28515625" style="51" bestFit="1" customWidth="1"/>
    <col min="5" max="5" width="14.5703125" style="51" customWidth="1"/>
    <col min="6" max="6" width="15.85546875" style="51" customWidth="1"/>
    <col min="7" max="7" width="14.42578125" style="51" customWidth="1"/>
    <col min="8" max="8" width="15.85546875" style="51" customWidth="1"/>
    <col min="9" max="9" width="12.28515625" style="51" bestFit="1" customWidth="1"/>
    <col min="10" max="10" width="15.5703125" style="50" customWidth="1"/>
    <col min="11" max="11" width="12.42578125" style="50" customWidth="1"/>
    <col min="12" max="14" width="11.140625" style="50" customWidth="1"/>
    <col min="15" max="15" width="12.42578125" style="50" bestFit="1" customWidth="1"/>
    <col min="16" max="16" width="9.28515625" style="50" bestFit="1" customWidth="1"/>
    <col min="17" max="16384" width="9.140625" style="50"/>
  </cols>
  <sheetData>
    <row r="1" spans="1:15" s="60" customFormat="1"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5">
      <c r="A2" s="280" t="s">
        <v>852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</row>
    <row r="3" spans="1:15">
      <c r="A3" s="257"/>
      <c r="B3" s="257"/>
      <c r="C3" s="257"/>
      <c r="D3" s="257"/>
      <c r="E3" s="50"/>
      <c r="F3" s="257"/>
      <c r="G3" s="257"/>
      <c r="H3" s="257"/>
      <c r="I3" s="257"/>
      <c r="J3" s="257"/>
      <c r="K3" s="257"/>
      <c r="N3" s="257"/>
    </row>
    <row r="4" spans="1:15" s="53" customFormat="1" ht="62.25" customHeight="1">
      <c r="A4" s="133" t="s">
        <v>468</v>
      </c>
      <c r="B4" s="159" t="s">
        <v>762</v>
      </c>
      <c r="C4" s="160" t="s">
        <v>746</v>
      </c>
      <c r="D4" s="161" t="s">
        <v>770</v>
      </c>
      <c r="E4" s="161" t="s">
        <v>745</v>
      </c>
      <c r="F4" s="161" t="s">
        <v>747</v>
      </c>
      <c r="G4" s="161" t="s">
        <v>771</v>
      </c>
      <c r="H4" s="261" t="s">
        <v>863</v>
      </c>
      <c r="I4" s="162" t="s">
        <v>772</v>
      </c>
      <c r="J4" s="163" t="s">
        <v>750</v>
      </c>
      <c r="K4" s="164" t="s">
        <v>749</v>
      </c>
      <c r="L4" s="163" t="s">
        <v>748</v>
      </c>
      <c r="M4" s="163" t="s">
        <v>751</v>
      </c>
    </row>
    <row r="5" spans="1:15" ht="15.75">
      <c r="A5" s="66" t="s">
        <v>456</v>
      </c>
      <c r="B5" s="67" t="s">
        <v>755</v>
      </c>
      <c r="C5" s="141">
        <v>0.39825575778009881</v>
      </c>
      <c r="D5" s="141">
        <v>0.47399665809036384</v>
      </c>
      <c r="E5" s="141">
        <v>0.50520083797925985</v>
      </c>
      <c r="F5" s="141">
        <v>0.70547588226203828</v>
      </c>
      <c r="G5" s="141">
        <v>0.86674476914449594</v>
      </c>
      <c r="H5" s="141">
        <v>0.78217262076070526</v>
      </c>
      <c r="I5" s="141">
        <v>0.9022462995625784</v>
      </c>
      <c r="J5" s="141">
        <v>0.69513005113237203</v>
      </c>
      <c r="K5" s="141">
        <v>0.30645678227471668</v>
      </c>
      <c r="L5" s="141">
        <v>5.1102019428067053E-2</v>
      </c>
      <c r="M5" s="141">
        <v>0.89681227702338662</v>
      </c>
      <c r="N5" s="47"/>
      <c r="O5" s="54"/>
    </row>
    <row r="6" spans="1:15" ht="15.75">
      <c r="A6" s="66"/>
      <c r="B6" s="70" t="s">
        <v>441</v>
      </c>
      <c r="C6" s="141">
        <v>0.30271248971787718</v>
      </c>
      <c r="D6" s="141">
        <v>0.47387599370458705</v>
      </c>
      <c r="E6" s="141">
        <v>0.33346602569082417</v>
      </c>
      <c r="F6" s="141">
        <v>0.70546196118000271</v>
      </c>
      <c r="G6" s="141">
        <v>0.86674476914449594</v>
      </c>
      <c r="H6" s="141">
        <v>0.78217262076070526</v>
      </c>
      <c r="I6" s="141">
        <v>0.9022462995625784</v>
      </c>
      <c r="J6" s="141">
        <v>0.69512972114313099</v>
      </c>
      <c r="K6" s="141">
        <v>0.30645678227471668</v>
      </c>
      <c r="L6" s="141">
        <v>5.1102019428067053E-2</v>
      </c>
      <c r="M6" s="141">
        <v>0.83671600710594984</v>
      </c>
      <c r="O6" s="54"/>
    </row>
    <row r="7" spans="1:15" ht="15.75">
      <c r="A7" s="66"/>
      <c r="B7" s="70" t="s">
        <v>683</v>
      </c>
      <c r="C7" s="141">
        <v>0.17691658639006622</v>
      </c>
      <c r="D7" s="141">
        <v>0.32221905473589402</v>
      </c>
      <c r="E7" s="141">
        <v>0.2840133735037963</v>
      </c>
      <c r="F7" s="141">
        <v>0.19790776031250926</v>
      </c>
      <c r="G7" s="141">
        <v>0.86674476914449594</v>
      </c>
      <c r="H7" s="141">
        <v>5.7763428090155416E-2</v>
      </c>
      <c r="I7" s="141">
        <v>3.7570961551587678E-2</v>
      </c>
      <c r="J7" s="141">
        <v>0.59063314970977765</v>
      </c>
      <c r="K7" s="141">
        <v>0.25175950642287942</v>
      </c>
      <c r="L7" s="141">
        <v>5.1102019428067053E-2</v>
      </c>
      <c r="M7" s="141">
        <v>0.34608470192373797</v>
      </c>
      <c r="O7" s="54"/>
    </row>
    <row r="8" spans="1:15" ht="31.5">
      <c r="A8" s="66"/>
      <c r="B8" s="70" t="s">
        <v>491</v>
      </c>
      <c r="C8" s="141">
        <v>0.12579590332781096</v>
      </c>
      <c r="D8" s="141">
        <v>0.15165693896869303</v>
      </c>
      <c r="E8" s="141">
        <v>4.9452652187027893E-2</v>
      </c>
      <c r="F8" s="141">
        <v>0.50755420086749348</v>
      </c>
      <c r="G8" s="141">
        <v>0</v>
      </c>
      <c r="H8" s="141">
        <v>0.72440919267054982</v>
      </c>
      <c r="I8" s="141">
        <v>0.86467533801099072</v>
      </c>
      <c r="J8" s="141">
        <v>0.10449657143335335</v>
      </c>
      <c r="K8" s="141">
        <v>5.4697275851837264E-2</v>
      </c>
      <c r="L8" s="141">
        <v>0</v>
      </c>
      <c r="M8" s="141">
        <v>0.49063130518221199</v>
      </c>
      <c r="O8" s="54"/>
    </row>
    <row r="9" spans="1:15" ht="15.75">
      <c r="A9" s="66"/>
      <c r="B9" s="70" t="s">
        <v>442</v>
      </c>
      <c r="C9" s="141">
        <v>9.5543268062221631E-2</v>
      </c>
      <c r="D9" s="141">
        <v>1.2066438577682824E-4</v>
      </c>
      <c r="E9" s="141">
        <v>0.17173481228843571</v>
      </c>
      <c r="F9" s="141">
        <v>1.3921082035667536E-5</v>
      </c>
      <c r="G9" s="141">
        <v>0</v>
      </c>
      <c r="H9" s="141">
        <v>0</v>
      </c>
      <c r="I9" s="141">
        <v>0</v>
      </c>
      <c r="J9" s="141">
        <v>3.2998924105666614E-7</v>
      </c>
      <c r="K9" s="141">
        <v>0</v>
      </c>
      <c r="L9" s="141">
        <v>0</v>
      </c>
      <c r="M9" s="141">
        <v>6.0096269917436697E-2</v>
      </c>
      <c r="O9" s="54"/>
    </row>
    <row r="10" spans="1:15" ht="15.75">
      <c r="A10" s="66" t="s">
        <v>457</v>
      </c>
      <c r="B10" s="67" t="s">
        <v>87</v>
      </c>
      <c r="C10" s="141">
        <v>1.6397132320671966E-2</v>
      </c>
      <c r="D10" s="141">
        <v>3.4985988573151216E-3</v>
      </c>
      <c r="E10" s="141">
        <v>6.0360076692804153E-2</v>
      </c>
      <c r="F10" s="141">
        <v>2.2276884531053039E-2</v>
      </c>
      <c r="G10" s="141">
        <v>0</v>
      </c>
      <c r="H10" s="141">
        <v>0</v>
      </c>
      <c r="I10" s="141">
        <v>2.2083100357663824E-2</v>
      </c>
      <c r="J10" s="141">
        <v>0.10305537038294364</v>
      </c>
      <c r="K10" s="141">
        <v>0</v>
      </c>
      <c r="L10" s="141">
        <v>0</v>
      </c>
      <c r="M10" s="141">
        <v>0</v>
      </c>
      <c r="N10" s="47"/>
      <c r="O10" s="54"/>
    </row>
    <row r="11" spans="1:15" ht="31.5">
      <c r="A11" s="66" t="s">
        <v>458</v>
      </c>
      <c r="B11" s="67" t="s">
        <v>88</v>
      </c>
      <c r="C11" s="141">
        <v>5.6864482014052017E-2</v>
      </c>
      <c r="D11" s="141">
        <v>0.2803594081071355</v>
      </c>
      <c r="E11" s="141">
        <v>0.37550630077597491</v>
      </c>
      <c r="F11" s="141">
        <v>7.3236525364666447E-2</v>
      </c>
      <c r="G11" s="141">
        <v>7.8852718480228748E-2</v>
      </c>
      <c r="H11" s="141">
        <v>0.11476285685773006</v>
      </c>
      <c r="I11" s="141">
        <v>0</v>
      </c>
      <c r="J11" s="141">
        <v>0.13572656987960008</v>
      </c>
      <c r="K11" s="141">
        <v>0</v>
      </c>
      <c r="L11" s="141">
        <v>0</v>
      </c>
      <c r="M11" s="141">
        <v>5.6403755742440468E-3</v>
      </c>
      <c r="N11" s="47"/>
      <c r="O11" s="54"/>
    </row>
    <row r="12" spans="1:15" ht="15.75">
      <c r="A12" s="66" t="s">
        <v>459</v>
      </c>
      <c r="B12" s="67" t="s">
        <v>89</v>
      </c>
      <c r="C12" s="141">
        <v>0</v>
      </c>
      <c r="D12" s="141">
        <v>0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0</v>
      </c>
      <c r="K12" s="141">
        <v>0</v>
      </c>
      <c r="L12" s="141">
        <v>0</v>
      </c>
      <c r="M12" s="141">
        <v>0</v>
      </c>
      <c r="N12" s="47"/>
      <c r="O12" s="54"/>
    </row>
    <row r="13" spans="1:15" ht="15.75">
      <c r="A13" s="66" t="s">
        <v>460</v>
      </c>
      <c r="B13" s="67" t="s">
        <v>90</v>
      </c>
      <c r="C13" s="141">
        <v>0.11517066239367271</v>
      </c>
      <c r="D13" s="141">
        <v>5.5496066774358414E-2</v>
      </c>
      <c r="E13" s="141">
        <v>0</v>
      </c>
      <c r="F13" s="141">
        <v>0</v>
      </c>
      <c r="G13" s="141">
        <v>4.8394528134147574E-2</v>
      </c>
      <c r="H13" s="141">
        <v>0</v>
      </c>
      <c r="I13" s="141">
        <v>0</v>
      </c>
      <c r="J13" s="141">
        <v>4.4503938604919371E-2</v>
      </c>
      <c r="K13" s="141">
        <v>0</v>
      </c>
      <c r="L13" s="141">
        <v>0.82567219756501431</v>
      </c>
      <c r="M13" s="141">
        <v>9.7547347402369436E-2</v>
      </c>
      <c r="N13" s="47"/>
      <c r="O13" s="54"/>
    </row>
    <row r="14" spans="1:15" s="53" customFormat="1" ht="15.75">
      <c r="A14" s="71" t="s">
        <v>461</v>
      </c>
      <c r="B14" s="157" t="s">
        <v>756</v>
      </c>
      <c r="C14" s="141">
        <v>1.4934557596254039E-2</v>
      </c>
      <c r="D14" s="141">
        <v>8.6396645183859769E-2</v>
      </c>
      <c r="E14" s="141">
        <v>1.351916636194824E-2</v>
      </c>
      <c r="F14" s="141">
        <v>6.2665145173135484E-2</v>
      </c>
      <c r="G14" s="141">
        <v>0</v>
      </c>
      <c r="H14" s="141">
        <v>0.10306452238156467</v>
      </c>
      <c r="I14" s="141">
        <v>7.5670600079757608E-2</v>
      </c>
      <c r="J14" s="141">
        <v>2.1584070000164778E-2</v>
      </c>
      <c r="K14" s="141">
        <v>0.32665360143332267</v>
      </c>
      <c r="L14" s="141">
        <v>0</v>
      </c>
      <c r="M14" s="141">
        <v>0</v>
      </c>
      <c r="O14" s="55"/>
    </row>
    <row r="15" spans="1:15" ht="47.25">
      <c r="A15" s="71" t="s">
        <v>757</v>
      </c>
      <c r="B15" s="158" t="s">
        <v>758</v>
      </c>
      <c r="C15" s="141">
        <v>0</v>
      </c>
      <c r="D15" s="141">
        <v>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1">
        <v>0</v>
      </c>
      <c r="M15" s="141">
        <v>0</v>
      </c>
      <c r="O15" s="54"/>
    </row>
    <row r="16" spans="1:15" ht="15.75">
      <c r="A16" s="71" t="s">
        <v>462</v>
      </c>
      <c r="B16" s="157" t="s">
        <v>759</v>
      </c>
      <c r="C16" s="141">
        <v>0.39837740789525045</v>
      </c>
      <c r="D16" s="141">
        <v>0.10025262298696751</v>
      </c>
      <c r="E16" s="141">
        <v>4.5413618190012758E-2</v>
      </c>
      <c r="F16" s="141">
        <v>0.13634556266910661</v>
      </c>
      <c r="G16" s="141">
        <v>6.007984241127716E-3</v>
      </c>
      <c r="H16" s="141">
        <v>0</v>
      </c>
      <c r="I16" s="141">
        <v>0</v>
      </c>
      <c r="J16" s="141">
        <v>0</v>
      </c>
      <c r="K16" s="141">
        <v>0.36688961629196065</v>
      </c>
      <c r="L16" s="141">
        <v>0.12322578300691885</v>
      </c>
      <c r="M16" s="141">
        <v>0</v>
      </c>
      <c r="N16" s="48"/>
    </row>
    <row r="17" spans="1:15" s="145" customFormat="1" ht="15.75">
      <c r="A17" s="59" t="s">
        <v>760</v>
      </c>
      <c r="B17" s="147"/>
      <c r="C17" s="142"/>
      <c r="D17" s="142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4"/>
    </row>
    <row r="18" spans="1:15" s="145" customFormat="1" ht="16.5" customHeight="1">
      <c r="A18" s="59" t="s">
        <v>761</v>
      </c>
      <c r="B18" s="148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</row>
    <row r="19" spans="1:15" s="60" customFormat="1" ht="11.25">
      <c r="A19" s="59"/>
      <c r="D19" s="62"/>
      <c r="E19" s="62"/>
      <c r="F19" s="62"/>
      <c r="G19" s="62"/>
      <c r="H19" s="62"/>
      <c r="I19" s="62"/>
    </row>
    <row r="20" spans="1:15" s="60" customFormat="1" ht="11.25"/>
    <row r="21" spans="1:15" s="60" customFormat="1">
      <c r="A21" s="59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54" spans="1:4" s="51" customFormat="1">
      <c r="A54" s="64"/>
      <c r="B54" s="65"/>
      <c r="C54" s="65"/>
      <c r="D54" s="65"/>
    </row>
    <row r="55" spans="1:4" s="51" customFormat="1">
      <c r="A55" s="64"/>
      <c r="B55" s="65"/>
      <c r="C55" s="65"/>
      <c r="D55" s="65"/>
    </row>
    <row r="56" spans="1:4" s="51" customFormat="1">
      <c r="A56" s="64"/>
      <c r="B56" s="65"/>
      <c r="C56" s="65"/>
      <c r="D56" s="65"/>
    </row>
    <row r="57" spans="1:4" s="51" customFormat="1">
      <c r="A57" s="56"/>
      <c r="B57" s="61"/>
      <c r="C57" s="61"/>
      <c r="D57" s="65"/>
    </row>
    <row r="58" spans="1:4" s="51" customFormat="1">
      <c r="A58" s="56"/>
      <c r="B58" s="61"/>
      <c r="C58" s="61"/>
      <c r="D58" s="65"/>
    </row>
    <row r="59" spans="1:4" s="51" customFormat="1">
      <c r="A59" s="56"/>
      <c r="B59" s="61"/>
      <c r="C59" s="61"/>
      <c r="D59" s="65"/>
    </row>
    <row r="60" spans="1:4" s="51" customFormat="1">
      <c r="A60" s="56"/>
      <c r="B60" s="61"/>
      <c r="C60" s="61"/>
      <c r="D60" s="65"/>
    </row>
    <row r="61" spans="1:4" s="51" customFormat="1">
      <c r="A61" s="56"/>
      <c r="B61" s="61"/>
      <c r="C61" s="61"/>
      <c r="D61" s="65"/>
    </row>
    <row r="62" spans="1:4" s="51" customFormat="1">
      <c r="A62" s="56"/>
      <c r="B62" s="61"/>
      <c r="C62" s="61"/>
      <c r="D62" s="65"/>
    </row>
    <row r="63" spans="1:4" s="51" customFormat="1">
      <c r="A63" s="56"/>
      <c r="B63" s="61"/>
      <c r="C63" s="61"/>
      <c r="D63" s="65"/>
    </row>
    <row r="64" spans="1:4" s="51" customFormat="1">
      <c r="A64" s="56"/>
      <c r="B64" s="61"/>
      <c r="C64" s="61"/>
      <c r="D64" s="65"/>
    </row>
    <row r="65" spans="1:4" s="51" customFormat="1">
      <c r="A65" s="56"/>
      <c r="B65" s="61"/>
      <c r="C65" s="61"/>
      <c r="D65" s="65"/>
    </row>
    <row r="66" spans="1:4" s="51" customFormat="1">
      <c r="A66" s="56"/>
      <c r="B66" s="61"/>
      <c r="C66" s="61"/>
      <c r="D66" s="65"/>
    </row>
    <row r="67" spans="1:4" s="51" customFormat="1">
      <c r="A67" s="56"/>
      <c r="B67" s="61"/>
      <c r="C67" s="61"/>
      <c r="D67" s="65"/>
    </row>
    <row r="68" spans="1:4" s="51" customFormat="1">
      <c r="A68" s="56"/>
      <c r="B68" s="61"/>
      <c r="C68" s="61"/>
      <c r="D68" s="65"/>
    </row>
    <row r="69" spans="1:4" s="51" customFormat="1">
      <c r="A69" s="61"/>
      <c r="B69" s="61"/>
      <c r="C69" s="61"/>
      <c r="D69" s="65"/>
    </row>
    <row r="70" spans="1:4" s="51" customFormat="1">
      <c r="A70" s="61"/>
      <c r="B70" s="61"/>
      <c r="C70" s="61"/>
      <c r="D70" s="65"/>
    </row>
    <row r="71" spans="1:4" s="51" customFormat="1">
      <c r="A71" s="75" t="e">
        <f>C71/$C$78</f>
        <v>#REF!</v>
      </c>
      <c r="B71" s="61" t="s">
        <v>755</v>
      </c>
      <c r="C71" s="61" t="e">
        <f>#REF!</f>
        <v>#REF!</v>
      </c>
      <c r="D71" s="65"/>
    </row>
    <row r="72" spans="1:4" s="51" customFormat="1">
      <c r="A72" s="75" t="e">
        <f t="shared" ref="A72:A77" si="0">C72/$C$78</f>
        <v>#REF!</v>
      </c>
      <c r="B72" s="61" t="s">
        <v>87</v>
      </c>
      <c r="C72" s="61" t="e">
        <f>#REF!</f>
        <v>#REF!</v>
      </c>
      <c r="D72" s="65"/>
    </row>
    <row r="73" spans="1:4" s="51" customFormat="1">
      <c r="A73" s="75" t="e">
        <f t="shared" si="0"/>
        <v>#REF!</v>
      </c>
      <c r="B73" s="61" t="s">
        <v>88</v>
      </c>
      <c r="C73" s="61" t="e">
        <f>#REF!</f>
        <v>#REF!</v>
      </c>
      <c r="D73" s="65"/>
    </row>
    <row r="74" spans="1:4" s="51" customFormat="1">
      <c r="A74" s="75" t="e">
        <f t="shared" si="0"/>
        <v>#REF!</v>
      </c>
      <c r="B74" s="61" t="s">
        <v>89</v>
      </c>
      <c r="C74" s="61" t="e">
        <f>#REF!</f>
        <v>#REF!</v>
      </c>
      <c r="D74" s="65"/>
    </row>
    <row r="75" spans="1:4" s="51" customFormat="1">
      <c r="A75" s="75" t="e">
        <f t="shared" si="0"/>
        <v>#REF!</v>
      </c>
      <c r="B75" s="61" t="s">
        <v>90</v>
      </c>
      <c r="C75" s="61" t="e">
        <f>#REF!</f>
        <v>#REF!</v>
      </c>
      <c r="D75" s="65"/>
    </row>
    <row r="76" spans="1:4" s="51" customFormat="1">
      <c r="A76" s="75" t="e">
        <f t="shared" si="0"/>
        <v>#REF!</v>
      </c>
      <c r="B76" s="61" t="s">
        <v>756</v>
      </c>
      <c r="C76" s="61" t="e">
        <f>#REF!</f>
        <v>#REF!</v>
      </c>
      <c r="D76" s="65"/>
    </row>
    <row r="77" spans="1:4" s="51" customFormat="1">
      <c r="A77" s="75" t="e">
        <f t="shared" si="0"/>
        <v>#REF!</v>
      </c>
      <c r="B77" s="61" t="s">
        <v>759</v>
      </c>
      <c r="C77" s="61" t="e">
        <f>#REF!</f>
        <v>#REF!</v>
      </c>
      <c r="D77" s="65"/>
    </row>
    <row r="78" spans="1:4" s="51" customFormat="1">
      <c r="A78" s="61"/>
      <c r="B78" s="61"/>
      <c r="C78" s="61" t="e">
        <f>SUM(C71:C77)</f>
        <v>#REF!</v>
      </c>
      <c r="D78" s="65"/>
    </row>
    <row r="79" spans="1:4" s="51" customFormat="1">
      <c r="A79" s="61"/>
      <c r="B79" s="61"/>
      <c r="C79" s="61"/>
      <c r="D79" s="65"/>
    </row>
    <row r="80" spans="1:4" s="51" customFormat="1">
      <c r="A80" s="56"/>
      <c r="B80" s="61"/>
      <c r="C80" s="61"/>
      <c r="D80" s="65"/>
    </row>
    <row r="81" spans="1:4" s="51" customFormat="1">
      <c r="A81" s="56"/>
      <c r="B81" s="61"/>
      <c r="C81" s="61"/>
      <c r="D81" s="65"/>
    </row>
    <row r="82" spans="1:4" s="51" customFormat="1">
      <c r="A82" s="56"/>
      <c r="B82" s="61"/>
      <c r="C82" s="61"/>
      <c r="D82" s="65"/>
    </row>
    <row r="83" spans="1:4" s="51" customFormat="1">
      <c r="A83" s="56"/>
      <c r="B83" s="61"/>
      <c r="C83" s="61"/>
      <c r="D83" s="65"/>
    </row>
    <row r="84" spans="1:4" s="51" customFormat="1">
      <c r="A84" s="56"/>
      <c r="B84" s="61"/>
      <c r="C84" s="61"/>
      <c r="D84" s="65"/>
    </row>
    <row r="85" spans="1:4" s="51" customFormat="1">
      <c r="A85" s="56"/>
      <c r="B85" s="61"/>
      <c r="C85" s="61"/>
      <c r="D85" s="65"/>
    </row>
    <row r="86" spans="1:4" s="51" customFormat="1">
      <c r="A86" s="56"/>
      <c r="B86" s="61"/>
      <c r="C86" s="61"/>
      <c r="D86" s="65"/>
    </row>
    <row r="87" spans="1:4" s="51" customFormat="1">
      <c r="A87" s="56"/>
      <c r="B87" s="61"/>
      <c r="C87" s="61"/>
      <c r="D87" s="65"/>
    </row>
    <row r="88" spans="1:4" s="51" customFormat="1">
      <c r="A88" s="56"/>
      <c r="B88" s="61"/>
      <c r="C88" s="61"/>
      <c r="D88" s="65"/>
    </row>
    <row r="89" spans="1:4" s="51" customFormat="1">
      <c r="A89" s="56"/>
      <c r="B89" s="61"/>
      <c r="C89" s="61"/>
      <c r="D89" s="65"/>
    </row>
    <row r="90" spans="1:4" s="51" customFormat="1">
      <c r="A90" s="56"/>
      <c r="B90" s="61"/>
      <c r="C90" s="61"/>
      <c r="D90" s="61"/>
    </row>
    <row r="91" spans="1:4" s="51" customFormat="1">
      <c r="A91" s="56"/>
      <c r="B91" s="61"/>
      <c r="C91" s="61"/>
      <c r="D91" s="61"/>
    </row>
    <row r="92" spans="1:4" s="51" customFormat="1">
      <c r="A92" s="49" t="e">
        <f>D92/#REF!</f>
        <v>#REF!</v>
      </c>
      <c r="B92" s="56" t="str">
        <f>B5</f>
        <v xml:space="preserve"> Застраховка "Живот" и рента</v>
      </c>
      <c r="C92" s="56"/>
      <c r="D92" s="57" t="e">
        <f>#REF!</f>
        <v>#REF!</v>
      </c>
    </row>
    <row r="93" spans="1:4" s="51" customFormat="1">
      <c r="A93" s="49" t="e">
        <f>D93/#REF!</f>
        <v>#REF!</v>
      </c>
      <c r="B93" s="56" t="str">
        <f>B10</f>
        <v>Женитбена и детска застраховка</v>
      </c>
      <c r="C93" s="56"/>
      <c r="D93" s="57" t="e">
        <f>#REF!</f>
        <v>#REF!</v>
      </c>
    </row>
  </sheetData>
  <mergeCells count="1">
    <mergeCell ref="A2:N2"/>
  </mergeCells>
  <conditionalFormatting sqref="C21:N21">
    <cfRule type="cellIs" dxfId="57" priority="2" operator="notEqual">
      <formula>0</formula>
    </cfRule>
  </conditionalFormatting>
  <conditionalFormatting sqref="D18">
    <cfRule type="cellIs" dxfId="56" priority="3" operator="greaterThan">
      <formula>C18</formula>
    </cfRule>
  </conditionalFormatting>
  <conditionalFormatting sqref="E18:G18 I18:N18">
    <cfRule type="cellIs" dxfId="55" priority="4" operator="greaterThan">
      <formula>#REF!</formula>
    </cfRule>
  </conditionalFormatting>
  <conditionalFormatting sqref="C18">
    <cfRule type="cellIs" dxfId="54" priority="5" operator="greaterThan">
      <formula>#REF!</formula>
    </cfRule>
  </conditionalFormatting>
  <conditionalFormatting sqref="H18">
    <cfRule type="cellIs" dxfId="53" priority="63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4"/>
  <sheetViews>
    <sheetView view="pageBreakPreview" zoomScaleNormal="80" zoomScaleSheetLayoutView="100" workbookViewId="0">
      <pane xSplit="2" ySplit="5" topLeftCell="C6" activePane="bottomRight" state="frozen"/>
      <selection activeCell="C4" sqref="C4:D4"/>
      <selection pane="topRight" activeCell="C4" sqref="C4:D4"/>
      <selection pane="bottomLeft" activeCell="C4" sqref="C4:D4"/>
      <selection pane="bottomRight"/>
    </sheetView>
  </sheetViews>
  <sheetFormatPr defaultRowHeight="12.75"/>
  <cols>
    <col min="1" max="1" width="7.85546875" style="50" customWidth="1"/>
    <col min="2" max="2" width="42.42578125" style="51" customWidth="1"/>
    <col min="3" max="3" width="15.7109375" style="51" customWidth="1"/>
    <col min="4" max="4" width="16.42578125" style="51" customWidth="1"/>
    <col min="5" max="5" width="12.28515625" style="51" bestFit="1" customWidth="1"/>
    <col min="6" max="6" width="17.28515625" style="51" bestFit="1" customWidth="1"/>
    <col min="7" max="7" width="12.28515625" style="51" bestFit="1" customWidth="1"/>
    <col min="8" max="8" width="17.28515625" style="51" bestFit="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0.5703125" style="51" customWidth="1"/>
    <col min="17" max="17" width="12.28515625" style="51" bestFit="1" customWidth="1"/>
    <col min="18" max="18" width="17.28515625" style="51" bestFit="1" customWidth="1"/>
    <col min="19" max="19" width="11.140625" style="50" customWidth="1"/>
    <col min="20" max="20" width="10.5703125" style="50" customWidth="1"/>
    <col min="21" max="21" width="11.140625" style="50" customWidth="1"/>
    <col min="22" max="22" width="10.5703125" style="50" customWidth="1"/>
    <col min="23" max="23" width="11.140625" style="50" customWidth="1"/>
    <col min="24" max="24" width="10.5703125" style="50" customWidth="1"/>
    <col min="25" max="25" width="12.42578125" style="50" bestFit="1" customWidth="1"/>
    <col min="26" max="26" width="10.5703125" style="50" customWidth="1"/>
    <col min="27" max="27" width="13.5703125" style="50" bestFit="1" customWidth="1"/>
    <col min="28" max="28" width="18.140625" style="50" bestFit="1" customWidth="1"/>
    <col min="29" max="29" width="13.5703125" style="50" bestFit="1" customWidth="1"/>
    <col min="30" max="30" width="18.140625" style="50" bestFit="1" customWidth="1"/>
    <col min="31" max="31" width="12.42578125" style="50" bestFit="1" customWidth="1"/>
    <col min="32" max="32" width="9.28515625" style="50" bestFit="1" customWidth="1"/>
    <col min="33" max="16384" width="9.140625" style="50"/>
  </cols>
  <sheetData>
    <row r="1" spans="1:30" s="60" customFormat="1">
      <c r="A1" s="131" t="s">
        <v>853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</row>
    <row r="2" spans="1:30">
      <c r="Z2" s="52" t="s">
        <v>744</v>
      </c>
      <c r="AC2" s="52"/>
    </row>
    <row r="3" spans="1:30">
      <c r="AB3" s="52"/>
      <c r="AC3" s="52"/>
    </row>
    <row r="4" spans="1:30" s="53" customFormat="1" ht="77.25" customHeight="1">
      <c r="A4" s="276" t="s">
        <v>468</v>
      </c>
      <c r="B4" s="276" t="s">
        <v>762</v>
      </c>
      <c r="C4" s="263" t="s">
        <v>745</v>
      </c>
      <c r="D4" s="264"/>
      <c r="E4" s="278" t="s">
        <v>746</v>
      </c>
      <c r="F4" s="279"/>
      <c r="G4" s="263" t="s">
        <v>770</v>
      </c>
      <c r="H4" s="264"/>
      <c r="I4" s="263" t="s">
        <v>747</v>
      </c>
      <c r="J4" s="264"/>
      <c r="K4" s="263" t="s">
        <v>771</v>
      </c>
      <c r="L4" s="264"/>
      <c r="M4" s="267" t="s">
        <v>772</v>
      </c>
      <c r="N4" s="268"/>
      <c r="O4" s="265" t="s">
        <v>750</v>
      </c>
      <c r="P4" s="266"/>
      <c r="Q4" s="263" t="s">
        <v>863</v>
      </c>
      <c r="R4" s="264"/>
      <c r="S4" s="263" t="s">
        <v>749</v>
      </c>
      <c r="T4" s="264"/>
      <c r="U4" s="265" t="s">
        <v>751</v>
      </c>
      <c r="V4" s="266"/>
      <c r="W4" s="265" t="s">
        <v>748</v>
      </c>
      <c r="X4" s="266"/>
      <c r="Y4" s="263" t="s">
        <v>420</v>
      </c>
      <c r="Z4" s="264"/>
    </row>
    <row r="5" spans="1:30" s="53" customFormat="1" ht="60" customHeight="1">
      <c r="A5" s="277"/>
      <c r="B5" s="277"/>
      <c r="C5" s="87" t="s">
        <v>752</v>
      </c>
      <c r="D5" s="88" t="s">
        <v>753</v>
      </c>
      <c r="E5" s="87" t="s">
        <v>752</v>
      </c>
      <c r="F5" s="88" t="s">
        <v>753</v>
      </c>
      <c r="G5" s="87" t="s">
        <v>752</v>
      </c>
      <c r="H5" s="88" t="s">
        <v>753</v>
      </c>
      <c r="I5" s="87" t="s">
        <v>752</v>
      </c>
      <c r="J5" s="88" t="s">
        <v>753</v>
      </c>
      <c r="K5" s="87" t="s">
        <v>752</v>
      </c>
      <c r="L5" s="88" t="s">
        <v>753</v>
      </c>
      <c r="M5" s="87" t="s">
        <v>752</v>
      </c>
      <c r="N5" s="88" t="s">
        <v>753</v>
      </c>
      <c r="O5" s="87" t="s">
        <v>752</v>
      </c>
      <c r="P5" s="88" t="s">
        <v>753</v>
      </c>
      <c r="Q5" s="87" t="s">
        <v>752</v>
      </c>
      <c r="R5" s="88" t="s">
        <v>753</v>
      </c>
      <c r="S5" s="87" t="s">
        <v>752</v>
      </c>
      <c r="T5" s="88" t="s">
        <v>753</v>
      </c>
      <c r="U5" s="87" t="s">
        <v>752</v>
      </c>
      <c r="V5" s="88" t="s">
        <v>753</v>
      </c>
      <c r="W5" s="87" t="s">
        <v>752</v>
      </c>
      <c r="X5" s="88" t="s">
        <v>753</v>
      </c>
      <c r="Y5" s="66" t="s">
        <v>752</v>
      </c>
      <c r="Z5" s="89" t="s">
        <v>753</v>
      </c>
    </row>
    <row r="6" spans="1:30" ht="15.75">
      <c r="A6" s="66" t="s">
        <v>456</v>
      </c>
      <c r="B6" s="67" t="s">
        <v>755</v>
      </c>
      <c r="C6" s="68">
        <v>34225529.480000019</v>
      </c>
      <c r="D6" s="68">
        <v>297342.89551529085</v>
      </c>
      <c r="E6" s="68">
        <v>24387986.34</v>
      </c>
      <c r="F6" s="68">
        <v>716350.66</v>
      </c>
      <c r="G6" s="68">
        <v>24542132.605164468</v>
      </c>
      <c r="H6" s="68">
        <v>0</v>
      </c>
      <c r="I6" s="68">
        <v>10183677.939999999</v>
      </c>
      <c r="J6" s="68">
        <v>0</v>
      </c>
      <c r="K6" s="68">
        <v>11118699.99</v>
      </c>
      <c r="L6" s="68">
        <v>0</v>
      </c>
      <c r="M6" s="68">
        <v>3046133.62</v>
      </c>
      <c r="N6" s="68">
        <v>0</v>
      </c>
      <c r="O6" s="68">
        <v>3116310.39</v>
      </c>
      <c r="P6" s="68">
        <v>0</v>
      </c>
      <c r="Q6" s="68">
        <v>2385679.6342882002</v>
      </c>
      <c r="R6" s="68">
        <v>449039.20113498409</v>
      </c>
      <c r="S6" s="68">
        <v>897558</v>
      </c>
      <c r="T6" s="68">
        <v>0</v>
      </c>
      <c r="U6" s="68">
        <v>562228.76694889995</v>
      </c>
      <c r="V6" s="68">
        <v>0</v>
      </c>
      <c r="W6" s="68">
        <v>172905</v>
      </c>
      <c r="X6" s="68">
        <v>0</v>
      </c>
      <c r="Y6" s="69">
        <v>114638841.76640159</v>
      </c>
      <c r="Z6" s="69">
        <v>1462732.7566502751</v>
      </c>
      <c r="AC6" s="47"/>
      <c r="AD6" s="54"/>
    </row>
    <row r="7" spans="1:30" ht="15.75">
      <c r="A7" s="66"/>
      <c r="B7" s="70" t="s">
        <v>441</v>
      </c>
      <c r="C7" s="68">
        <v>20891117.17000002</v>
      </c>
      <c r="D7" s="68">
        <v>297342.89551529085</v>
      </c>
      <c r="E7" s="68">
        <v>13027625.879999999</v>
      </c>
      <c r="F7" s="68">
        <v>716350.66</v>
      </c>
      <c r="G7" s="68">
        <v>24487262.646098927</v>
      </c>
      <c r="H7" s="68">
        <v>0</v>
      </c>
      <c r="I7" s="68">
        <v>10183677.939999999</v>
      </c>
      <c r="J7" s="68">
        <v>0</v>
      </c>
      <c r="K7" s="68">
        <v>11118699.99</v>
      </c>
      <c r="L7" s="68">
        <v>0</v>
      </c>
      <c r="M7" s="68">
        <v>3046133.62</v>
      </c>
      <c r="N7" s="68">
        <v>0</v>
      </c>
      <c r="O7" s="68">
        <v>3111552.29</v>
      </c>
      <c r="P7" s="68">
        <v>0</v>
      </c>
      <c r="Q7" s="68">
        <v>2385679.6342882002</v>
      </c>
      <c r="R7" s="68">
        <v>449039.20113498409</v>
      </c>
      <c r="S7" s="68">
        <v>897558</v>
      </c>
      <c r="T7" s="68">
        <v>0</v>
      </c>
      <c r="U7" s="68">
        <v>487900.85694890004</v>
      </c>
      <c r="V7" s="68">
        <v>0</v>
      </c>
      <c r="W7" s="68">
        <v>172905</v>
      </c>
      <c r="X7" s="68">
        <v>0</v>
      </c>
      <c r="Y7" s="69">
        <v>89810113.027336061</v>
      </c>
      <c r="Z7" s="69">
        <v>1462732.7566502751</v>
      </c>
      <c r="AD7" s="54"/>
    </row>
    <row r="8" spans="1:30" ht="15.75">
      <c r="A8" s="66"/>
      <c r="B8" s="70" t="s">
        <v>683</v>
      </c>
      <c r="C8" s="68">
        <v>19573284.649999999</v>
      </c>
      <c r="D8" s="68">
        <v>0</v>
      </c>
      <c r="E8" s="68">
        <v>11767081.049999999</v>
      </c>
      <c r="F8" s="68">
        <v>0</v>
      </c>
      <c r="G8" s="68">
        <v>21412608.46268034</v>
      </c>
      <c r="H8" s="68">
        <v>0</v>
      </c>
      <c r="I8" s="68">
        <v>7368014.1799999997</v>
      </c>
      <c r="J8" s="68">
        <v>0</v>
      </c>
      <c r="K8" s="68">
        <v>11118699.99</v>
      </c>
      <c r="L8" s="68">
        <v>0</v>
      </c>
      <c r="M8" s="68">
        <v>454229.41</v>
      </c>
      <c r="N8" s="68">
        <v>0</v>
      </c>
      <c r="O8" s="68">
        <v>2549572.9700000002</v>
      </c>
      <c r="P8" s="68">
        <v>0</v>
      </c>
      <c r="Q8" s="68">
        <v>238417.45900520001</v>
      </c>
      <c r="R8" s="68">
        <v>0</v>
      </c>
      <c r="S8" s="68">
        <v>849658</v>
      </c>
      <c r="T8" s="68">
        <v>0</v>
      </c>
      <c r="U8" s="68">
        <v>248730.81694890003</v>
      </c>
      <c r="V8" s="68">
        <v>0</v>
      </c>
      <c r="W8" s="68">
        <v>172905</v>
      </c>
      <c r="X8" s="68">
        <v>0</v>
      </c>
      <c r="Y8" s="69">
        <v>75753201.988634437</v>
      </c>
      <c r="Z8" s="69">
        <v>0</v>
      </c>
      <c r="AD8" s="54"/>
    </row>
    <row r="9" spans="1:30" ht="31.5">
      <c r="A9" s="66"/>
      <c r="B9" s="70" t="s">
        <v>491</v>
      </c>
      <c r="C9" s="68">
        <v>1317832.5200000224</v>
      </c>
      <c r="D9" s="68">
        <v>297342.89551529085</v>
      </c>
      <c r="E9" s="68">
        <v>1260544.83</v>
      </c>
      <c r="F9" s="68">
        <v>716350.66</v>
      </c>
      <c r="G9" s="68">
        <v>3074654.1834185869</v>
      </c>
      <c r="H9" s="68">
        <v>0</v>
      </c>
      <c r="I9" s="68">
        <v>2815663.7600000002</v>
      </c>
      <c r="J9" s="68">
        <v>0</v>
      </c>
      <c r="K9" s="68">
        <v>0</v>
      </c>
      <c r="L9" s="68">
        <v>0</v>
      </c>
      <c r="M9" s="68">
        <v>2591904.21</v>
      </c>
      <c r="N9" s="68">
        <v>0</v>
      </c>
      <c r="O9" s="68">
        <v>561979.32000000007</v>
      </c>
      <c r="P9" s="68">
        <v>0</v>
      </c>
      <c r="Q9" s="68">
        <v>2147262.1752830003</v>
      </c>
      <c r="R9" s="68">
        <v>449039.20113498409</v>
      </c>
      <c r="S9" s="68">
        <v>47900</v>
      </c>
      <c r="T9" s="68">
        <v>0</v>
      </c>
      <c r="U9" s="68">
        <v>239170.03999999998</v>
      </c>
      <c r="V9" s="68">
        <v>0</v>
      </c>
      <c r="W9" s="68">
        <v>0</v>
      </c>
      <c r="X9" s="68">
        <v>0</v>
      </c>
      <c r="Y9" s="69">
        <v>14056911.038701609</v>
      </c>
      <c r="Z9" s="69">
        <v>1462732.7566502751</v>
      </c>
      <c r="AD9" s="54"/>
    </row>
    <row r="10" spans="1:30" ht="15.75">
      <c r="A10" s="66"/>
      <c r="B10" s="70" t="s">
        <v>442</v>
      </c>
      <c r="C10" s="68">
        <v>13334412.310000001</v>
      </c>
      <c r="D10" s="68">
        <v>0</v>
      </c>
      <c r="E10" s="68">
        <v>11360360.460000001</v>
      </c>
      <c r="F10" s="68">
        <v>0</v>
      </c>
      <c r="G10" s="68">
        <v>54869.959065540745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4758.1000000000004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74327.91</v>
      </c>
      <c r="V10" s="68">
        <v>0</v>
      </c>
      <c r="W10" s="68">
        <v>0</v>
      </c>
      <c r="X10" s="68">
        <v>0</v>
      </c>
      <c r="Y10" s="69">
        <v>24828728.739065547</v>
      </c>
      <c r="Z10" s="69">
        <v>0</v>
      </c>
      <c r="AD10" s="54"/>
    </row>
    <row r="11" spans="1:30" ht="15.75">
      <c r="A11" s="66" t="s">
        <v>457</v>
      </c>
      <c r="B11" s="67" t="s">
        <v>87</v>
      </c>
      <c r="C11" s="68">
        <v>3174023.8499999996</v>
      </c>
      <c r="D11" s="68">
        <v>0</v>
      </c>
      <c r="E11" s="68">
        <v>231537.7</v>
      </c>
      <c r="F11" s="68">
        <v>0</v>
      </c>
      <c r="G11" s="68">
        <v>509377.47255401686</v>
      </c>
      <c r="H11" s="68">
        <v>0</v>
      </c>
      <c r="I11" s="68">
        <v>569924.15</v>
      </c>
      <c r="J11" s="68">
        <v>0</v>
      </c>
      <c r="K11" s="68">
        <v>0</v>
      </c>
      <c r="L11" s="68">
        <v>0</v>
      </c>
      <c r="M11" s="68">
        <v>213799.55999999997</v>
      </c>
      <c r="N11" s="68">
        <v>0</v>
      </c>
      <c r="O11" s="68">
        <v>270214.92000000004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9">
        <v>4968877.6525540156</v>
      </c>
      <c r="Z11" s="69">
        <v>0</v>
      </c>
      <c r="AC11" s="47"/>
      <c r="AD11" s="54"/>
    </row>
    <row r="12" spans="1:30" ht="31.5">
      <c r="A12" s="66" t="s">
        <v>458</v>
      </c>
      <c r="B12" s="67" t="s">
        <v>88</v>
      </c>
      <c r="C12" s="68">
        <v>9623107.8200000003</v>
      </c>
      <c r="D12" s="68">
        <v>0</v>
      </c>
      <c r="E12" s="68">
        <v>63705.770000000004</v>
      </c>
      <c r="F12" s="68">
        <v>0</v>
      </c>
      <c r="G12" s="68">
        <v>1563171.8749210371</v>
      </c>
      <c r="H12" s="68">
        <v>0</v>
      </c>
      <c r="I12" s="68">
        <v>189022.01</v>
      </c>
      <c r="J12" s="68">
        <v>0</v>
      </c>
      <c r="K12" s="68">
        <v>474157.18</v>
      </c>
      <c r="L12" s="68">
        <v>0</v>
      </c>
      <c r="M12" s="68">
        <v>1138055.6599999999</v>
      </c>
      <c r="N12" s="68">
        <v>0</v>
      </c>
      <c r="O12" s="68">
        <v>631354.80000000005</v>
      </c>
      <c r="P12" s="68">
        <v>0</v>
      </c>
      <c r="Q12" s="68">
        <v>175163.54805100002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9">
        <v>13857738.662972037</v>
      </c>
      <c r="Z12" s="69">
        <v>0</v>
      </c>
      <c r="AC12" s="47"/>
      <c r="AD12" s="54"/>
    </row>
    <row r="13" spans="1:30" ht="15.75">
      <c r="A13" s="66" t="s">
        <v>459</v>
      </c>
      <c r="B13" s="67" t="s">
        <v>89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9">
        <v>0</v>
      </c>
      <c r="Z13" s="69">
        <v>0</v>
      </c>
      <c r="AC13" s="47"/>
      <c r="AD13" s="54"/>
    </row>
    <row r="14" spans="1:30" ht="15.75">
      <c r="A14" s="66" t="s">
        <v>460</v>
      </c>
      <c r="B14" s="67" t="s">
        <v>90</v>
      </c>
      <c r="C14" s="68">
        <v>477286.92</v>
      </c>
      <c r="D14" s="68">
        <v>179944.02448470917</v>
      </c>
      <c r="E14" s="68">
        <v>2455312.6599999992</v>
      </c>
      <c r="F14" s="68">
        <v>518817.25</v>
      </c>
      <c r="G14" s="68">
        <v>1586275.3599999885</v>
      </c>
      <c r="H14" s="68">
        <v>0</v>
      </c>
      <c r="I14" s="68">
        <v>0</v>
      </c>
      <c r="J14" s="68">
        <v>0</v>
      </c>
      <c r="K14" s="68">
        <v>64870.28</v>
      </c>
      <c r="L14" s="68">
        <v>0</v>
      </c>
      <c r="M14" s="68">
        <v>0</v>
      </c>
      <c r="N14" s="68">
        <v>0</v>
      </c>
      <c r="O14" s="68">
        <v>25264.48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47713.079440000001</v>
      </c>
      <c r="V14" s="68">
        <v>0</v>
      </c>
      <c r="W14" s="68">
        <v>187215</v>
      </c>
      <c r="X14" s="68">
        <v>0</v>
      </c>
      <c r="Y14" s="69">
        <v>4843937.7794399876</v>
      </c>
      <c r="Z14" s="69">
        <v>698761.27448470914</v>
      </c>
      <c r="AC14" s="47"/>
      <c r="AD14" s="54"/>
    </row>
    <row r="15" spans="1:30" s="152" customFormat="1" ht="15.75">
      <c r="A15" s="149" t="s">
        <v>461</v>
      </c>
      <c r="B15" s="150" t="s">
        <v>756</v>
      </c>
      <c r="C15" s="165">
        <v>224301.7</v>
      </c>
      <c r="D15" s="165">
        <v>0</v>
      </c>
      <c r="E15" s="165">
        <v>172479.5</v>
      </c>
      <c r="F15" s="165">
        <v>0</v>
      </c>
      <c r="G15" s="165">
        <v>586148.99</v>
      </c>
      <c r="H15" s="165">
        <v>0</v>
      </c>
      <c r="I15" s="165">
        <v>1165231.74</v>
      </c>
      <c r="J15" s="165">
        <v>0</v>
      </c>
      <c r="K15" s="165">
        <v>0</v>
      </c>
      <c r="L15" s="165">
        <v>0</v>
      </c>
      <c r="M15" s="165">
        <v>107287.58</v>
      </c>
      <c r="N15" s="165">
        <v>0</v>
      </c>
      <c r="O15" s="165">
        <v>8336.15</v>
      </c>
      <c r="P15" s="165">
        <v>0</v>
      </c>
      <c r="Q15" s="165">
        <v>59723.07</v>
      </c>
      <c r="R15" s="165">
        <v>0</v>
      </c>
      <c r="S15" s="165">
        <v>160550</v>
      </c>
      <c r="T15" s="165">
        <v>0</v>
      </c>
      <c r="U15" s="165">
        <v>0</v>
      </c>
      <c r="V15" s="165">
        <v>0</v>
      </c>
      <c r="W15" s="165">
        <v>0</v>
      </c>
      <c r="X15" s="165">
        <v>0</v>
      </c>
      <c r="Y15" s="69">
        <v>2484058.7299999995</v>
      </c>
      <c r="Z15" s="69">
        <v>0</v>
      </c>
      <c r="AD15" s="153"/>
    </row>
    <row r="16" spans="1:30" s="154" customFormat="1" ht="47.25">
      <c r="A16" s="149" t="s">
        <v>757</v>
      </c>
      <c r="B16" s="151" t="s">
        <v>758</v>
      </c>
      <c r="C16" s="165">
        <v>0</v>
      </c>
      <c r="D16" s="165">
        <v>0</v>
      </c>
      <c r="E16" s="165">
        <v>0</v>
      </c>
      <c r="F16" s="165">
        <v>0</v>
      </c>
      <c r="G16" s="165">
        <v>0</v>
      </c>
      <c r="H16" s="165">
        <v>0</v>
      </c>
      <c r="I16" s="165">
        <v>0</v>
      </c>
      <c r="J16" s="165">
        <v>0</v>
      </c>
      <c r="K16" s="165">
        <v>0</v>
      </c>
      <c r="L16" s="165">
        <v>0</v>
      </c>
      <c r="M16" s="165">
        <v>0</v>
      </c>
      <c r="N16" s="165">
        <v>0</v>
      </c>
      <c r="O16" s="165">
        <v>0</v>
      </c>
      <c r="P16" s="165">
        <v>0</v>
      </c>
      <c r="Q16" s="165">
        <v>0</v>
      </c>
      <c r="R16" s="165">
        <v>0</v>
      </c>
      <c r="S16" s="165">
        <v>0</v>
      </c>
      <c r="T16" s="165">
        <v>0</v>
      </c>
      <c r="U16" s="165">
        <v>0</v>
      </c>
      <c r="V16" s="165">
        <v>0</v>
      </c>
      <c r="W16" s="165">
        <v>0</v>
      </c>
      <c r="X16" s="165">
        <v>0</v>
      </c>
      <c r="Y16" s="69">
        <v>0</v>
      </c>
      <c r="Z16" s="69">
        <v>0</v>
      </c>
      <c r="AD16" s="155"/>
    </row>
    <row r="17" spans="1:30" s="154" customFormat="1" ht="15.75">
      <c r="A17" s="149" t="s">
        <v>462</v>
      </c>
      <c r="B17" s="150" t="s">
        <v>759</v>
      </c>
      <c r="C17" s="165">
        <v>1359611.4400000002</v>
      </c>
      <c r="D17" s="165">
        <v>0</v>
      </c>
      <c r="E17" s="165">
        <v>10214061.51</v>
      </c>
      <c r="F17" s="165">
        <v>0</v>
      </c>
      <c r="G17" s="165">
        <v>4924992.9450766696</v>
      </c>
      <c r="H17" s="165">
        <v>0</v>
      </c>
      <c r="I17" s="165">
        <v>4045570.21</v>
      </c>
      <c r="J17" s="165">
        <v>0</v>
      </c>
      <c r="K17" s="165">
        <v>38309.19</v>
      </c>
      <c r="L17" s="165">
        <v>0</v>
      </c>
      <c r="M17" s="165">
        <v>0</v>
      </c>
      <c r="N17" s="165">
        <v>0</v>
      </c>
      <c r="O17" s="165">
        <v>0</v>
      </c>
      <c r="P17" s="165">
        <v>0</v>
      </c>
      <c r="Q17" s="165">
        <v>0</v>
      </c>
      <c r="R17" s="165">
        <v>0</v>
      </c>
      <c r="S17" s="165">
        <v>732809</v>
      </c>
      <c r="T17" s="165">
        <v>0</v>
      </c>
      <c r="U17" s="165">
        <v>0</v>
      </c>
      <c r="V17" s="165">
        <v>0</v>
      </c>
      <c r="W17" s="165">
        <v>196452.65</v>
      </c>
      <c r="X17" s="165">
        <v>0</v>
      </c>
      <c r="Y17" s="69">
        <v>21511806.94507667</v>
      </c>
      <c r="Z17" s="69">
        <v>0</v>
      </c>
      <c r="AC17" s="156"/>
    </row>
    <row r="18" spans="1:30" ht="15.75">
      <c r="A18" s="271" t="s">
        <v>420</v>
      </c>
      <c r="B18" s="272"/>
      <c r="C18" s="90">
        <v>49083861.210000023</v>
      </c>
      <c r="D18" s="90">
        <v>477286.92000000004</v>
      </c>
      <c r="E18" s="90">
        <v>37525083.479999997</v>
      </c>
      <c r="F18" s="90">
        <v>1235167.9100000001</v>
      </c>
      <c r="G18" s="90">
        <v>33712099.247716181</v>
      </c>
      <c r="H18" s="90">
        <v>0</v>
      </c>
      <c r="I18" s="90">
        <v>16153426.050000001</v>
      </c>
      <c r="J18" s="90">
        <v>0</v>
      </c>
      <c r="K18" s="90">
        <v>11696036.639999999</v>
      </c>
      <c r="L18" s="90">
        <v>0</v>
      </c>
      <c r="M18" s="90">
        <v>4505276.42</v>
      </c>
      <c r="N18" s="90">
        <v>0</v>
      </c>
      <c r="O18" s="90">
        <v>4051480.74</v>
      </c>
      <c r="P18" s="90">
        <v>0</v>
      </c>
      <c r="Q18" s="90">
        <v>2620566.2523392001</v>
      </c>
      <c r="R18" s="90">
        <v>449039.20113498409</v>
      </c>
      <c r="S18" s="90">
        <v>1790917</v>
      </c>
      <c r="T18" s="90">
        <v>0</v>
      </c>
      <c r="U18" s="90">
        <v>609941.84638889995</v>
      </c>
      <c r="V18" s="90">
        <v>0</v>
      </c>
      <c r="W18" s="90">
        <v>556572.65</v>
      </c>
      <c r="X18" s="90">
        <v>0</v>
      </c>
      <c r="Y18" s="69">
        <v>162305261.53644431</v>
      </c>
      <c r="Z18" s="69">
        <v>2161494.031134984</v>
      </c>
      <c r="AC18" s="58"/>
    </row>
    <row r="19" spans="1:30" ht="33.75" customHeight="1">
      <c r="A19" s="281" t="s">
        <v>849</v>
      </c>
      <c r="B19" s="282"/>
      <c r="C19" s="269">
        <v>0.30241694412955705</v>
      </c>
      <c r="D19" s="270"/>
      <c r="E19" s="269">
        <v>0.23120065933028333</v>
      </c>
      <c r="F19" s="270"/>
      <c r="G19" s="269">
        <v>0.20770798758206865</v>
      </c>
      <c r="H19" s="270"/>
      <c r="I19" s="269">
        <v>9.9524968550528975E-2</v>
      </c>
      <c r="J19" s="270"/>
      <c r="K19" s="269">
        <v>7.2061968473977972E-2</v>
      </c>
      <c r="L19" s="270"/>
      <c r="M19" s="269">
        <v>2.775804294544313E-2</v>
      </c>
      <c r="N19" s="270"/>
      <c r="O19" s="269">
        <v>2.496210351806909E-2</v>
      </c>
      <c r="P19" s="270"/>
      <c r="Q19" s="269">
        <v>1.6145910659530735E-2</v>
      </c>
      <c r="R19" s="270"/>
      <c r="S19" s="269">
        <v>1.1034251034418033E-2</v>
      </c>
      <c r="T19" s="270"/>
      <c r="U19" s="269">
        <v>3.7579918273440726E-3</v>
      </c>
      <c r="V19" s="270"/>
      <c r="W19" s="269">
        <v>3.4291719487789139E-3</v>
      </c>
      <c r="X19" s="270"/>
      <c r="Y19" s="269">
        <v>0.99999999999999978</v>
      </c>
      <c r="Z19" s="270"/>
    </row>
    <row r="20" spans="1:30" s="60" customFormat="1" ht="11.25">
      <c r="A20" s="59" t="s">
        <v>760</v>
      </c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</row>
    <row r="21" spans="1:30" s="60" customFormat="1" ht="11.25">
      <c r="A21" s="59" t="s">
        <v>761</v>
      </c>
      <c r="R21" s="63"/>
    </row>
    <row r="22" spans="1:30" s="60" customFormat="1">
      <c r="A22" s="59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</row>
    <row r="61" spans="1:7">
      <c r="A61" s="56"/>
      <c r="B61" s="61"/>
      <c r="C61" s="61"/>
      <c r="D61" s="61"/>
      <c r="E61" s="61"/>
      <c r="F61" s="61"/>
      <c r="G61" s="61"/>
    </row>
    <row r="62" spans="1:7">
      <c r="A62" s="56"/>
      <c r="B62" s="61"/>
      <c r="C62" s="61"/>
      <c r="D62" s="61"/>
      <c r="E62" s="61"/>
      <c r="F62" s="61"/>
      <c r="G62" s="61"/>
    </row>
    <row r="63" spans="1:7">
      <c r="A63" s="56"/>
      <c r="B63" s="61"/>
      <c r="C63" s="61"/>
      <c r="D63" s="61"/>
      <c r="E63" s="61"/>
      <c r="F63" s="61"/>
      <c r="G63" s="61"/>
    </row>
    <row r="64" spans="1:7">
      <c r="A64" s="56"/>
      <c r="B64" s="61"/>
      <c r="C64" s="61"/>
      <c r="D64" s="61"/>
      <c r="E64" s="61"/>
      <c r="F64" s="61"/>
      <c r="G64" s="61"/>
    </row>
    <row r="65" spans="1:7">
      <c r="A65" s="56"/>
      <c r="B65" s="61"/>
      <c r="C65" s="61"/>
      <c r="D65" s="61"/>
      <c r="E65" s="61"/>
      <c r="F65" s="61"/>
      <c r="G65" s="61"/>
    </row>
    <row r="66" spans="1:7">
      <c r="A66" s="56"/>
      <c r="B66" s="61"/>
      <c r="C66" s="61"/>
      <c r="D66" s="61"/>
      <c r="E66" s="61"/>
      <c r="F66" s="61"/>
      <c r="G66" s="61"/>
    </row>
    <row r="67" spans="1:7">
      <c r="A67" s="56"/>
      <c r="B67" s="61"/>
      <c r="C67" s="61"/>
      <c r="D67" s="61"/>
      <c r="E67" s="61"/>
      <c r="F67" s="61"/>
      <c r="G67" s="61"/>
    </row>
    <row r="68" spans="1:7">
      <c r="A68" s="258"/>
      <c r="B68" s="259"/>
      <c r="C68" s="259"/>
      <c r="D68" s="259"/>
      <c r="E68" s="259"/>
      <c r="F68" s="259"/>
      <c r="G68" s="259"/>
    </row>
    <row r="69" spans="1:7">
      <c r="A69" s="258"/>
      <c r="B69" s="259"/>
      <c r="C69" s="259"/>
      <c r="D69" s="259"/>
      <c r="E69" s="259"/>
      <c r="F69" s="259"/>
      <c r="G69" s="259"/>
    </row>
    <row r="70" spans="1:7">
      <c r="A70" s="259"/>
      <c r="B70" s="259"/>
      <c r="C70" s="259"/>
      <c r="D70" s="259"/>
      <c r="E70" s="259"/>
      <c r="F70" s="259"/>
      <c r="G70" s="259"/>
    </row>
    <row r="71" spans="1:7">
      <c r="A71" s="259"/>
      <c r="B71" s="259"/>
      <c r="C71" s="259"/>
      <c r="D71" s="259"/>
      <c r="E71" s="259"/>
      <c r="F71" s="259"/>
      <c r="G71" s="259"/>
    </row>
    <row r="72" spans="1:7">
      <c r="A72" s="260">
        <f>E72/$E$79</f>
        <v>0.70631623818714206</v>
      </c>
      <c r="B72" s="259" t="s">
        <v>755</v>
      </c>
      <c r="C72" s="259"/>
      <c r="D72" s="259"/>
      <c r="E72" s="259">
        <f>Y6</f>
        <v>114638841.76640159</v>
      </c>
      <c r="F72" s="259"/>
      <c r="G72" s="259"/>
    </row>
    <row r="73" spans="1:7">
      <c r="A73" s="260">
        <f t="shared" ref="A73:A78" si="0">E73/$E$79</f>
        <v>3.0614396634568098E-2</v>
      </c>
      <c r="B73" s="259" t="s">
        <v>87</v>
      </c>
      <c r="C73" s="259"/>
      <c r="D73" s="259"/>
      <c r="E73" s="259">
        <f>Y11</f>
        <v>4968877.6525540156</v>
      </c>
      <c r="F73" s="259"/>
      <c r="G73" s="259"/>
    </row>
    <row r="74" spans="1:7">
      <c r="A74" s="260">
        <f t="shared" si="0"/>
        <v>8.5380711209170485E-2</v>
      </c>
      <c r="B74" s="259" t="s">
        <v>88</v>
      </c>
      <c r="C74" s="259"/>
      <c r="D74" s="259"/>
      <c r="E74" s="259">
        <f>Y12</f>
        <v>13857738.662972037</v>
      </c>
      <c r="F74" s="259"/>
      <c r="G74" s="259"/>
    </row>
    <row r="75" spans="1:7">
      <c r="A75" s="260">
        <f t="shared" si="0"/>
        <v>0</v>
      </c>
      <c r="B75" s="259" t="s">
        <v>89</v>
      </c>
      <c r="C75" s="259"/>
      <c r="D75" s="259"/>
      <c r="E75" s="259">
        <f>Y13</f>
        <v>0</v>
      </c>
      <c r="F75" s="259"/>
      <c r="G75" s="259"/>
    </row>
    <row r="76" spans="1:7">
      <c r="A76" s="260">
        <f t="shared" si="0"/>
        <v>2.9844613375964533E-2</v>
      </c>
      <c r="B76" s="259" t="s">
        <v>90</v>
      </c>
      <c r="C76" s="259"/>
      <c r="D76" s="259"/>
      <c r="E76" s="259">
        <f>Y14</f>
        <v>4843937.7794399876</v>
      </c>
      <c r="F76" s="259"/>
      <c r="G76" s="259"/>
    </row>
    <row r="77" spans="1:7">
      <c r="A77" s="260">
        <f t="shared" si="0"/>
        <v>1.5304856456808239E-2</v>
      </c>
      <c r="B77" s="259" t="s">
        <v>756</v>
      </c>
      <c r="C77" s="259"/>
      <c r="D77" s="259"/>
      <c r="E77" s="259">
        <f>Y15</f>
        <v>2484058.7299999995</v>
      </c>
      <c r="F77" s="259"/>
      <c r="G77" s="259"/>
    </row>
    <row r="78" spans="1:7">
      <c r="A78" s="260">
        <f t="shared" si="0"/>
        <v>0.13253918413634652</v>
      </c>
      <c r="B78" s="259" t="s">
        <v>759</v>
      </c>
      <c r="C78" s="259"/>
      <c r="D78" s="259"/>
      <c r="E78" s="259">
        <f>Y17</f>
        <v>21511806.94507667</v>
      </c>
      <c r="F78" s="259"/>
      <c r="G78" s="259"/>
    </row>
    <row r="79" spans="1:7">
      <c r="A79" s="259"/>
      <c r="B79" s="259"/>
      <c r="C79" s="259"/>
      <c r="D79" s="259"/>
      <c r="E79" s="259">
        <f>SUM(E72:E78)</f>
        <v>162305261.53644431</v>
      </c>
      <c r="F79" s="259"/>
      <c r="G79" s="259"/>
    </row>
    <row r="80" spans="1:7">
      <c r="A80" s="259"/>
      <c r="B80" s="259"/>
      <c r="C80" s="259"/>
      <c r="D80" s="259"/>
      <c r="E80" s="259">
        <f>E79-Y18</f>
        <v>0</v>
      </c>
      <c r="F80" s="259"/>
      <c r="G80" s="259"/>
    </row>
    <row r="81" spans="1:8">
      <c r="A81" s="258"/>
      <c r="B81" s="259"/>
      <c r="C81" s="259"/>
      <c r="D81" s="259"/>
      <c r="E81" s="259"/>
      <c r="F81" s="259"/>
      <c r="G81" s="259"/>
    </row>
    <row r="82" spans="1:8">
      <c r="A82" s="258"/>
      <c r="B82" s="259"/>
      <c r="C82" s="259"/>
      <c r="D82" s="259"/>
      <c r="E82" s="259"/>
      <c r="F82" s="259"/>
      <c r="G82" s="259"/>
    </row>
    <row r="83" spans="1:8">
      <c r="A83" s="258"/>
      <c r="B83" s="259"/>
      <c r="C83" s="259"/>
      <c r="D83" s="259"/>
      <c r="E83" s="259"/>
      <c r="F83" s="259"/>
      <c r="G83" s="259"/>
    </row>
    <row r="84" spans="1:8">
      <c r="A84" s="56"/>
      <c r="B84" s="61"/>
      <c r="C84" s="61"/>
      <c r="D84" s="61"/>
      <c r="E84" s="61"/>
      <c r="F84" s="61"/>
      <c r="G84" s="65"/>
    </row>
    <row r="85" spans="1:8">
      <c r="A85" s="56"/>
      <c r="B85" s="61"/>
      <c r="C85" s="61"/>
      <c r="D85" s="61"/>
      <c r="E85" s="61"/>
      <c r="F85" s="61"/>
      <c r="G85" s="65"/>
    </row>
    <row r="86" spans="1:8">
      <c r="A86" s="56"/>
      <c r="B86" s="61"/>
      <c r="C86" s="61"/>
      <c r="D86" s="61"/>
      <c r="E86" s="61"/>
      <c r="F86" s="61"/>
      <c r="G86" s="65"/>
    </row>
    <row r="87" spans="1:8">
      <c r="A87" s="56"/>
      <c r="B87" s="61"/>
      <c r="C87" s="61"/>
      <c r="D87" s="61"/>
      <c r="E87" s="61"/>
      <c r="F87" s="61"/>
      <c r="G87" s="65"/>
    </row>
    <row r="88" spans="1:8">
      <c r="A88" s="56"/>
      <c r="B88" s="61"/>
      <c r="C88" s="61"/>
      <c r="D88" s="61"/>
      <c r="E88" s="61"/>
      <c r="F88" s="61"/>
      <c r="G88" s="65"/>
    </row>
    <row r="89" spans="1:8">
      <c r="A89" s="56"/>
      <c r="B89" s="61"/>
      <c r="C89" s="61"/>
      <c r="D89" s="61"/>
      <c r="E89" s="61"/>
      <c r="F89" s="61"/>
      <c r="G89" s="65"/>
    </row>
    <row r="90" spans="1:8">
      <c r="A90" s="56"/>
      <c r="B90" s="61"/>
      <c r="C90" s="61"/>
      <c r="D90" s="61"/>
      <c r="E90" s="61"/>
      <c r="F90" s="61"/>
      <c r="G90" s="65"/>
    </row>
    <row r="91" spans="1:8">
      <c r="A91" s="56"/>
      <c r="B91" s="61"/>
      <c r="C91" s="61"/>
      <c r="D91" s="61"/>
      <c r="E91" s="61"/>
      <c r="F91" s="61"/>
      <c r="G91" s="61"/>
      <c r="H91" s="61"/>
    </row>
    <row r="92" spans="1:8">
      <c r="A92" s="56"/>
      <c r="B92" s="61"/>
      <c r="C92" s="61"/>
      <c r="D92" s="61"/>
      <c r="E92" s="61"/>
      <c r="F92" s="61"/>
      <c r="G92" s="61"/>
      <c r="H92" s="61"/>
    </row>
    <row r="93" spans="1:8">
      <c r="A93" s="49">
        <f>G93/$Y$15</f>
        <v>46.149811347818499</v>
      </c>
      <c r="B93" s="56" t="str">
        <f>B6</f>
        <v xml:space="preserve"> Застраховка "Живот" и рента</v>
      </c>
      <c r="C93" s="56"/>
      <c r="D93" s="56"/>
      <c r="E93" s="56"/>
      <c r="F93" s="56"/>
      <c r="G93" s="57">
        <f>Y6</f>
        <v>114638841.76640159</v>
      </c>
      <c r="H93" s="61"/>
    </row>
    <row r="94" spans="1:8">
      <c r="A94" s="49">
        <f>G94/$Y$15</f>
        <v>2.0003060284142382</v>
      </c>
      <c r="B94" s="56" t="str">
        <f>B11</f>
        <v>Женитбена и детска застраховка</v>
      </c>
      <c r="C94" s="56"/>
      <c r="D94" s="56"/>
      <c r="E94" s="56"/>
      <c r="F94" s="56"/>
      <c r="G94" s="57">
        <f>Y11</f>
        <v>4968877.6525540156</v>
      </c>
      <c r="H94" s="61"/>
    </row>
  </sheetData>
  <mergeCells count="28">
    <mergeCell ref="A18:B18"/>
    <mergeCell ref="A19:B19"/>
    <mergeCell ref="E19:F19"/>
    <mergeCell ref="C19:D19"/>
    <mergeCell ref="I19:J19"/>
    <mergeCell ref="G19:H19"/>
    <mergeCell ref="W4:X4"/>
    <mergeCell ref="S19:T19"/>
    <mergeCell ref="U4:V4"/>
    <mergeCell ref="S4:T4"/>
    <mergeCell ref="Y4:Z4"/>
    <mergeCell ref="U19:V19"/>
    <mergeCell ref="W19:X19"/>
    <mergeCell ref="Y19:Z19"/>
    <mergeCell ref="Q4:R4"/>
    <mergeCell ref="O4:P4"/>
    <mergeCell ref="M4:N4"/>
    <mergeCell ref="K4:L4"/>
    <mergeCell ref="K19:L19"/>
    <mergeCell ref="Q19:R19"/>
    <mergeCell ref="M19:N19"/>
    <mergeCell ref="O19:P19"/>
    <mergeCell ref="A4:A5"/>
    <mergeCell ref="I4:J4"/>
    <mergeCell ref="G4:H4"/>
    <mergeCell ref="E4:F4"/>
    <mergeCell ref="C4:D4"/>
    <mergeCell ref="B4:B5"/>
  </mergeCells>
  <conditionalFormatting sqref="E22:AD22">
    <cfRule type="cellIs" dxfId="52" priority="4" operator="notEqual">
      <formula>0</formula>
    </cfRule>
  </conditionalFormatting>
  <conditionalFormatting sqref="K19:X19">
    <cfRule type="cellIs" dxfId="51" priority="66" operator="greaterThan">
      <formula>#REF!</formula>
    </cfRule>
  </conditionalFormatting>
  <conditionalFormatting sqref="E19:F19 I19:J19">
    <cfRule type="cellIs" dxfId="50" priority="71" operator="greaterThan">
      <formula>A19</formula>
    </cfRule>
  </conditionalFormatting>
  <conditionalFormatting sqref="C19:D19 G19:H19">
    <cfRule type="cellIs" dxfId="49" priority="73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landscape" r:id="rId1"/>
  <colBreaks count="1" manualBreakCount="1">
    <brk id="16" max="2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view="pageBreakPreview" zoomScale="130" zoomScaleNormal="80" zoomScaleSheetLayoutView="130" workbookViewId="0"/>
  </sheetViews>
  <sheetFormatPr defaultColWidth="9.28515625" defaultRowHeight="20.100000000000001" customHeight="1"/>
  <cols>
    <col min="1" max="1" width="66.28515625" style="193" bestFit="1" customWidth="1"/>
    <col min="2" max="2" width="13.5703125" style="168" customWidth="1"/>
    <col min="3" max="4" width="17" style="168" customWidth="1"/>
    <col min="5" max="5" width="18.85546875" style="168" customWidth="1"/>
    <col min="6" max="6" width="17" style="168" customWidth="1"/>
    <col min="7" max="14" width="13.5703125" style="168" customWidth="1"/>
    <col min="15" max="15" width="17.28515625" style="168" customWidth="1"/>
    <col min="16" max="22" width="13.5703125" style="168" customWidth="1"/>
    <col min="23" max="31" width="13.5703125" style="176" customWidth="1"/>
    <col min="32" max="256" width="9.28515625" style="178"/>
    <col min="257" max="257" width="66.28515625" style="178" bestFit="1" customWidth="1"/>
    <col min="258" max="258" width="32.85546875" style="178" customWidth="1"/>
    <col min="259" max="259" width="30.5703125" style="178" customWidth="1"/>
    <col min="260" max="260" width="41.28515625" style="178" customWidth="1"/>
    <col min="261" max="261" width="61.140625" style="178" customWidth="1"/>
    <col min="262" max="262" width="38.28515625" style="178" customWidth="1"/>
    <col min="263" max="263" width="55.85546875" style="178" customWidth="1"/>
    <col min="264" max="264" width="57.7109375" style="178" customWidth="1"/>
    <col min="265" max="265" width="31.42578125" style="178" customWidth="1"/>
    <col min="266" max="266" width="33.7109375" style="178" customWidth="1"/>
    <col min="267" max="267" width="46.28515625" style="178" customWidth="1"/>
    <col min="268" max="268" width="51.140625" style="178" customWidth="1"/>
    <col min="269" max="269" width="38.28515625" style="178" customWidth="1"/>
    <col min="270" max="270" width="36.140625" style="178" customWidth="1"/>
    <col min="271" max="271" width="47.5703125" style="178" customWidth="1"/>
    <col min="272" max="272" width="21.7109375" style="178" bestFit="1" customWidth="1"/>
    <col min="273" max="273" width="51.5703125" style="178" bestFit="1" customWidth="1"/>
    <col min="274" max="274" width="48.42578125" style="178" customWidth="1"/>
    <col min="275" max="275" width="42.5703125" style="178" customWidth="1"/>
    <col min="276" max="276" width="51.140625" style="178" customWidth="1"/>
    <col min="277" max="277" width="45.140625" style="178" customWidth="1"/>
    <col min="278" max="278" width="27.7109375" style="178" customWidth="1"/>
    <col min="279" max="279" width="20.7109375" style="178" customWidth="1"/>
    <col min="280" max="280" width="30.85546875" style="178" customWidth="1"/>
    <col min="281" max="281" width="32.5703125" style="178" customWidth="1"/>
    <col min="282" max="282" width="31.28515625" style="178" customWidth="1"/>
    <col min="283" max="284" width="32.42578125" style="178" customWidth="1"/>
    <col min="285" max="285" width="31.7109375" style="178" customWidth="1"/>
    <col min="286" max="286" width="33.28515625" style="178" customWidth="1"/>
    <col min="287" max="287" width="31.7109375" style="178" customWidth="1"/>
    <col min="288" max="512" width="9.28515625" style="178"/>
    <col min="513" max="513" width="66.28515625" style="178" bestFit="1" customWidth="1"/>
    <col min="514" max="514" width="32.85546875" style="178" customWidth="1"/>
    <col min="515" max="515" width="30.5703125" style="178" customWidth="1"/>
    <col min="516" max="516" width="41.28515625" style="178" customWidth="1"/>
    <col min="517" max="517" width="61.140625" style="178" customWidth="1"/>
    <col min="518" max="518" width="38.28515625" style="178" customWidth="1"/>
    <col min="519" max="519" width="55.85546875" style="178" customWidth="1"/>
    <col min="520" max="520" width="57.7109375" style="178" customWidth="1"/>
    <col min="521" max="521" width="31.42578125" style="178" customWidth="1"/>
    <col min="522" max="522" width="33.7109375" style="178" customWidth="1"/>
    <col min="523" max="523" width="46.28515625" style="178" customWidth="1"/>
    <col min="524" max="524" width="51.140625" style="178" customWidth="1"/>
    <col min="525" max="525" width="38.28515625" style="178" customWidth="1"/>
    <col min="526" max="526" width="36.140625" style="178" customWidth="1"/>
    <col min="527" max="527" width="47.5703125" style="178" customWidth="1"/>
    <col min="528" max="528" width="21.7109375" style="178" bestFit="1" customWidth="1"/>
    <col min="529" max="529" width="51.5703125" style="178" bestFit="1" customWidth="1"/>
    <col min="530" max="530" width="48.42578125" style="178" customWidth="1"/>
    <col min="531" max="531" width="42.5703125" style="178" customWidth="1"/>
    <col min="532" max="532" width="51.140625" style="178" customWidth="1"/>
    <col min="533" max="533" width="45.140625" style="178" customWidth="1"/>
    <col min="534" max="534" width="27.7109375" style="178" customWidth="1"/>
    <col min="535" max="535" width="20.7109375" style="178" customWidth="1"/>
    <col min="536" max="536" width="30.85546875" style="178" customWidth="1"/>
    <col min="537" max="537" width="32.5703125" style="178" customWidth="1"/>
    <col min="538" max="538" width="31.28515625" style="178" customWidth="1"/>
    <col min="539" max="540" width="32.42578125" style="178" customWidth="1"/>
    <col min="541" max="541" width="31.7109375" style="178" customWidth="1"/>
    <col min="542" max="542" width="33.28515625" style="178" customWidth="1"/>
    <col min="543" max="543" width="31.7109375" style="178" customWidth="1"/>
    <col min="544" max="768" width="9.28515625" style="178"/>
    <col min="769" max="769" width="66.28515625" style="178" bestFit="1" customWidth="1"/>
    <col min="770" max="770" width="32.85546875" style="178" customWidth="1"/>
    <col min="771" max="771" width="30.5703125" style="178" customWidth="1"/>
    <col min="772" max="772" width="41.28515625" style="178" customWidth="1"/>
    <col min="773" max="773" width="61.140625" style="178" customWidth="1"/>
    <col min="774" max="774" width="38.28515625" style="178" customWidth="1"/>
    <col min="775" max="775" width="55.85546875" style="178" customWidth="1"/>
    <col min="776" max="776" width="57.7109375" style="178" customWidth="1"/>
    <col min="777" max="777" width="31.42578125" style="178" customWidth="1"/>
    <col min="778" max="778" width="33.7109375" style="178" customWidth="1"/>
    <col min="779" max="779" width="46.28515625" style="178" customWidth="1"/>
    <col min="780" max="780" width="51.140625" style="178" customWidth="1"/>
    <col min="781" max="781" width="38.28515625" style="178" customWidth="1"/>
    <col min="782" max="782" width="36.140625" style="178" customWidth="1"/>
    <col min="783" max="783" width="47.5703125" style="178" customWidth="1"/>
    <col min="784" max="784" width="21.7109375" style="178" bestFit="1" customWidth="1"/>
    <col min="785" max="785" width="51.5703125" style="178" bestFit="1" customWidth="1"/>
    <col min="786" max="786" width="48.42578125" style="178" customWidth="1"/>
    <col min="787" max="787" width="42.5703125" style="178" customWidth="1"/>
    <col min="788" max="788" width="51.140625" style="178" customWidth="1"/>
    <col min="789" max="789" width="45.140625" style="178" customWidth="1"/>
    <col min="790" max="790" width="27.7109375" style="178" customWidth="1"/>
    <col min="791" max="791" width="20.7109375" style="178" customWidth="1"/>
    <col min="792" max="792" width="30.85546875" style="178" customWidth="1"/>
    <col min="793" max="793" width="32.5703125" style="178" customWidth="1"/>
    <col min="794" max="794" width="31.28515625" style="178" customWidth="1"/>
    <col min="795" max="796" width="32.42578125" style="178" customWidth="1"/>
    <col min="797" max="797" width="31.7109375" style="178" customWidth="1"/>
    <col min="798" max="798" width="33.28515625" style="178" customWidth="1"/>
    <col min="799" max="799" width="31.7109375" style="178" customWidth="1"/>
    <col min="800" max="1024" width="9.28515625" style="178"/>
    <col min="1025" max="1025" width="66.28515625" style="178" bestFit="1" customWidth="1"/>
    <col min="1026" max="1026" width="32.85546875" style="178" customWidth="1"/>
    <col min="1027" max="1027" width="30.5703125" style="178" customWidth="1"/>
    <col min="1028" max="1028" width="41.28515625" style="178" customWidth="1"/>
    <col min="1029" max="1029" width="61.140625" style="178" customWidth="1"/>
    <col min="1030" max="1030" width="38.28515625" style="178" customWidth="1"/>
    <col min="1031" max="1031" width="55.85546875" style="178" customWidth="1"/>
    <col min="1032" max="1032" width="57.7109375" style="178" customWidth="1"/>
    <col min="1033" max="1033" width="31.42578125" style="178" customWidth="1"/>
    <col min="1034" max="1034" width="33.7109375" style="178" customWidth="1"/>
    <col min="1035" max="1035" width="46.28515625" style="178" customWidth="1"/>
    <col min="1036" max="1036" width="51.140625" style="178" customWidth="1"/>
    <col min="1037" max="1037" width="38.28515625" style="178" customWidth="1"/>
    <col min="1038" max="1038" width="36.140625" style="178" customWidth="1"/>
    <col min="1039" max="1039" width="47.5703125" style="178" customWidth="1"/>
    <col min="1040" max="1040" width="21.7109375" style="178" bestFit="1" customWidth="1"/>
    <col min="1041" max="1041" width="51.5703125" style="178" bestFit="1" customWidth="1"/>
    <col min="1042" max="1042" width="48.42578125" style="178" customWidth="1"/>
    <col min="1043" max="1043" width="42.5703125" style="178" customWidth="1"/>
    <col min="1044" max="1044" width="51.140625" style="178" customWidth="1"/>
    <col min="1045" max="1045" width="45.140625" style="178" customWidth="1"/>
    <col min="1046" max="1046" width="27.7109375" style="178" customWidth="1"/>
    <col min="1047" max="1047" width="20.7109375" style="178" customWidth="1"/>
    <col min="1048" max="1048" width="30.85546875" style="178" customWidth="1"/>
    <col min="1049" max="1049" width="32.5703125" style="178" customWidth="1"/>
    <col min="1050" max="1050" width="31.28515625" style="178" customWidth="1"/>
    <col min="1051" max="1052" width="32.42578125" style="178" customWidth="1"/>
    <col min="1053" max="1053" width="31.7109375" style="178" customWidth="1"/>
    <col min="1054" max="1054" width="33.28515625" style="178" customWidth="1"/>
    <col min="1055" max="1055" width="31.7109375" style="178" customWidth="1"/>
    <col min="1056" max="1280" width="9.28515625" style="178"/>
    <col min="1281" max="1281" width="66.28515625" style="178" bestFit="1" customWidth="1"/>
    <col min="1282" max="1282" width="32.85546875" style="178" customWidth="1"/>
    <col min="1283" max="1283" width="30.5703125" style="178" customWidth="1"/>
    <col min="1284" max="1284" width="41.28515625" style="178" customWidth="1"/>
    <col min="1285" max="1285" width="61.140625" style="178" customWidth="1"/>
    <col min="1286" max="1286" width="38.28515625" style="178" customWidth="1"/>
    <col min="1287" max="1287" width="55.85546875" style="178" customWidth="1"/>
    <col min="1288" max="1288" width="57.7109375" style="178" customWidth="1"/>
    <col min="1289" max="1289" width="31.42578125" style="178" customWidth="1"/>
    <col min="1290" max="1290" width="33.7109375" style="178" customWidth="1"/>
    <col min="1291" max="1291" width="46.28515625" style="178" customWidth="1"/>
    <col min="1292" max="1292" width="51.140625" style="178" customWidth="1"/>
    <col min="1293" max="1293" width="38.28515625" style="178" customWidth="1"/>
    <col min="1294" max="1294" width="36.140625" style="178" customWidth="1"/>
    <col min="1295" max="1295" width="47.5703125" style="178" customWidth="1"/>
    <col min="1296" max="1296" width="21.7109375" style="178" bestFit="1" customWidth="1"/>
    <col min="1297" max="1297" width="51.5703125" style="178" bestFit="1" customWidth="1"/>
    <col min="1298" max="1298" width="48.42578125" style="178" customWidth="1"/>
    <col min="1299" max="1299" width="42.5703125" style="178" customWidth="1"/>
    <col min="1300" max="1300" width="51.140625" style="178" customWidth="1"/>
    <col min="1301" max="1301" width="45.140625" style="178" customWidth="1"/>
    <col min="1302" max="1302" width="27.7109375" style="178" customWidth="1"/>
    <col min="1303" max="1303" width="20.7109375" style="178" customWidth="1"/>
    <col min="1304" max="1304" width="30.85546875" style="178" customWidth="1"/>
    <col min="1305" max="1305" width="32.5703125" style="178" customWidth="1"/>
    <col min="1306" max="1306" width="31.28515625" style="178" customWidth="1"/>
    <col min="1307" max="1308" width="32.42578125" style="178" customWidth="1"/>
    <col min="1309" max="1309" width="31.7109375" style="178" customWidth="1"/>
    <col min="1310" max="1310" width="33.28515625" style="178" customWidth="1"/>
    <col min="1311" max="1311" width="31.7109375" style="178" customWidth="1"/>
    <col min="1312" max="1536" width="9.28515625" style="178"/>
    <col min="1537" max="1537" width="66.28515625" style="178" bestFit="1" customWidth="1"/>
    <col min="1538" max="1538" width="32.85546875" style="178" customWidth="1"/>
    <col min="1539" max="1539" width="30.5703125" style="178" customWidth="1"/>
    <col min="1540" max="1540" width="41.28515625" style="178" customWidth="1"/>
    <col min="1541" max="1541" width="61.140625" style="178" customWidth="1"/>
    <col min="1542" max="1542" width="38.28515625" style="178" customWidth="1"/>
    <col min="1543" max="1543" width="55.85546875" style="178" customWidth="1"/>
    <col min="1544" max="1544" width="57.7109375" style="178" customWidth="1"/>
    <col min="1545" max="1545" width="31.42578125" style="178" customWidth="1"/>
    <col min="1546" max="1546" width="33.7109375" style="178" customWidth="1"/>
    <col min="1547" max="1547" width="46.28515625" style="178" customWidth="1"/>
    <col min="1548" max="1548" width="51.140625" style="178" customWidth="1"/>
    <col min="1549" max="1549" width="38.28515625" style="178" customWidth="1"/>
    <col min="1550" max="1550" width="36.140625" style="178" customWidth="1"/>
    <col min="1551" max="1551" width="47.5703125" style="178" customWidth="1"/>
    <col min="1552" max="1552" width="21.7109375" style="178" bestFit="1" customWidth="1"/>
    <col min="1553" max="1553" width="51.5703125" style="178" bestFit="1" customWidth="1"/>
    <col min="1554" max="1554" width="48.42578125" style="178" customWidth="1"/>
    <col min="1555" max="1555" width="42.5703125" style="178" customWidth="1"/>
    <col min="1556" max="1556" width="51.140625" style="178" customWidth="1"/>
    <col min="1557" max="1557" width="45.140625" style="178" customWidth="1"/>
    <col min="1558" max="1558" width="27.7109375" style="178" customWidth="1"/>
    <col min="1559" max="1559" width="20.7109375" style="178" customWidth="1"/>
    <col min="1560" max="1560" width="30.85546875" style="178" customWidth="1"/>
    <col min="1561" max="1561" width="32.5703125" style="178" customWidth="1"/>
    <col min="1562" max="1562" width="31.28515625" style="178" customWidth="1"/>
    <col min="1563" max="1564" width="32.42578125" style="178" customWidth="1"/>
    <col min="1565" max="1565" width="31.7109375" style="178" customWidth="1"/>
    <col min="1566" max="1566" width="33.28515625" style="178" customWidth="1"/>
    <col min="1567" max="1567" width="31.7109375" style="178" customWidth="1"/>
    <col min="1568" max="1792" width="9.28515625" style="178"/>
    <col min="1793" max="1793" width="66.28515625" style="178" bestFit="1" customWidth="1"/>
    <col min="1794" max="1794" width="32.85546875" style="178" customWidth="1"/>
    <col min="1795" max="1795" width="30.5703125" style="178" customWidth="1"/>
    <col min="1796" max="1796" width="41.28515625" style="178" customWidth="1"/>
    <col min="1797" max="1797" width="61.140625" style="178" customWidth="1"/>
    <col min="1798" max="1798" width="38.28515625" style="178" customWidth="1"/>
    <col min="1799" max="1799" width="55.85546875" style="178" customWidth="1"/>
    <col min="1800" max="1800" width="57.7109375" style="178" customWidth="1"/>
    <col min="1801" max="1801" width="31.42578125" style="178" customWidth="1"/>
    <col min="1802" max="1802" width="33.7109375" style="178" customWidth="1"/>
    <col min="1803" max="1803" width="46.28515625" style="178" customWidth="1"/>
    <col min="1804" max="1804" width="51.140625" style="178" customWidth="1"/>
    <col min="1805" max="1805" width="38.28515625" style="178" customWidth="1"/>
    <col min="1806" max="1806" width="36.140625" style="178" customWidth="1"/>
    <col min="1807" max="1807" width="47.5703125" style="178" customWidth="1"/>
    <col min="1808" max="1808" width="21.7109375" style="178" bestFit="1" customWidth="1"/>
    <col min="1809" max="1809" width="51.5703125" style="178" bestFit="1" customWidth="1"/>
    <col min="1810" max="1810" width="48.42578125" style="178" customWidth="1"/>
    <col min="1811" max="1811" width="42.5703125" style="178" customWidth="1"/>
    <col min="1812" max="1812" width="51.140625" style="178" customWidth="1"/>
    <col min="1813" max="1813" width="45.140625" style="178" customWidth="1"/>
    <col min="1814" max="1814" width="27.7109375" style="178" customWidth="1"/>
    <col min="1815" max="1815" width="20.7109375" style="178" customWidth="1"/>
    <col min="1816" max="1816" width="30.85546875" style="178" customWidth="1"/>
    <col min="1817" max="1817" width="32.5703125" style="178" customWidth="1"/>
    <col min="1818" max="1818" width="31.28515625" style="178" customWidth="1"/>
    <col min="1819" max="1820" width="32.42578125" style="178" customWidth="1"/>
    <col min="1821" max="1821" width="31.7109375" style="178" customWidth="1"/>
    <col min="1822" max="1822" width="33.28515625" style="178" customWidth="1"/>
    <col min="1823" max="1823" width="31.7109375" style="178" customWidth="1"/>
    <col min="1824" max="2048" width="9.28515625" style="178"/>
    <col min="2049" max="2049" width="66.28515625" style="178" bestFit="1" customWidth="1"/>
    <col min="2050" max="2050" width="32.85546875" style="178" customWidth="1"/>
    <col min="2051" max="2051" width="30.5703125" style="178" customWidth="1"/>
    <col min="2052" max="2052" width="41.28515625" style="178" customWidth="1"/>
    <col min="2053" max="2053" width="61.140625" style="178" customWidth="1"/>
    <col min="2054" max="2054" width="38.28515625" style="178" customWidth="1"/>
    <col min="2055" max="2055" width="55.85546875" style="178" customWidth="1"/>
    <col min="2056" max="2056" width="57.7109375" style="178" customWidth="1"/>
    <col min="2057" max="2057" width="31.42578125" style="178" customWidth="1"/>
    <col min="2058" max="2058" width="33.7109375" style="178" customWidth="1"/>
    <col min="2059" max="2059" width="46.28515625" style="178" customWidth="1"/>
    <col min="2060" max="2060" width="51.140625" style="178" customWidth="1"/>
    <col min="2061" max="2061" width="38.28515625" style="178" customWidth="1"/>
    <col min="2062" max="2062" width="36.140625" style="178" customWidth="1"/>
    <col min="2063" max="2063" width="47.5703125" style="178" customWidth="1"/>
    <col min="2064" max="2064" width="21.7109375" style="178" bestFit="1" customWidth="1"/>
    <col min="2065" max="2065" width="51.5703125" style="178" bestFit="1" customWidth="1"/>
    <col min="2066" max="2066" width="48.42578125" style="178" customWidth="1"/>
    <col min="2067" max="2067" width="42.5703125" style="178" customWidth="1"/>
    <col min="2068" max="2068" width="51.140625" style="178" customWidth="1"/>
    <col min="2069" max="2069" width="45.140625" style="178" customWidth="1"/>
    <col min="2070" max="2070" width="27.7109375" style="178" customWidth="1"/>
    <col min="2071" max="2071" width="20.7109375" style="178" customWidth="1"/>
    <col min="2072" max="2072" width="30.85546875" style="178" customWidth="1"/>
    <col min="2073" max="2073" width="32.5703125" style="178" customWidth="1"/>
    <col min="2074" max="2074" width="31.28515625" style="178" customWidth="1"/>
    <col min="2075" max="2076" width="32.42578125" style="178" customWidth="1"/>
    <col min="2077" max="2077" width="31.7109375" style="178" customWidth="1"/>
    <col min="2078" max="2078" width="33.28515625" style="178" customWidth="1"/>
    <col min="2079" max="2079" width="31.7109375" style="178" customWidth="1"/>
    <col min="2080" max="2304" width="9.28515625" style="178"/>
    <col min="2305" max="2305" width="66.28515625" style="178" bestFit="1" customWidth="1"/>
    <col min="2306" max="2306" width="32.85546875" style="178" customWidth="1"/>
    <col min="2307" max="2307" width="30.5703125" style="178" customWidth="1"/>
    <col min="2308" max="2308" width="41.28515625" style="178" customWidth="1"/>
    <col min="2309" max="2309" width="61.140625" style="178" customWidth="1"/>
    <col min="2310" max="2310" width="38.28515625" style="178" customWidth="1"/>
    <col min="2311" max="2311" width="55.85546875" style="178" customWidth="1"/>
    <col min="2312" max="2312" width="57.7109375" style="178" customWidth="1"/>
    <col min="2313" max="2313" width="31.42578125" style="178" customWidth="1"/>
    <col min="2314" max="2314" width="33.7109375" style="178" customWidth="1"/>
    <col min="2315" max="2315" width="46.28515625" style="178" customWidth="1"/>
    <col min="2316" max="2316" width="51.140625" style="178" customWidth="1"/>
    <col min="2317" max="2317" width="38.28515625" style="178" customWidth="1"/>
    <col min="2318" max="2318" width="36.140625" style="178" customWidth="1"/>
    <col min="2319" max="2319" width="47.5703125" style="178" customWidth="1"/>
    <col min="2320" max="2320" width="21.7109375" style="178" bestFit="1" customWidth="1"/>
    <col min="2321" max="2321" width="51.5703125" style="178" bestFit="1" customWidth="1"/>
    <col min="2322" max="2322" width="48.42578125" style="178" customWidth="1"/>
    <col min="2323" max="2323" width="42.5703125" style="178" customWidth="1"/>
    <col min="2324" max="2324" width="51.140625" style="178" customWidth="1"/>
    <col min="2325" max="2325" width="45.140625" style="178" customWidth="1"/>
    <col min="2326" max="2326" width="27.7109375" style="178" customWidth="1"/>
    <col min="2327" max="2327" width="20.7109375" style="178" customWidth="1"/>
    <col min="2328" max="2328" width="30.85546875" style="178" customWidth="1"/>
    <col min="2329" max="2329" width="32.5703125" style="178" customWidth="1"/>
    <col min="2330" max="2330" width="31.28515625" style="178" customWidth="1"/>
    <col min="2331" max="2332" width="32.42578125" style="178" customWidth="1"/>
    <col min="2333" max="2333" width="31.7109375" style="178" customWidth="1"/>
    <col min="2334" max="2334" width="33.28515625" style="178" customWidth="1"/>
    <col min="2335" max="2335" width="31.7109375" style="178" customWidth="1"/>
    <col min="2336" max="2560" width="9.28515625" style="178"/>
    <col min="2561" max="2561" width="66.28515625" style="178" bestFit="1" customWidth="1"/>
    <col min="2562" max="2562" width="32.85546875" style="178" customWidth="1"/>
    <col min="2563" max="2563" width="30.5703125" style="178" customWidth="1"/>
    <col min="2564" max="2564" width="41.28515625" style="178" customWidth="1"/>
    <col min="2565" max="2565" width="61.140625" style="178" customWidth="1"/>
    <col min="2566" max="2566" width="38.28515625" style="178" customWidth="1"/>
    <col min="2567" max="2567" width="55.85546875" style="178" customWidth="1"/>
    <col min="2568" max="2568" width="57.7109375" style="178" customWidth="1"/>
    <col min="2569" max="2569" width="31.42578125" style="178" customWidth="1"/>
    <col min="2570" max="2570" width="33.7109375" style="178" customWidth="1"/>
    <col min="2571" max="2571" width="46.28515625" style="178" customWidth="1"/>
    <col min="2572" max="2572" width="51.140625" style="178" customWidth="1"/>
    <col min="2573" max="2573" width="38.28515625" style="178" customWidth="1"/>
    <col min="2574" max="2574" width="36.140625" style="178" customWidth="1"/>
    <col min="2575" max="2575" width="47.5703125" style="178" customWidth="1"/>
    <col min="2576" max="2576" width="21.7109375" style="178" bestFit="1" customWidth="1"/>
    <col min="2577" max="2577" width="51.5703125" style="178" bestFit="1" customWidth="1"/>
    <col min="2578" max="2578" width="48.42578125" style="178" customWidth="1"/>
    <col min="2579" max="2579" width="42.5703125" style="178" customWidth="1"/>
    <col min="2580" max="2580" width="51.140625" style="178" customWidth="1"/>
    <col min="2581" max="2581" width="45.140625" style="178" customWidth="1"/>
    <col min="2582" max="2582" width="27.7109375" style="178" customWidth="1"/>
    <col min="2583" max="2583" width="20.7109375" style="178" customWidth="1"/>
    <col min="2584" max="2584" width="30.85546875" style="178" customWidth="1"/>
    <col min="2585" max="2585" width="32.5703125" style="178" customWidth="1"/>
    <col min="2586" max="2586" width="31.28515625" style="178" customWidth="1"/>
    <col min="2587" max="2588" width="32.42578125" style="178" customWidth="1"/>
    <col min="2589" max="2589" width="31.7109375" style="178" customWidth="1"/>
    <col min="2590" max="2590" width="33.28515625" style="178" customWidth="1"/>
    <col min="2591" max="2591" width="31.7109375" style="178" customWidth="1"/>
    <col min="2592" max="2816" width="9.28515625" style="178"/>
    <col min="2817" max="2817" width="66.28515625" style="178" bestFit="1" customWidth="1"/>
    <col min="2818" max="2818" width="32.85546875" style="178" customWidth="1"/>
    <col min="2819" max="2819" width="30.5703125" style="178" customWidth="1"/>
    <col min="2820" max="2820" width="41.28515625" style="178" customWidth="1"/>
    <col min="2821" max="2821" width="61.140625" style="178" customWidth="1"/>
    <col min="2822" max="2822" width="38.28515625" style="178" customWidth="1"/>
    <col min="2823" max="2823" width="55.85546875" style="178" customWidth="1"/>
    <col min="2824" max="2824" width="57.7109375" style="178" customWidth="1"/>
    <col min="2825" max="2825" width="31.42578125" style="178" customWidth="1"/>
    <col min="2826" max="2826" width="33.7109375" style="178" customWidth="1"/>
    <col min="2827" max="2827" width="46.28515625" style="178" customWidth="1"/>
    <col min="2828" max="2828" width="51.140625" style="178" customWidth="1"/>
    <col min="2829" max="2829" width="38.28515625" style="178" customWidth="1"/>
    <col min="2830" max="2830" width="36.140625" style="178" customWidth="1"/>
    <col min="2831" max="2831" width="47.5703125" style="178" customWidth="1"/>
    <col min="2832" max="2832" width="21.7109375" style="178" bestFit="1" customWidth="1"/>
    <col min="2833" max="2833" width="51.5703125" style="178" bestFit="1" customWidth="1"/>
    <col min="2834" max="2834" width="48.42578125" style="178" customWidth="1"/>
    <col min="2835" max="2835" width="42.5703125" style="178" customWidth="1"/>
    <col min="2836" max="2836" width="51.140625" style="178" customWidth="1"/>
    <col min="2837" max="2837" width="45.140625" style="178" customWidth="1"/>
    <col min="2838" max="2838" width="27.7109375" style="178" customWidth="1"/>
    <col min="2839" max="2839" width="20.7109375" style="178" customWidth="1"/>
    <col min="2840" max="2840" width="30.85546875" style="178" customWidth="1"/>
    <col min="2841" max="2841" width="32.5703125" style="178" customWidth="1"/>
    <col min="2842" max="2842" width="31.28515625" style="178" customWidth="1"/>
    <col min="2843" max="2844" width="32.42578125" style="178" customWidth="1"/>
    <col min="2845" max="2845" width="31.7109375" style="178" customWidth="1"/>
    <col min="2846" max="2846" width="33.28515625" style="178" customWidth="1"/>
    <col min="2847" max="2847" width="31.7109375" style="178" customWidth="1"/>
    <col min="2848" max="3072" width="9.28515625" style="178"/>
    <col min="3073" max="3073" width="66.28515625" style="178" bestFit="1" customWidth="1"/>
    <col min="3074" max="3074" width="32.85546875" style="178" customWidth="1"/>
    <col min="3075" max="3075" width="30.5703125" style="178" customWidth="1"/>
    <col min="3076" max="3076" width="41.28515625" style="178" customWidth="1"/>
    <col min="3077" max="3077" width="61.140625" style="178" customWidth="1"/>
    <col min="3078" max="3078" width="38.28515625" style="178" customWidth="1"/>
    <col min="3079" max="3079" width="55.85546875" style="178" customWidth="1"/>
    <col min="3080" max="3080" width="57.7109375" style="178" customWidth="1"/>
    <col min="3081" max="3081" width="31.42578125" style="178" customWidth="1"/>
    <col min="3082" max="3082" width="33.7109375" style="178" customWidth="1"/>
    <col min="3083" max="3083" width="46.28515625" style="178" customWidth="1"/>
    <col min="3084" max="3084" width="51.140625" style="178" customWidth="1"/>
    <col min="3085" max="3085" width="38.28515625" style="178" customWidth="1"/>
    <col min="3086" max="3086" width="36.140625" style="178" customWidth="1"/>
    <col min="3087" max="3087" width="47.5703125" style="178" customWidth="1"/>
    <col min="3088" max="3088" width="21.7109375" style="178" bestFit="1" customWidth="1"/>
    <col min="3089" max="3089" width="51.5703125" style="178" bestFit="1" customWidth="1"/>
    <col min="3090" max="3090" width="48.42578125" style="178" customWidth="1"/>
    <col min="3091" max="3091" width="42.5703125" style="178" customWidth="1"/>
    <col min="3092" max="3092" width="51.140625" style="178" customWidth="1"/>
    <col min="3093" max="3093" width="45.140625" style="178" customWidth="1"/>
    <col min="3094" max="3094" width="27.7109375" style="178" customWidth="1"/>
    <col min="3095" max="3095" width="20.7109375" style="178" customWidth="1"/>
    <col min="3096" max="3096" width="30.85546875" style="178" customWidth="1"/>
    <col min="3097" max="3097" width="32.5703125" style="178" customWidth="1"/>
    <col min="3098" max="3098" width="31.28515625" style="178" customWidth="1"/>
    <col min="3099" max="3100" width="32.42578125" style="178" customWidth="1"/>
    <col min="3101" max="3101" width="31.7109375" style="178" customWidth="1"/>
    <col min="3102" max="3102" width="33.28515625" style="178" customWidth="1"/>
    <col min="3103" max="3103" width="31.7109375" style="178" customWidth="1"/>
    <col min="3104" max="3328" width="9.28515625" style="178"/>
    <col min="3329" max="3329" width="66.28515625" style="178" bestFit="1" customWidth="1"/>
    <col min="3330" max="3330" width="32.85546875" style="178" customWidth="1"/>
    <col min="3331" max="3331" width="30.5703125" style="178" customWidth="1"/>
    <col min="3332" max="3332" width="41.28515625" style="178" customWidth="1"/>
    <col min="3333" max="3333" width="61.140625" style="178" customWidth="1"/>
    <col min="3334" max="3334" width="38.28515625" style="178" customWidth="1"/>
    <col min="3335" max="3335" width="55.85546875" style="178" customWidth="1"/>
    <col min="3336" max="3336" width="57.7109375" style="178" customWidth="1"/>
    <col min="3337" max="3337" width="31.42578125" style="178" customWidth="1"/>
    <col min="3338" max="3338" width="33.7109375" style="178" customWidth="1"/>
    <col min="3339" max="3339" width="46.28515625" style="178" customWidth="1"/>
    <col min="3340" max="3340" width="51.140625" style="178" customWidth="1"/>
    <col min="3341" max="3341" width="38.28515625" style="178" customWidth="1"/>
    <col min="3342" max="3342" width="36.140625" style="178" customWidth="1"/>
    <col min="3343" max="3343" width="47.5703125" style="178" customWidth="1"/>
    <col min="3344" max="3344" width="21.7109375" style="178" bestFit="1" customWidth="1"/>
    <col min="3345" max="3345" width="51.5703125" style="178" bestFit="1" customWidth="1"/>
    <col min="3346" max="3346" width="48.42578125" style="178" customWidth="1"/>
    <col min="3347" max="3347" width="42.5703125" style="178" customWidth="1"/>
    <col min="3348" max="3348" width="51.140625" style="178" customWidth="1"/>
    <col min="3349" max="3349" width="45.140625" style="178" customWidth="1"/>
    <col min="3350" max="3350" width="27.7109375" style="178" customWidth="1"/>
    <col min="3351" max="3351" width="20.7109375" style="178" customWidth="1"/>
    <col min="3352" max="3352" width="30.85546875" style="178" customWidth="1"/>
    <col min="3353" max="3353" width="32.5703125" style="178" customWidth="1"/>
    <col min="3354" max="3354" width="31.28515625" style="178" customWidth="1"/>
    <col min="3355" max="3356" width="32.42578125" style="178" customWidth="1"/>
    <col min="3357" max="3357" width="31.7109375" style="178" customWidth="1"/>
    <col min="3358" max="3358" width="33.28515625" style="178" customWidth="1"/>
    <col min="3359" max="3359" width="31.7109375" style="178" customWidth="1"/>
    <col min="3360" max="3584" width="9.28515625" style="178"/>
    <col min="3585" max="3585" width="66.28515625" style="178" bestFit="1" customWidth="1"/>
    <col min="3586" max="3586" width="32.85546875" style="178" customWidth="1"/>
    <col min="3587" max="3587" width="30.5703125" style="178" customWidth="1"/>
    <col min="3588" max="3588" width="41.28515625" style="178" customWidth="1"/>
    <col min="3589" max="3589" width="61.140625" style="178" customWidth="1"/>
    <col min="3590" max="3590" width="38.28515625" style="178" customWidth="1"/>
    <col min="3591" max="3591" width="55.85546875" style="178" customWidth="1"/>
    <col min="3592" max="3592" width="57.7109375" style="178" customWidth="1"/>
    <col min="3593" max="3593" width="31.42578125" style="178" customWidth="1"/>
    <col min="3594" max="3594" width="33.7109375" style="178" customWidth="1"/>
    <col min="3595" max="3595" width="46.28515625" style="178" customWidth="1"/>
    <col min="3596" max="3596" width="51.140625" style="178" customWidth="1"/>
    <col min="3597" max="3597" width="38.28515625" style="178" customWidth="1"/>
    <col min="3598" max="3598" width="36.140625" style="178" customWidth="1"/>
    <col min="3599" max="3599" width="47.5703125" style="178" customWidth="1"/>
    <col min="3600" max="3600" width="21.7109375" style="178" bestFit="1" customWidth="1"/>
    <col min="3601" max="3601" width="51.5703125" style="178" bestFit="1" customWidth="1"/>
    <col min="3602" max="3602" width="48.42578125" style="178" customWidth="1"/>
    <col min="3603" max="3603" width="42.5703125" style="178" customWidth="1"/>
    <col min="3604" max="3604" width="51.140625" style="178" customWidth="1"/>
    <col min="3605" max="3605" width="45.140625" style="178" customWidth="1"/>
    <col min="3606" max="3606" width="27.7109375" style="178" customWidth="1"/>
    <col min="3607" max="3607" width="20.7109375" style="178" customWidth="1"/>
    <col min="3608" max="3608" width="30.85546875" style="178" customWidth="1"/>
    <col min="3609" max="3609" width="32.5703125" style="178" customWidth="1"/>
    <col min="3610" max="3610" width="31.28515625" style="178" customWidth="1"/>
    <col min="3611" max="3612" width="32.42578125" style="178" customWidth="1"/>
    <col min="3613" max="3613" width="31.7109375" style="178" customWidth="1"/>
    <col min="3614" max="3614" width="33.28515625" style="178" customWidth="1"/>
    <col min="3615" max="3615" width="31.7109375" style="178" customWidth="1"/>
    <col min="3616" max="3840" width="9.28515625" style="178"/>
    <col min="3841" max="3841" width="66.28515625" style="178" bestFit="1" customWidth="1"/>
    <col min="3842" max="3842" width="32.85546875" style="178" customWidth="1"/>
    <col min="3843" max="3843" width="30.5703125" style="178" customWidth="1"/>
    <col min="3844" max="3844" width="41.28515625" style="178" customWidth="1"/>
    <col min="3845" max="3845" width="61.140625" style="178" customWidth="1"/>
    <col min="3846" max="3846" width="38.28515625" style="178" customWidth="1"/>
    <col min="3847" max="3847" width="55.85546875" style="178" customWidth="1"/>
    <col min="3848" max="3848" width="57.7109375" style="178" customWidth="1"/>
    <col min="3849" max="3849" width="31.42578125" style="178" customWidth="1"/>
    <col min="3850" max="3850" width="33.7109375" style="178" customWidth="1"/>
    <col min="3851" max="3851" width="46.28515625" style="178" customWidth="1"/>
    <col min="3852" max="3852" width="51.140625" style="178" customWidth="1"/>
    <col min="3853" max="3853" width="38.28515625" style="178" customWidth="1"/>
    <col min="3854" max="3854" width="36.140625" style="178" customWidth="1"/>
    <col min="3855" max="3855" width="47.5703125" style="178" customWidth="1"/>
    <col min="3856" max="3856" width="21.7109375" style="178" bestFit="1" customWidth="1"/>
    <col min="3857" max="3857" width="51.5703125" style="178" bestFit="1" customWidth="1"/>
    <col min="3858" max="3858" width="48.42578125" style="178" customWidth="1"/>
    <col min="3859" max="3859" width="42.5703125" style="178" customWidth="1"/>
    <col min="3860" max="3860" width="51.140625" style="178" customWidth="1"/>
    <col min="3861" max="3861" width="45.140625" style="178" customWidth="1"/>
    <col min="3862" max="3862" width="27.7109375" style="178" customWidth="1"/>
    <col min="3863" max="3863" width="20.7109375" style="178" customWidth="1"/>
    <col min="3864" max="3864" width="30.85546875" style="178" customWidth="1"/>
    <col min="3865" max="3865" width="32.5703125" style="178" customWidth="1"/>
    <col min="3866" max="3866" width="31.28515625" style="178" customWidth="1"/>
    <col min="3867" max="3868" width="32.42578125" style="178" customWidth="1"/>
    <col min="3869" max="3869" width="31.7109375" style="178" customWidth="1"/>
    <col min="3870" max="3870" width="33.28515625" style="178" customWidth="1"/>
    <col min="3871" max="3871" width="31.7109375" style="178" customWidth="1"/>
    <col min="3872" max="4096" width="9.28515625" style="178"/>
    <col min="4097" max="4097" width="66.28515625" style="178" bestFit="1" customWidth="1"/>
    <col min="4098" max="4098" width="32.85546875" style="178" customWidth="1"/>
    <col min="4099" max="4099" width="30.5703125" style="178" customWidth="1"/>
    <col min="4100" max="4100" width="41.28515625" style="178" customWidth="1"/>
    <col min="4101" max="4101" width="61.140625" style="178" customWidth="1"/>
    <col min="4102" max="4102" width="38.28515625" style="178" customWidth="1"/>
    <col min="4103" max="4103" width="55.85546875" style="178" customWidth="1"/>
    <col min="4104" max="4104" width="57.7109375" style="178" customWidth="1"/>
    <col min="4105" max="4105" width="31.42578125" style="178" customWidth="1"/>
    <col min="4106" max="4106" width="33.7109375" style="178" customWidth="1"/>
    <col min="4107" max="4107" width="46.28515625" style="178" customWidth="1"/>
    <col min="4108" max="4108" width="51.140625" style="178" customWidth="1"/>
    <col min="4109" max="4109" width="38.28515625" style="178" customWidth="1"/>
    <col min="4110" max="4110" width="36.140625" style="178" customWidth="1"/>
    <col min="4111" max="4111" width="47.5703125" style="178" customWidth="1"/>
    <col min="4112" max="4112" width="21.7109375" style="178" bestFit="1" customWidth="1"/>
    <col min="4113" max="4113" width="51.5703125" style="178" bestFit="1" customWidth="1"/>
    <col min="4114" max="4114" width="48.42578125" style="178" customWidth="1"/>
    <col min="4115" max="4115" width="42.5703125" style="178" customWidth="1"/>
    <col min="4116" max="4116" width="51.140625" style="178" customWidth="1"/>
    <col min="4117" max="4117" width="45.140625" style="178" customWidth="1"/>
    <col min="4118" max="4118" width="27.7109375" style="178" customWidth="1"/>
    <col min="4119" max="4119" width="20.7109375" style="178" customWidth="1"/>
    <col min="4120" max="4120" width="30.85546875" style="178" customWidth="1"/>
    <col min="4121" max="4121" width="32.5703125" style="178" customWidth="1"/>
    <col min="4122" max="4122" width="31.28515625" style="178" customWidth="1"/>
    <col min="4123" max="4124" width="32.42578125" style="178" customWidth="1"/>
    <col min="4125" max="4125" width="31.7109375" style="178" customWidth="1"/>
    <col min="4126" max="4126" width="33.28515625" style="178" customWidth="1"/>
    <col min="4127" max="4127" width="31.7109375" style="178" customWidth="1"/>
    <col min="4128" max="4352" width="9.28515625" style="178"/>
    <col min="4353" max="4353" width="66.28515625" style="178" bestFit="1" customWidth="1"/>
    <col min="4354" max="4354" width="32.85546875" style="178" customWidth="1"/>
    <col min="4355" max="4355" width="30.5703125" style="178" customWidth="1"/>
    <col min="4356" max="4356" width="41.28515625" style="178" customWidth="1"/>
    <col min="4357" max="4357" width="61.140625" style="178" customWidth="1"/>
    <col min="4358" max="4358" width="38.28515625" style="178" customWidth="1"/>
    <col min="4359" max="4359" width="55.85546875" style="178" customWidth="1"/>
    <col min="4360" max="4360" width="57.7109375" style="178" customWidth="1"/>
    <col min="4361" max="4361" width="31.42578125" style="178" customWidth="1"/>
    <col min="4362" max="4362" width="33.7109375" style="178" customWidth="1"/>
    <col min="4363" max="4363" width="46.28515625" style="178" customWidth="1"/>
    <col min="4364" max="4364" width="51.140625" style="178" customWidth="1"/>
    <col min="4365" max="4365" width="38.28515625" style="178" customWidth="1"/>
    <col min="4366" max="4366" width="36.140625" style="178" customWidth="1"/>
    <col min="4367" max="4367" width="47.5703125" style="178" customWidth="1"/>
    <col min="4368" max="4368" width="21.7109375" style="178" bestFit="1" customWidth="1"/>
    <col min="4369" max="4369" width="51.5703125" style="178" bestFit="1" customWidth="1"/>
    <col min="4370" max="4370" width="48.42578125" style="178" customWidth="1"/>
    <col min="4371" max="4371" width="42.5703125" style="178" customWidth="1"/>
    <col min="4372" max="4372" width="51.140625" style="178" customWidth="1"/>
    <col min="4373" max="4373" width="45.140625" style="178" customWidth="1"/>
    <col min="4374" max="4374" width="27.7109375" style="178" customWidth="1"/>
    <col min="4375" max="4375" width="20.7109375" style="178" customWidth="1"/>
    <col min="4376" max="4376" width="30.85546875" style="178" customWidth="1"/>
    <col min="4377" max="4377" width="32.5703125" style="178" customWidth="1"/>
    <col min="4378" max="4378" width="31.28515625" style="178" customWidth="1"/>
    <col min="4379" max="4380" width="32.42578125" style="178" customWidth="1"/>
    <col min="4381" max="4381" width="31.7109375" style="178" customWidth="1"/>
    <col min="4382" max="4382" width="33.28515625" style="178" customWidth="1"/>
    <col min="4383" max="4383" width="31.7109375" style="178" customWidth="1"/>
    <col min="4384" max="4608" width="9.28515625" style="178"/>
    <col min="4609" max="4609" width="66.28515625" style="178" bestFit="1" customWidth="1"/>
    <col min="4610" max="4610" width="32.85546875" style="178" customWidth="1"/>
    <col min="4611" max="4611" width="30.5703125" style="178" customWidth="1"/>
    <col min="4612" max="4612" width="41.28515625" style="178" customWidth="1"/>
    <col min="4613" max="4613" width="61.140625" style="178" customWidth="1"/>
    <col min="4614" max="4614" width="38.28515625" style="178" customWidth="1"/>
    <col min="4615" max="4615" width="55.85546875" style="178" customWidth="1"/>
    <col min="4616" max="4616" width="57.7109375" style="178" customWidth="1"/>
    <col min="4617" max="4617" width="31.42578125" style="178" customWidth="1"/>
    <col min="4618" max="4618" width="33.7109375" style="178" customWidth="1"/>
    <col min="4619" max="4619" width="46.28515625" style="178" customWidth="1"/>
    <col min="4620" max="4620" width="51.140625" style="178" customWidth="1"/>
    <col min="4621" max="4621" width="38.28515625" style="178" customWidth="1"/>
    <col min="4622" max="4622" width="36.140625" style="178" customWidth="1"/>
    <col min="4623" max="4623" width="47.5703125" style="178" customWidth="1"/>
    <col min="4624" max="4624" width="21.7109375" style="178" bestFit="1" customWidth="1"/>
    <col min="4625" max="4625" width="51.5703125" style="178" bestFit="1" customWidth="1"/>
    <col min="4626" max="4626" width="48.42578125" style="178" customWidth="1"/>
    <col min="4627" max="4627" width="42.5703125" style="178" customWidth="1"/>
    <col min="4628" max="4628" width="51.140625" style="178" customWidth="1"/>
    <col min="4629" max="4629" width="45.140625" style="178" customWidth="1"/>
    <col min="4630" max="4630" width="27.7109375" style="178" customWidth="1"/>
    <col min="4631" max="4631" width="20.7109375" style="178" customWidth="1"/>
    <col min="4632" max="4632" width="30.85546875" style="178" customWidth="1"/>
    <col min="4633" max="4633" width="32.5703125" style="178" customWidth="1"/>
    <col min="4634" max="4634" width="31.28515625" style="178" customWidth="1"/>
    <col min="4635" max="4636" width="32.42578125" style="178" customWidth="1"/>
    <col min="4637" max="4637" width="31.7109375" style="178" customWidth="1"/>
    <col min="4638" max="4638" width="33.28515625" style="178" customWidth="1"/>
    <col min="4639" max="4639" width="31.7109375" style="178" customWidth="1"/>
    <col min="4640" max="4864" width="9.28515625" style="178"/>
    <col min="4865" max="4865" width="66.28515625" style="178" bestFit="1" customWidth="1"/>
    <col min="4866" max="4866" width="32.85546875" style="178" customWidth="1"/>
    <col min="4867" max="4867" width="30.5703125" style="178" customWidth="1"/>
    <col min="4868" max="4868" width="41.28515625" style="178" customWidth="1"/>
    <col min="4869" max="4869" width="61.140625" style="178" customWidth="1"/>
    <col min="4870" max="4870" width="38.28515625" style="178" customWidth="1"/>
    <col min="4871" max="4871" width="55.85546875" style="178" customWidth="1"/>
    <col min="4872" max="4872" width="57.7109375" style="178" customWidth="1"/>
    <col min="4873" max="4873" width="31.42578125" style="178" customWidth="1"/>
    <col min="4874" max="4874" width="33.7109375" style="178" customWidth="1"/>
    <col min="4875" max="4875" width="46.28515625" style="178" customWidth="1"/>
    <col min="4876" max="4876" width="51.140625" style="178" customWidth="1"/>
    <col min="4877" max="4877" width="38.28515625" style="178" customWidth="1"/>
    <col min="4878" max="4878" width="36.140625" style="178" customWidth="1"/>
    <col min="4879" max="4879" width="47.5703125" style="178" customWidth="1"/>
    <col min="4880" max="4880" width="21.7109375" style="178" bestFit="1" customWidth="1"/>
    <col min="4881" max="4881" width="51.5703125" style="178" bestFit="1" customWidth="1"/>
    <col min="4882" max="4882" width="48.42578125" style="178" customWidth="1"/>
    <col min="4883" max="4883" width="42.5703125" style="178" customWidth="1"/>
    <col min="4884" max="4884" width="51.140625" style="178" customWidth="1"/>
    <col min="4885" max="4885" width="45.140625" style="178" customWidth="1"/>
    <col min="4886" max="4886" width="27.7109375" style="178" customWidth="1"/>
    <col min="4887" max="4887" width="20.7109375" style="178" customWidth="1"/>
    <col min="4888" max="4888" width="30.85546875" style="178" customWidth="1"/>
    <col min="4889" max="4889" width="32.5703125" style="178" customWidth="1"/>
    <col min="4890" max="4890" width="31.28515625" style="178" customWidth="1"/>
    <col min="4891" max="4892" width="32.42578125" style="178" customWidth="1"/>
    <col min="4893" max="4893" width="31.7109375" style="178" customWidth="1"/>
    <col min="4894" max="4894" width="33.28515625" style="178" customWidth="1"/>
    <col min="4895" max="4895" width="31.7109375" style="178" customWidth="1"/>
    <col min="4896" max="5120" width="9.28515625" style="178"/>
    <col min="5121" max="5121" width="66.28515625" style="178" bestFit="1" customWidth="1"/>
    <col min="5122" max="5122" width="32.85546875" style="178" customWidth="1"/>
    <col min="5123" max="5123" width="30.5703125" style="178" customWidth="1"/>
    <col min="5124" max="5124" width="41.28515625" style="178" customWidth="1"/>
    <col min="5125" max="5125" width="61.140625" style="178" customWidth="1"/>
    <col min="5126" max="5126" width="38.28515625" style="178" customWidth="1"/>
    <col min="5127" max="5127" width="55.85546875" style="178" customWidth="1"/>
    <col min="5128" max="5128" width="57.7109375" style="178" customWidth="1"/>
    <col min="5129" max="5129" width="31.42578125" style="178" customWidth="1"/>
    <col min="5130" max="5130" width="33.7109375" style="178" customWidth="1"/>
    <col min="5131" max="5131" width="46.28515625" style="178" customWidth="1"/>
    <col min="5132" max="5132" width="51.140625" style="178" customWidth="1"/>
    <col min="5133" max="5133" width="38.28515625" style="178" customWidth="1"/>
    <col min="5134" max="5134" width="36.140625" style="178" customWidth="1"/>
    <col min="5135" max="5135" width="47.5703125" style="178" customWidth="1"/>
    <col min="5136" max="5136" width="21.7109375" style="178" bestFit="1" customWidth="1"/>
    <col min="5137" max="5137" width="51.5703125" style="178" bestFit="1" customWidth="1"/>
    <col min="5138" max="5138" width="48.42578125" style="178" customWidth="1"/>
    <col min="5139" max="5139" width="42.5703125" style="178" customWidth="1"/>
    <col min="5140" max="5140" width="51.140625" style="178" customWidth="1"/>
    <col min="5141" max="5141" width="45.140625" style="178" customWidth="1"/>
    <col min="5142" max="5142" width="27.7109375" style="178" customWidth="1"/>
    <col min="5143" max="5143" width="20.7109375" style="178" customWidth="1"/>
    <col min="5144" max="5144" width="30.85546875" style="178" customWidth="1"/>
    <col min="5145" max="5145" width="32.5703125" style="178" customWidth="1"/>
    <col min="5146" max="5146" width="31.28515625" style="178" customWidth="1"/>
    <col min="5147" max="5148" width="32.42578125" style="178" customWidth="1"/>
    <col min="5149" max="5149" width="31.7109375" style="178" customWidth="1"/>
    <col min="5150" max="5150" width="33.28515625" style="178" customWidth="1"/>
    <col min="5151" max="5151" width="31.7109375" style="178" customWidth="1"/>
    <col min="5152" max="5376" width="9.28515625" style="178"/>
    <col min="5377" max="5377" width="66.28515625" style="178" bestFit="1" customWidth="1"/>
    <col min="5378" max="5378" width="32.85546875" style="178" customWidth="1"/>
    <col min="5379" max="5379" width="30.5703125" style="178" customWidth="1"/>
    <col min="5380" max="5380" width="41.28515625" style="178" customWidth="1"/>
    <col min="5381" max="5381" width="61.140625" style="178" customWidth="1"/>
    <col min="5382" max="5382" width="38.28515625" style="178" customWidth="1"/>
    <col min="5383" max="5383" width="55.85546875" style="178" customWidth="1"/>
    <col min="5384" max="5384" width="57.7109375" style="178" customWidth="1"/>
    <col min="5385" max="5385" width="31.42578125" style="178" customWidth="1"/>
    <col min="5386" max="5386" width="33.7109375" style="178" customWidth="1"/>
    <col min="5387" max="5387" width="46.28515625" style="178" customWidth="1"/>
    <col min="5388" max="5388" width="51.140625" style="178" customWidth="1"/>
    <col min="5389" max="5389" width="38.28515625" style="178" customWidth="1"/>
    <col min="5390" max="5390" width="36.140625" style="178" customWidth="1"/>
    <col min="5391" max="5391" width="47.5703125" style="178" customWidth="1"/>
    <col min="5392" max="5392" width="21.7109375" style="178" bestFit="1" customWidth="1"/>
    <col min="5393" max="5393" width="51.5703125" style="178" bestFit="1" customWidth="1"/>
    <col min="5394" max="5394" width="48.42578125" style="178" customWidth="1"/>
    <col min="5395" max="5395" width="42.5703125" style="178" customWidth="1"/>
    <col min="5396" max="5396" width="51.140625" style="178" customWidth="1"/>
    <col min="5397" max="5397" width="45.140625" style="178" customWidth="1"/>
    <col min="5398" max="5398" width="27.7109375" style="178" customWidth="1"/>
    <col min="5399" max="5399" width="20.7109375" style="178" customWidth="1"/>
    <col min="5400" max="5400" width="30.85546875" style="178" customWidth="1"/>
    <col min="5401" max="5401" width="32.5703125" style="178" customWidth="1"/>
    <col min="5402" max="5402" width="31.28515625" style="178" customWidth="1"/>
    <col min="5403" max="5404" width="32.42578125" style="178" customWidth="1"/>
    <col min="5405" max="5405" width="31.7109375" style="178" customWidth="1"/>
    <col min="5406" max="5406" width="33.28515625" style="178" customWidth="1"/>
    <col min="5407" max="5407" width="31.7109375" style="178" customWidth="1"/>
    <col min="5408" max="5632" width="9.28515625" style="178"/>
    <col min="5633" max="5633" width="66.28515625" style="178" bestFit="1" customWidth="1"/>
    <col min="5634" max="5634" width="32.85546875" style="178" customWidth="1"/>
    <col min="5635" max="5635" width="30.5703125" style="178" customWidth="1"/>
    <col min="5636" max="5636" width="41.28515625" style="178" customWidth="1"/>
    <col min="5637" max="5637" width="61.140625" style="178" customWidth="1"/>
    <col min="5638" max="5638" width="38.28515625" style="178" customWidth="1"/>
    <col min="5639" max="5639" width="55.85546875" style="178" customWidth="1"/>
    <col min="5640" max="5640" width="57.7109375" style="178" customWidth="1"/>
    <col min="5641" max="5641" width="31.42578125" style="178" customWidth="1"/>
    <col min="5642" max="5642" width="33.7109375" style="178" customWidth="1"/>
    <col min="5643" max="5643" width="46.28515625" style="178" customWidth="1"/>
    <col min="5644" max="5644" width="51.140625" style="178" customWidth="1"/>
    <col min="5645" max="5645" width="38.28515625" style="178" customWidth="1"/>
    <col min="5646" max="5646" width="36.140625" style="178" customWidth="1"/>
    <col min="5647" max="5647" width="47.5703125" style="178" customWidth="1"/>
    <col min="5648" max="5648" width="21.7109375" style="178" bestFit="1" customWidth="1"/>
    <col min="5649" max="5649" width="51.5703125" style="178" bestFit="1" customWidth="1"/>
    <col min="5650" max="5650" width="48.42578125" style="178" customWidth="1"/>
    <col min="5651" max="5651" width="42.5703125" style="178" customWidth="1"/>
    <col min="5652" max="5652" width="51.140625" style="178" customWidth="1"/>
    <col min="5653" max="5653" width="45.140625" style="178" customWidth="1"/>
    <col min="5654" max="5654" width="27.7109375" style="178" customWidth="1"/>
    <col min="5655" max="5655" width="20.7109375" style="178" customWidth="1"/>
    <col min="5656" max="5656" width="30.85546875" style="178" customWidth="1"/>
    <col min="5657" max="5657" width="32.5703125" style="178" customWidth="1"/>
    <col min="5658" max="5658" width="31.28515625" style="178" customWidth="1"/>
    <col min="5659" max="5660" width="32.42578125" style="178" customWidth="1"/>
    <col min="5661" max="5661" width="31.7109375" style="178" customWidth="1"/>
    <col min="5662" max="5662" width="33.28515625" style="178" customWidth="1"/>
    <col min="5663" max="5663" width="31.7109375" style="178" customWidth="1"/>
    <col min="5664" max="5888" width="9.28515625" style="178"/>
    <col min="5889" max="5889" width="66.28515625" style="178" bestFit="1" customWidth="1"/>
    <col min="5890" max="5890" width="32.85546875" style="178" customWidth="1"/>
    <col min="5891" max="5891" width="30.5703125" style="178" customWidth="1"/>
    <col min="5892" max="5892" width="41.28515625" style="178" customWidth="1"/>
    <col min="5893" max="5893" width="61.140625" style="178" customWidth="1"/>
    <col min="5894" max="5894" width="38.28515625" style="178" customWidth="1"/>
    <col min="5895" max="5895" width="55.85546875" style="178" customWidth="1"/>
    <col min="5896" max="5896" width="57.7109375" style="178" customWidth="1"/>
    <col min="5897" max="5897" width="31.42578125" style="178" customWidth="1"/>
    <col min="5898" max="5898" width="33.7109375" style="178" customWidth="1"/>
    <col min="5899" max="5899" width="46.28515625" style="178" customWidth="1"/>
    <col min="5900" max="5900" width="51.140625" style="178" customWidth="1"/>
    <col min="5901" max="5901" width="38.28515625" style="178" customWidth="1"/>
    <col min="5902" max="5902" width="36.140625" style="178" customWidth="1"/>
    <col min="5903" max="5903" width="47.5703125" style="178" customWidth="1"/>
    <col min="5904" max="5904" width="21.7109375" style="178" bestFit="1" customWidth="1"/>
    <col min="5905" max="5905" width="51.5703125" style="178" bestFit="1" customWidth="1"/>
    <col min="5906" max="5906" width="48.42578125" style="178" customWidth="1"/>
    <col min="5907" max="5907" width="42.5703125" style="178" customWidth="1"/>
    <col min="5908" max="5908" width="51.140625" style="178" customWidth="1"/>
    <col min="5909" max="5909" width="45.140625" style="178" customWidth="1"/>
    <col min="5910" max="5910" width="27.7109375" style="178" customWidth="1"/>
    <col min="5911" max="5911" width="20.7109375" style="178" customWidth="1"/>
    <col min="5912" max="5912" width="30.85546875" style="178" customWidth="1"/>
    <col min="5913" max="5913" width="32.5703125" style="178" customWidth="1"/>
    <col min="5914" max="5914" width="31.28515625" style="178" customWidth="1"/>
    <col min="5915" max="5916" width="32.42578125" style="178" customWidth="1"/>
    <col min="5917" max="5917" width="31.7109375" style="178" customWidth="1"/>
    <col min="5918" max="5918" width="33.28515625" style="178" customWidth="1"/>
    <col min="5919" max="5919" width="31.7109375" style="178" customWidth="1"/>
    <col min="5920" max="6144" width="9.28515625" style="178"/>
    <col min="6145" max="6145" width="66.28515625" style="178" bestFit="1" customWidth="1"/>
    <col min="6146" max="6146" width="32.85546875" style="178" customWidth="1"/>
    <col min="6147" max="6147" width="30.5703125" style="178" customWidth="1"/>
    <col min="6148" max="6148" width="41.28515625" style="178" customWidth="1"/>
    <col min="6149" max="6149" width="61.140625" style="178" customWidth="1"/>
    <col min="6150" max="6150" width="38.28515625" style="178" customWidth="1"/>
    <col min="6151" max="6151" width="55.85546875" style="178" customWidth="1"/>
    <col min="6152" max="6152" width="57.7109375" style="178" customWidth="1"/>
    <col min="6153" max="6153" width="31.42578125" style="178" customWidth="1"/>
    <col min="6154" max="6154" width="33.7109375" style="178" customWidth="1"/>
    <col min="6155" max="6155" width="46.28515625" style="178" customWidth="1"/>
    <col min="6156" max="6156" width="51.140625" style="178" customWidth="1"/>
    <col min="6157" max="6157" width="38.28515625" style="178" customWidth="1"/>
    <col min="6158" max="6158" width="36.140625" style="178" customWidth="1"/>
    <col min="6159" max="6159" width="47.5703125" style="178" customWidth="1"/>
    <col min="6160" max="6160" width="21.7109375" style="178" bestFit="1" customWidth="1"/>
    <col min="6161" max="6161" width="51.5703125" style="178" bestFit="1" customWidth="1"/>
    <col min="6162" max="6162" width="48.42578125" style="178" customWidth="1"/>
    <col min="6163" max="6163" width="42.5703125" style="178" customWidth="1"/>
    <col min="6164" max="6164" width="51.140625" style="178" customWidth="1"/>
    <col min="6165" max="6165" width="45.140625" style="178" customWidth="1"/>
    <col min="6166" max="6166" width="27.7109375" style="178" customWidth="1"/>
    <col min="6167" max="6167" width="20.7109375" style="178" customWidth="1"/>
    <col min="6168" max="6168" width="30.85546875" style="178" customWidth="1"/>
    <col min="6169" max="6169" width="32.5703125" style="178" customWidth="1"/>
    <col min="6170" max="6170" width="31.28515625" style="178" customWidth="1"/>
    <col min="6171" max="6172" width="32.42578125" style="178" customWidth="1"/>
    <col min="6173" max="6173" width="31.7109375" style="178" customWidth="1"/>
    <col min="6174" max="6174" width="33.28515625" style="178" customWidth="1"/>
    <col min="6175" max="6175" width="31.7109375" style="178" customWidth="1"/>
    <col min="6176" max="6400" width="9.28515625" style="178"/>
    <col min="6401" max="6401" width="66.28515625" style="178" bestFit="1" customWidth="1"/>
    <col min="6402" max="6402" width="32.85546875" style="178" customWidth="1"/>
    <col min="6403" max="6403" width="30.5703125" style="178" customWidth="1"/>
    <col min="6404" max="6404" width="41.28515625" style="178" customWidth="1"/>
    <col min="6405" max="6405" width="61.140625" style="178" customWidth="1"/>
    <col min="6406" max="6406" width="38.28515625" style="178" customWidth="1"/>
    <col min="6407" max="6407" width="55.85546875" style="178" customWidth="1"/>
    <col min="6408" max="6408" width="57.7109375" style="178" customWidth="1"/>
    <col min="6409" max="6409" width="31.42578125" style="178" customWidth="1"/>
    <col min="6410" max="6410" width="33.7109375" style="178" customWidth="1"/>
    <col min="6411" max="6411" width="46.28515625" style="178" customWidth="1"/>
    <col min="6412" max="6412" width="51.140625" style="178" customWidth="1"/>
    <col min="6413" max="6413" width="38.28515625" style="178" customWidth="1"/>
    <col min="6414" max="6414" width="36.140625" style="178" customWidth="1"/>
    <col min="6415" max="6415" width="47.5703125" style="178" customWidth="1"/>
    <col min="6416" max="6416" width="21.7109375" style="178" bestFit="1" customWidth="1"/>
    <col min="6417" max="6417" width="51.5703125" style="178" bestFit="1" customWidth="1"/>
    <col min="6418" max="6418" width="48.42578125" style="178" customWidth="1"/>
    <col min="6419" max="6419" width="42.5703125" style="178" customWidth="1"/>
    <col min="6420" max="6420" width="51.140625" style="178" customWidth="1"/>
    <col min="6421" max="6421" width="45.140625" style="178" customWidth="1"/>
    <col min="6422" max="6422" width="27.7109375" style="178" customWidth="1"/>
    <col min="6423" max="6423" width="20.7109375" style="178" customWidth="1"/>
    <col min="6424" max="6424" width="30.85546875" style="178" customWidth="1"/>
    <col min="6425" max="6425" width="32.5703125" style="178" customWidth="1"/>
    <col min="6426" max="6426" width="31.28515625" style="178" customWidth="1"/>
    <col min="6427" max="6428" width="32.42578125" style="178" customWidth="1"/>
    <col min="6429" max="6429" width="31.7109375" style="178" customWidth="1"/>
    <col min="6430" max="6430" width="33.28515625" style="178" customWidth="1"/>
    <col min="6431" max="6431" width="31.7109375" style="178" customWidth="1"/>
    <col min="6432" max="6656" width="9.28515625" style="178"/>
    <col min="6657" max="6657" width="66.28515625" style="178" bestFit="1" customWidth="1"/>
    <col min="6658" max="6658" width="32.85546875" style="178" customWidth="1"/>
    <col min="6659" max="6659" width="30.5703125" style="178" customWidth="1"/>
    <col min="6660" max="6660" width="41.28515625" style="178" customWidth="1"/>
    <col min="6661" max="6661" width="61.140625" style="178" customWidth="1"/>
    <col min="6662" max="6662" width="38.28515625" style="178" customWidth="1"/>
    <col min="6663" max="6663" width="55.85546875" style="178" customWidth="1"/>
    <col min="6664" max="6664" width="57.7109375" style="178" customWidth="1"/>
    <col min="6665" max="6665" width="31.42578125" style="178" customWidth="1"/>
    <col min="6666" max="6666" width="33.7109375" style="178" customWidth="1"/>
    <col min="6667" max="6667" width="46.28515625" style="178" customWidth="1"/>
    <col min="6668" max="6668" width="51.140625" style="178" customWidth="1"/>
    <col min="6669" max="6669" width="38.28515625" style="178" customWidth="1"/>
    <col min="6670" max="6670" width="36.140625" style="178" customWidth="1"/>
    <col min="6671" max="6671" width="47.5703125" style="178" customWidth="1"/>
    <col min="6672" max="6672" width="21.7109375" style="178" bestFit="1" customWidth="1"/>
    <col min="6673" max="6673" width="51.5703125" style="178" bestFit="1" customWidth="1"/>
    <col min="6674" max="6674" width="48.42578125" style="178" customWidth="1"/>
    <col min="6675" max="6675" width="42.5703125" style="178" customWidth="1"/>
    <col min="6676" max="6676" width="51.140625" style="178" customWidth="1"/>
    <col min="6677" max="6677" width="45.140625" style="178" customWidth="1"/>
    <col min="6678" max="6678" width="27.7109375" style="178" customWidth="1"/>
    <col min="6679" max="6679" width="20.7109375" style="178" customWidth="1"/>
    <col min="6680" max="6680" width="30.85546875" style="178" customWidth="1"/>
    <col min="6681" max="6681" width="32.5703125" style="178" customWidth="1"/>
    <col min="6682" max="6682" width="31.28515625" style="178" customWidth="1"/>
    <col min="6683" max="6684" width="32.42578125" style="178" customWidth="1"/>
    <col min="6685" max="6685" width="31.7109375" style="178" customWidth="1"/>
    <col min="6686" max="6686" width="33.28515625" style="178" customWidth="1"/>
    <col min="6687" max="6687" width="31.7109375" style="178" customWidth="1"/>
    <col min="6688" max="6912" width="9.28515625" style="178"/>
    <col min="6913" max="6913" width="66.28515625" style="178" bestFit="1" customWidth="1"/>
    <col min="6914" max="6914" width="32.85546875" style="178" customWidth="1"/>
    <col min="6915" max="6915" width="30.5703125" style="178" customWidth="1"/>
    <col min="6916" max="6916" width="41.28515625" style="178" customWidth="1"/>
    <col min="6917" max="6917" width="61.140625" style="178" customWidth="1"/>
    <col min="6918" max="6918" width="38.28515625" style="178" customWidth="1"/>
    <col min="6919" max="6919" width="55.85546875" style="178" customWidth="1"/>
    <col min="6920" max="6920" width="57.7109375" style="178" customWidth="1"/>
    <col min="6921" max="6921" width="31.42578125" style="178" customWidth="1"/>
    <col min="6922" max="6922" width="33.7109375" style="178" customWidth="1"/>
    <col min="6923" max="6923" width="46.28515625" style="178" customWidth="1"/>
    <col min="6924" max="6924" width="51.140625" style="178" customWidth="1"/>
    <col min="6925" max="6925" width="38.28515625" style="178" customWidth="1"/>
    <col min="6926" max="6926" width="36.140625" style="178" customWidth="1"/>
    <col min="6927" max="6927" width="47.5703125" style="178" customWidth="1"/>
    <col min="6928" max="6928" width="21.7109375" style="178" bestFit="1" customWidth="1"/>
    <col min="6929" max="6929" width="51.5703125" style="178" bestFit="1" customWidth="1"/>
    <col min="6930" max="6930" width="48.42578125" style="178" customWidth="1"/>
    <col min="6931" max="6931" width="42.5703125" style="178" customWidth="1"/>
    <col min="6932" max="6932" width="51.140625" style="178" customWidth="1"/>
    <col min="6933" max="6933" width="45.140625" style="178" customWidth="1"/>
    <col min="6934" max="6934" width="27.7109375" style="178" customWidth="1"/>
    <col min="6935" max="6935" width="20.7109375" style="178" customWidth="1"/>
    <col min="6936" max="6936" width="30.85546875" style="178" customWidth="1"/>
    <col min="6937" max="6937" width="32.5703125" style="178" customWidth="1"/>
    <col min="6938" max="6938" width="31.28515625" style="178" customWidth="1"/>
    <col min="6939" max="6940" width="32.42578125" style="178" customWidth="1"/>
    <col min="6941" max="6941" width="31.7109375" style="178" customWidth="1"/>
    <col min="6942" max="6942" width="33.28515625" style="178" customWidth="1"/>
    <col min="6943" max="6943" width="31.7109375" style="178" customWidth="1"/>
    <col min="6944" max="7168" width="9.28515625" style="178"/>
    <col min="7169" max="7169" width="66.28515625" style="178" bestFit="1" customWidth="1"/>
    <col min="7170" max="7170" width="32.85546875" style="178" customWidth="1"/>
    <col min="7171" max="7171" width="30.5703125" style="178" customWidth="1"/>
    <col min="7172" max="7172" width="41.28515625" style="178" customWidth="1"/>
    <col min="7173" max="7173" width="61.140625" style="178" customWidth="1"/>
    <col min="7174" max="7174" width="38.28515625" style="178" customWidth="1"/>
    <col min="7175" max="7175" width="55.85546875" style="178" customWidth="1"/>
    <col min="7176" max="7176" width="57.7109375" style="178" customWidth="1"/>
    <col min="7177" max="7177" width="31.42578125" style="178" customWidth="1"/>
    <col min="7178" max="7178" width="33.7109375" style="178" customWidth="1"/>
    <col min="7179" max="7179" width="46.28515625" style="178" customWidth="1"/>
    <col min="7180" max="7180" width="51.140625" style="178" customWidth="1"/>
    <col min="7181" max="7181" width="38.28515625" style="178" customWidth="1"/>
    <col min="7182" max="7182" width="36.140625" style="178" customWidth="1"/>
    <col min="7183" max="7183" width="47.5703125" style="178" customWidth="1"/>
    <col min="7184" max="7184" width="21.7109375" style="178" bestFit="1" customWidth="1"/>
    <col min="7185" max="7185" width="51.5703125" style="178" bestFit="1" customWidth="1"/>
    <col min="7186" max="7186" width="48.42578125" style="178" customWidth="1"/>
    <col min="7187" max="7187" width="42.5703125" style="178" customWidth="1"/>
    <col min="7188" max="7188" width="51.140625" style="178" customWidth="1"/>
    <col min="7189" max="7189" width="45.140625" style="178" customWidth="1"/>
    <col min="7190" max="7190" width="27.7109375" style="178" customWidth="1"/>
    <col min="7191" max="7191" width="20.7109375" style="178" customWidth="1"/>
    <col min="7192" max="7192" width="30.85546875" style="178" customWidth="1"/>
    <col min="7193" max="7193" width="32.5703125" style="178" customWidth="1"/>
    <col min="7194" max="7194" width="31.28515625" style="178" customWidth="1"/>
    <col min="7195" max="7196" width="32.42578125" style="178" customWidth="1"/>
    <col min="7197" max="7197" width="31.7109375" style="178" customWidth="1"/>
    <col min="7198" max="7198" width="33.28515625" style="178" customWidth="1"/>
    <col min="7199" max="7199" width="31.7109375" style="178" customWidth="1"/>
    <col min="7200" max="7424" width="9.28515625" style="178"/>
    <col min="7425" max="7425" width="66.28515625" style="178" bestFit="1" customWidth="1"/>
    <col min="7426" max="7426" width="32.85546875" style="178" customWidth="1"/>
    <col min="7427" max="7427" width="30.5703125" style="178" customWidth="1"/>
    <col min="7428" max="7428" width="41.28515625" style="178" customWidth="1"/>
    <col min="7429" max="7429" width="61.140625" style="178" customWidth="1"/>
    <col min="7430" max="7430" width="38.28515625" style="178" customWidth="1"/>
    <col min="7431" max="7431" width="55.85546875" style="178" customWidth="1"/>
    <col min="7432" max="7432" width="57.7109375" style="178" customWidth="1"/>
    <col min="7433" max="7433" width="31.42578125" style="178" customWidth="1"/>
    <col min="7434" max="7434" width="33.7109375" style="178" customWidth="1"/>
    <col min="7435" max="7435" width="46.28515625" style="178" customWidth="1"/>
    <col min="7436" max="7436" width="51.140625" style="178" customWidth="1"/>
    <col min="7437" max="7437" width="38.28515625" style="178" customWidth="1"/>
    <col min="7438" max="7438" width="36.140625" style="178" customWidth="1"/>
    <col min="7439" max="7439" width="47.5703125" style="178" customWidth="1"/>
    <col min="7440" max="7440" width="21.7109375" style="178" bestFit="1" customWidth="1"/>
    <col min="7441" max="7441" width="51.5703125" style="178" bestFit="1" customWidth="1"/>
    <col min="7442" max="7442" width="48.42578125" style="178" customWidth="1"/>
    <col min="7443" max="7443" width="42.5703125" style="178" customWidth="1"/>
    <col min="7444" max="7444" width="51.140625" style="178" customWidth="1"/>
    <col min="7445" max="7445" width="45.140625" style="178" customWidth="1"/>
    <col min="7446" max="7446" width="27.7109375" style="178" customWidth="1"/>
    <col min="7447" max="7447" width="20.7109375" style="178" customWidth="1"/>
    <col min="7448" max="7448" width="30.85546875" style="178" customWidth="1"/>
    <col min="7449" max="7449" width="32.5703125" style="178" customWidth="1"/>
    <col min="7450" max="7450" width="31.28515625" style="178" customWidth="1"/>
    <col min="7451" max="7452" width="32.42578125" style="178" customWidth="1"/>
    <col min="7453" max="7453" width="31.7109375" style="178" customWidth="1"/>
    <col min="7454" max="7454" width="33.28515625" style="178" customWidth="1"/>
    <col min="7455" max="7455" width="31.7109375" style="178" customWidth="1"/>
    <col min="7456" max="7680" width="9.28515625" style="178"/>
    <col min="7681" max="7681" width="66.28515625" style="178" bestFit="1" customWidth="1"/>
    <col min="7682" max="7682" width="32.85546875" style="178" customWidth="1"/>
    <col min="7683" max="7683" width="30.5703125" style="178" customWidth="1"/>
    <col min="7684" max="7684" width="41.28515625" style="178" customWidth="1"/>
    <col min="7685" max="7685" width="61.140625" style="178" customWidth="1"/>
    <col min="7686" max="7686" width="38.28515625" style="178" customWidth="1"/>
    <col min="7687" max="7687" width="55.85546875" style="178" customWidth="1"/>
    <col min="7688" max="7688" width="57.7109375" style="178" customWidth="1"/>
    <col min="7689" max="7689" width="31.42578125" style="178" customWidth="1"/>
    <col min="7690" max="7690" width="33.7109375" style="178" customWidth="1"/>
    <col min="7691" max="7691" width="46.28515625" style="178" customWidth="1"/>
    <col min="7692" max="7692" width="51.140625" style="178" customWidth="1"/>
    <col min="7693" max="7693" width="38.28515625" style="178" customWidth="1"/>
    <col min="7694" max="7694" width="36.140625" style="178" customWidth="1"/>
    <col min="7695" max="7695" width="47.5703125" style="178" customWidth="1"/>
    <col min="7696" max="7696" width="21.7109375" style="178" bestFit="1" customWidth="1"/>
    <col min="7697" max="7697" width="51.5703125" style="178" bestFit="1" customWidth="1"/>
    <col min="7698" max="7698" width="48.42578125" style="178" customWidth="1"/>
    <col min="7699" max="7699" width="42.5703125" style="178" customWidth="1"/>
    <col min="7700" max="7700" width="51.140625" style="178" customWidth="1"/>
    <col min="7701" max="7701" width="45.140625" style="178" customWidth="1"/>
    <col min="7702" max="7702" width="27.7109375" style="178" customWidth="1"/>
    <col min="7703" max="7703" width="20.7109375" style="178" customWidth="1"/>
    <col min="7704" max="7704" width="30.85546875" style="178" customWidth="1"/>
    <col min="7705" max="7705" width="32.5703125" style="178" customWidth="1"/>
    <col min="7706" max="7706" width="31.28515625" style="178" customWidth="1"/>
    <col min="7707" max="7708" width="32.42578125" style="178" customWidth="1"/>
    <col min="7709" max="7709" width="31.7109375" style="178" customWidth="1"/>
    <col min="7710" max="7710" width="33.28515625" style="178" customWidth="1"/>
    <col min="7711" max="7711" width="31.7109375" style="178" customWidth="1"/>
    <col min="7712" max="7936" width="9.28515625" style="178"/>
    <col min="7937" max="7937" width="66.28515625" style="178" bestFit="1" customWidth="1"/>
    <col min="7938" max="7938" width="32.85546875" style="178" customWidth="1"/>
    <col min="7939" max="7939" width="30.5703125" style="178" customWidth="1"/>
    <col min="7940" max="7940" width="41.28515625" style="178" customWidth="1"/>
    <col min="7941" max="7941" width="61.140625" style="178" customWidth="1"/>
    <col min="7942" max="7942" width="38.28515625" style="178" customWidth="1"/>
    <col min="7943" max="7943" width="55.85546875" style="178" customWidth="1"/>
    <col min="7944" max="7944" width="57.7109375" style="178" customWidth="1"/>
    <col min="7945" max="7945" width="31.42578125" style="178" customWidth="1"/>
    <col min="7946" max="7946" width="33.7109375" style="178" customWidth="1"/>
    <col min="7947" max="7947" width="46.28515625" style="178" customWidth="1"/>
    <col min="7948" max="7948" width="51.140625" style="178" customWidth="1"/>
    <col min="7949" max="7949" width="38.28515625" style="178" customWidth="1"/>
    <col min="7950" max="7950" width="36.140625" style="178" customWidth="1"/>
    <col min="7951" max="7951" width="47.5703125" style="178" customWidth="1"/>
    <col min="7952" max="7952" width="21.7109375" style="178" bestFit="1" customWidth="1"/>
    <col min="7953" max="7953" width="51.5703125" style="178" bestFit="1" customWidth="1"/>
    <col min="7954" max="7954" width="48.42578125" style="178" customWidth="1"/>
    <col min="7955" max="7955" width="42.5703125" style="178" customWidth="1"/>
    <col min="7956" max="7956" width="51.140625" style="178" customWidth="1"/>
    <col min="7957" max="7957" width="45.140625" style="178" customWidth="1"/>
    <col min="7958" max="7958" width="27.7109375" style="178" customWidth="1"/>
    <col min="7959" max="7959" width="20.7109375" style="178" customWidth="1"/>
    <col min="7960" max="7960" width="30.85546875" style="178" customWidth="1"/>
    <col min="7961" max="7961" width="32.5703125" style="178" customWidth="1"/>
    <col min="7962" max="7962" width="31.28515625" style="178" customWidth="1"/>
    <col min="7963" max="7964" width="32.42578125" style="178" customWidth="1"/>
    <col min="7965" max="7965" width="31.7109375" style="178" customWidth="1"/>
    <col min="7966" max="7966" width="33.28515625" style="178" customWidth="1"/>
    <col min="7967" max="7967" width="31.7109375" style="178" customWidth="1"/>
    <col min="7968" max="8192" width="9.28515625" style="178"/>
    <col min="8193" max="8193" width="66.28515625" style="178" bestFit="1" customWidth="1"/>
    <col min="8194" max="8194" width="32.85546875" style="178" customWidth="1"/>
    <col min="8195" max="8195" width="30.5703125" style="178" customWidth="1"/>
    <col min="8196" max="8196" width="41.28515625" style="178" customWidth="1"/>
    <col min="8197" max="8197" width="61.140625" style="178" customWidth="1"/>
    <col min="8198" max="8198" width="38.28515625" style="178" customWidth="1"/>
    <col min="8199" max="8199" width="55.85546875" style="178" customWidth="1"/>
    <col min="8200" max="8200" width="57.7109375" style="178" customWidth="1"/>
    <col min="8201" max="8201" width="31.42578125" style="178" customWidth="1"/>
    <col min="8202" max="8202" width="33.7109375" style="178" customWidth="1"/>
    <col min="8203" max="8203" width="46.28515625" style="178" customWidth="1"/>
    <col min="8204" max="8204" width="51.140625" style="178" customWidth="1"/>
    <col min="8205" max="8205" width="38.28515625" style="178" customWidth="1"/>
    <col min="8206" max="8206" width="36.140625" style="178" customWidth="1"/>
    <col min="8207" max="8207" width="47.5703125" style="178" customWidth="1"/>
    <col min="8208" max="8208" width="21.7109375" style="178" bestFit="1" customWidth="1"/>
    <col min="8209" max="8209" width="51.5703125" style="178" bestFit="1" customWidth="1"/>
    <col min="8210" max="8210" width="48.42578125" style="178" customWidth="1"/>
    <col min="8211" max="8211" width="42.5703125" style="178" customWidth="1"/>
    <col min="8212" max="8212" width="51.140625" style="178" customWidth="1"/>
    <col min="8213" max="8213" width="45.140625" style="178" customWidth="1"/>
    <col min="8214" max="8214" width="27.7109375" style="178" customWidth="1"/>
    <col min="8215" max="8215" width="20.7109375" style="178" customWidth="1"/>
    <col min="8216" max="8216" width="30.85546875" style="178" customWidth="1"/>
    <col min="8217" max="8217" width="32.5703125" style="178" customWidth="1"/>
    <col min="8218" max="8218" width="31.28515625" style="178" customWidth="1"/>
    <col min="8219" max="8220" width="32.42578125" style="178" customWidth="1"/>
    <col min="8221" max="8221" width="31.7109375" style="178" customWidth="1"/>
    <col min="8222" max="8222" width="33.28515625" style="178" customWidth="1"/>
    <col min="8223" max="8223" width="31.7109375" style="178" customWidth="1"/>
    <col min="8224" max="8448" width="9.28515625" style="178"/>
    <col min="8449" max="8449" width="66.28515625" style="178" bestFit="1" customWidth="1"/>
    <col min="8450" max="8450" width="32.85546875" style="178" customWidth="1"/>
    <col min="8451" max="8451" width="30.5703125" style="178" customWidth="1"/>
    <col min="8452" max="8452" width="41.28515625" style="178" customWidth="1"/>
    <col min="8453" max="8453" width="61.140625" style="178" customWidth="1"/>
    <col min="8454" max="8454" width="38.28515625" style="178" customWidth="1"/>
    <col min="8455" max="8455" width="55.85546875" style="178" customWidth="1"/>
    <col min="8456" max="8456" width="57.7109375" style="178" customWidth="1"/>
    <col min="8457" max="8457" width="31.42578125" style="178" customWidth="1"/>
    <col min="8458" max="8458" width="33.7109375" style="178" customWidth="1"/>
    <col min="8459" max="8459" width="46.28515625" style="178" customWidth="1"/>
    <col min="8460" max="8460" width="51.140625" style="178" customWidth="1"/>
    <col min="8461" max="8461" width="38.28515625" style="178" customWidth="1"/>
    <col min="8462" max="8462" width="36.140625" style="178" customWidth="1"/>
    <col min="8463" max="8463" width="47.5703125" style="178" customWidth="1"/>
    <col min="8464" max="8464" width="21.7109375" style="178" bestFit="1" customWidth="1"/>
    <col min="8465" max="8465" width="51.5703125" style="178" bestFit="1" customWidth="1"/>
    <col min="8466" max="8466" width="48.42578125" style="178" customWidth="1"/>
    <col min="8467" max="8467" width="42.5703125" style="178" customWidth="1"/>
    <col min="8468" max="8468" width="51.140625" style="178" customWidth="1"/>
    <col min="8469" max="8469" width="45.140625" style="178" customWidth="1"/>
    <col min="8470" max="8470" width="27.7109375" style="178" customWidth="1"/>
    <col min="8471" max="8471" width="20.7109375" style="178" customWidth="1"/>
    <col min="8472" max="8472" width="30.85546875" style="178" customWidth="1"/>
    <col min="8473" max="8473" width="32.5703125" style="178" customWidth="1"/>
    <col min="8474" max="8474" width="31.28515625" style="178" customWidth="1"/>
    <col min="8475" max="8476" width="32.42578125" style="178" customWidth="1"/>
    <col min="8477" max="8477" width="31.7109375" style="178" customWidth="1"/>
    <col min="8478" max="8478" width="33.28515625" style="178" customWidth="1"/>
    <col min="8479" max="8479" width="31.7109375" style="178" customWidth="1"/>
    <col min="8480" max="8704" width="9.28515625" style="178"/>
    <col min="8705" max="8705" width="66.28515625" style="178" bestFit="1" customWidth="1"/>
    <col min="8706" max="8706" width="32.85546875" style="178" customWidth="1"/>
    <col min="8707" max="8707" width="30.5703125" style="178" customWidth="1"/>
    <col min="8708" max="8708" width="41.28515625" style="178" customWidth="1"/>
    <col min="8709" max="8709" width="61.140625" style="178" customWidth="1"/>
    <col min="8710" max="8710" width="38.28515625" style="178" customWidth="1"/>
    <col min="8711" max="8711" width="55.85546875" style="178" customWidth="1"/>
    <col min="8712" max="8712" width="57.7109375" style="178" customWidth="1"/>
    <col min="8713" max="8713" width="31.42578125" style="178" customWidth="1"/>
    <col min="8714" max="8714" width="33.7109375" style="178" customWidth="1"/>
    <col min="8715" max="8715" width="46.28515625" style="178" customWidth="1"/>
    <col min="8716" max="8716" width="51.140625" style="178" customWidth="1"/>
    <col min="8717" max="8717" width="38.28515625" style="178" customWidth="1"/>
    <col min="8718" max="8718" width="36.140625" style="178" customWidth="1"/>
    <col min="8719" max="8719" width="47.5703125" style="178" customWidth="1"/>
    <col min="8720" max="8720" width="21.7109375" style="178" bestFit="1" customWidth="1"/>
    <col min="8721" max="8721" width="51.5703125" style="178" bestFit="1" customWidth="1"/>
    <col min="8722" max="8722" width="48.42578125" style="178" customWidth="1"/>
    <col min="8723" max="8723" width="42.5703125" style="178" customWidth="1"/>
    <col min="8724" max="8724" width="51.140625" style="178" customWidth="1"/>
    <col min="8725" max="8725" width="45.140625" style="178" customWidth="1"/>
    <col min="8726" max="8726" width="27.7109375" style="178" customWidth="1"/>
    <col min="8727" max="8727" width="20.7109375" style="178" customWidth="1"/>
    <col min="8728" max="8728" width="30.85546875" style="178" customWidth="1"/>
    <col min="8729" max="8729" width="32.5703125" style="178" customWidth="1"/>
    <col min="8730" max="8730" width="31.28515625" style="178" customWidth="1"/>
    <col min="8731" max="8732" width="32.42578125" style="178" customWidth="1"/>
    <col min="8733" max="8733" width="31.7109375" style="178" customWidth="1"/>
    <col min="8734" max="8734" width="33.28515625" style="178" customWidth="1"/>
    <col min="8735" max="8735" width="31.7109375" style="178" customWidth="1"/>
    <col min="8736" max="8960" width="9.28515625" style="178"/>
    <col min="8961" max="8961" width="66.28515625" style="178" bestFit="1" customWidth="1"/>
    <col min="8962" max="8962" width="32.85546875" style="178" customWidth="1"/>
    <col min="8963" max="8963" width="30.5703125" style="178" customWidth="1"/>
    <col min="8964" max="8964" width="41.28515625" style="178" customWidth="1"/>
    <col min="8965" max="8965" width="61.140625" style="178" customWidth="1"/>
    <col min="8966" max="8966" width="38.28515625" style="178" customWidth="1"/>
    <col min="8967" max="8967" width="55.85546875" style="178" customWidth="1"/>
    <col min="8968" max="8968" width="57.7109375" style="178" customWidth="1"/>
    <col min="8969" max="8969" width="31.42578125" style="178" customWidth="1"/>
    <col min="8970" max="8970" width="33.7109375" style="178" customWidth="1"/>
    <col min="8971" max="8971" width="46.28515625" style="178" customWidth="1"/>
    <col min="8972" max="8972" width="51.140625" style="178" customWidth="1"/>
    <col min="8973" max="8973" width="38.28515625" style="178" customWidth="1"/>
    <col min="8974" max="8974" width="36.140625" style="178" customWidth="1"/>
    <col min="8975" max="8975" width="47.5703125" style="178" customWidth="1"/>
    <col min="8976" max="8976" width="21.7109375" style="178" bestFit="1" customWidth="1"/>
    <col min="8977" max="8977" width="51.5703125" style="178" bestFit="1" customWidth="1"/>
    <col min="8978" max="8978" width="48.42578125" style="178" customWidth="1"/>
    <col min="8979" max="8979" width="42.5703125" style="178" customWidth="1"/>
    <col min="8980" max="8980" width="51.140625" style="178" customWidth="1"/>
    <col min="8981" max="8981" width="45.140625" style="178" customWidth="1"/>
    <col min="8982" max="8982" width="27.7109375" style="178" customWidth="1"/>
    <col min="8983" max="8983" width="20.7109375" style="178" customWidth="1"/>
    <col min="8984" max="8984" width="30.85546875" style="178" customWidth="1"/>
    <col min="8985" max="8985" width="32.5703125" style="178" customWidth="1"/>
    <col min="8986" max="8986" width="31.28515625" style="178" customWidth="1"/>
    <col min="8987" max="8988" width="32.42578125" style="178" customWidth="1"/>
    <col min="8989" max="8989" width="31.7109375" style="178" customWidth="1"/>
    <col min="8990" max="8990" width="33.28515625" style="178" customWidth="1"/>
    <col min="8991" max="8991" width="31.7109375" style="178" customWidth="1"/>
    <col min="8992" max="9216" width="9.28515625" style="178"/>
    <col min="9217" max="9217" width="66.28515625" style="178" bestFit="1" customWidth="1"/>
    <col min="9218" max="9218" width="32.85546875" style="178" customWidth="1"/>
    <col min="9219" max="9219" width="30.5703125" style="178" customWidth="1"/>
    <col min="9220" max="9220" width="41.28515625" style="178" customWidth="1"/>
    <col min="9221" max="9221" width="61.140625" style="178" customWidth="1"/>
    <col min="9222" max="9222" width="38.28515625" style="178" customWidth="1"/>
    <col min="9223" max="9223" width="55.85546875" style="178" customWidth="1"/>
    <col min="9224" max="9224" width="57.7109375" style="178" customWidth="1"/>
    <col min="9225" max="9225" width="31.42578125" style="178" customWidth="1"/>
    <col min="9226" max="9226" width="33.7109375" style="178" customWidth="1"/>
    <col min="9227" max="9227" width="46.28515625" style="178" customWidth="1"/>
    <col min="9228" max="9228" width="51.140625" style="178" customWidth="1"/>
    <col min="9229" max="9229" width="38.28515625" style="178" customWidth="1"/>
    <col min="9230" max="9230" width="36.140625" style="178" customWidth="1"/>
    <col min="9231" max="9231" width="47.5703125" style="178" customWidth="1"/>
    <col min="9232" max="9232" width="21.7109375" style="178" bestFit="1" customWidth="1"/>
    <col min="9233" max="9233" width="51.5703125" style="178" bestFit="1" customWidth="1"/>
    <col min="9234" max="9234" width="48.42578125" style="178" customWidth="1"/>
    <col min="9235" max="9235" width="42.5703125" style="178" customWidth="1"/>
    <col min="9236" max="9236" width="51.140625" style="178" customWidth="1"/>
    <col min="9237" max="9237" width="45.140625" style="178" customWidth="1"/>
    <col min="9238" max="9238" width="27.7109375" style="178" customWidth="1"/>
    <col min="9239" max="9239" width="20.7109375" style="178" customWidth="1"/>
    <col min="9240" max="9240" width="30.85546875" style="178" customWidth="1"/>
    <col min="9241" max="9241" width="32.5703125" style="178" customWidth="1"/>
    <col min="9242" max="9242" width="31.28515625" style="178" customWidth="1"/>
    <col min="9243" max="9244" width="32.42578125" style="178" customWidth="1"/>
    <col min="9245" max="9245" width="31.7109375" style="178" customWidth="1"/>
    <col min="9246" max="9246" width="33.28515625" style="178" customWidth="1"/>
    <col min="9247" max="9247" width="31.7109375" style="178" customWidth="1"/>
    <col min="9248" max="9472" width="9.28515625" style="178"/>
    <col min="9473" max="9473" width="66.28515625" style="178" bestFit="1" customWidth="1"/>
    <col min="9474" max="9474" width="32.85546875" style="178" customWidth="1"/>
    <col min="9475" max="9475" width="30.5703125" style="178" customWidth="1"/>
    <col min="9476" max="9476" width="41.28515625" style="178" customWidth="1"/>
    <col min="9477" max="9477" width="61.140625" style="178" customWidth="1"/>
    <col min="9478" max="9478" width="38.28515625" style="178" customWidth="1"/>
    <col min="9479" max="9479" width="55.85546875" style="178" customWidth="1"/>
    <col min="9480" max="9480" width="57.7109375" style="178" customWidth="1"/>
    <col min="9481" max="9481" width="31.42578125" style="178" customWidth="1"/>
    <col min="9482" max="9482" width="33.7109375" style="178" customWidth="1"/>
    <col min="9483" max="9483" width="46.28515625" style="178" customWidth="1"/>
    <col min="9484" max="9484" width="51.140625" style="178" customWidth="1"/>
    <col min="9485" max="9485" width="38.28515625" style="178" customWidth="1"/>
    <col min="9486" max="9486" width="36.140625" style="178" customWidth="1"/>
    <col min="9487" max="9487" width="47.5703125" style="178" customWidth="1"/>
    <col min="9488" max="9488" width="21.7109375" style="178" bestFit="1" customWidth="1"/>
    <col min="9489" max="9489" width="51.5703125" style="178" bestFit="1" customWidth="1"/>
    <col min="9490" max="9490" width="48.42578125" style="178" customWidth="1"/>
    <col min="9491" max="9491" width="42.5703125" style="178" customWidth="1"/>
    <col min="9492" max="9492" width="51.140625" style="178" customWidth="1"/>
    <col min="9493" max="9493" width="45.140625" style="178" customWidth="1"/>
    <col min="9494" max="9494" width="27.7109375" style="178" customWidth="1"/>
    <col min="9495" max="9495" width="20.7109375" style="178" customWidth="1"/>
    <col min="9496" max="9496" width="30.85546875" style="178" customWidth="1"/>
    <col min="9497" max="9497" width="32.5703125" style="178" customWidth="1"/>
    <col min="9498" max="9498" width="31.28515625" style="178" customWidth="1"/>
    <col min="9499" max="9500" width="32.42578125" style="178" customWidth="1"/>
    <col min="9501" max="9501" width="31.7109375" style="178" customWidth="1"/>
    <col min="9502" max="9502" width="33.28515625" style="178" customWidth="1"/>
    <col min="9503" max="9503" width="31.7109375" style="178" customWidth="1"/>
    <col min="9504" max="9728" width="9.28515625" style="178"/>
    <col min="9729" max="9729" width="66.28515625" style="178" bestFit="1" customWidth="1"/>
    <col min="9730" max="9730" width="32.85546875" style="178" customWidth="1"/>
    <col min="9731" max="9731" width="30.5703125" style="178" customWidth="1"/>
    <col min="9732" max="9732" width="41.28515625" style="178" customWidth="1"/>
    <col min="9733" max="9733" width="61.140625" style="178" customWidth="1"/>
    <col min="9734" max="9734" width="38.28515625" style="178" customWidth="1"/>
    <col min="9735" max="9735" width="55.85546875" style="178" customWidth="1"/>
    <col min="9736" max="9736" width="57.7109375" style="178" customWidth="1"/>
    <col min="9737" max="9737" width="31.42578125" style="178" customWidth="1"/>
    <col min="9738" max="9738" width="33.7109375" style="178" customWidth="1"/>
    <col min="9739" max="9739" width="46.28515625" style="178" customWidth="1"/>
    <col min="9740" max="9740" width="51.140625" style="178" customWidth="1"/>
    <col min="9741" max="9741" width="38.28515625" style="178" customWidth="1"/>
    <col min="9742" max="9742" width="36.140625" style="178" customWidth="1"/>
    <col min="9743" max="9743" width="47.5703125" style="178" customWidth="1"/>
    <col min="9744" max="9744" width="21.7109375" style="178" bestFit="1" customWidth="1"/>
    <col min="9745" max="9745" width="51.5703125" style="178" bestFit="1" customWidth="1"/>
    <col min="9746" max="9746" width="48.42578125" style="178" customWidth="1"/>
    <col min="9747" max="9747" width="42.5703125" style="178" customWidth="1"/>
    <col min="9748" max="9748" width="51.140625" style="178" customWidth="1"/>
    <col min="9749" max="9749" width="45.140625" style="178" customWidth="1"/>
    <col min="9750" max="9750" width="27.7109375" style="178" customWidth="1"/>
    <col min="9751" max="9751" width="20.7109375" style="178" customWidth="1"/>
    <col min="9752" max="9752" width="30.85546875" style="178" customWidth="1"/>
    <col min="9753" max="9753" width="32.5703125" style="178" customWidth="1"/>
    <col min="9754" max="9754" width="31.28515625" style="178" customWidth="1"/>
    <col min="9755" max="9756" width="32.42578125" style="178" customWidth="1"/>
    <col min="9757" max="9757" width="31.7109375" style="178" customWidth="1"/>
    <col min="9758" max="9758" width="33.28515625" style="178" customWidth="1"/>
    <col min="9759" max="9759" width="31.7109375" style="178" customWidth="1"/>
    <col min="9760" max="9984" width="9.28515625" style="178"/>
    <col min="9985" max="9985" width="66.28515625" style="178" bestFit="1" customWidth="1"/>
    <col min="9986" max="9986" width="32.85546875" style="178" customWidth="1"/>
    <col min="9987" max="9987" width="30.5703125" style="178" customWidth="1"/>
    <col min="9988" max="9988" width="41.28515625" style="178" customWidth="1"/>
    <col min="9989" max="9989" width="61.140625" style="178" customWidth="1"/>
    <col min="9990" max="9990" width="38.28515625" style="178" customWidth="1"/>
    <col min="9991" max="9991" width="55.85546875" style="178" customWidth="1"/>
    <col min="9992" max="9992" width="57.7109375" style="178" customWidth="1"/>
    <col min="9993" max="9993" width="31.42578125" style="178" customWidth="1"/>
    <col min="9994" max="9994" width="33.7109375" style="178" customWidth="1"/>
    <col min="9995" max="9995" width="46.28515625" style="178" customWidth="1"/>
    <col min="9996" max="9996" width="51.140625" style="178" customWidth="1"/>
    <col min="9997" max="9997" width="38.28515625" style="178" customWidth="1"/>
    <col min="9998" max="9998" width="36.140625" style="178" customWidth="1"/>
    <col min="9999" max="9999" width="47.5703125" style="178" customWidth="1"/>
    <col min="10000" max="10000" width="21.7109375" style="178" bestFit="1" customWidth="1"/>
    <col min="10001" max="10001" width="51.5703125" style="178" bestFit="1" customWidth="1"/>
    <col min="10002" max="10002" width="48.42578125" style="178" customWidth="1"/>
    <col min="10003" max="10003" width="42.5703125" style="178" customWidth="1"/>
    <col min="10004" max="10004" width="51.140625" style="178" customWidth="1"/>
    <col min="10005" max="10005" width="45.140625" style="178" customWidth="1"/>
    <col min="10006" max="10006" width="27.7109375" style="178" customWidth="1"/>
    <col min="10007" max="10007" width="20.7109375" style="178" customWidth="1"/>
    <col min="10008" max="10008" width="30.85546875" style="178" customWidth="1"/>
    <col min="10009" max="10009" width="32.5703125" style="178" customWidth="1"/>
    <col min="10010" max="10010" width="31.28515625" style="178" customWidth="1"/>
    <col min="10011" max="10012" width="32.42578125" style="178" customWidth="1"/>
    <col min="10013" max="10013" width="31.7109375" style="178" customWidth="1"/>
    <col min="10014" max="10014" width="33.28515625" style="178" customWidth="1"/>
    <col min="10015" max="10015" width="31.7109375" style="178" customWidth="1"/>
    <col min="10016" max="10240" width="9.28515625" style="178"/>
    <col min="10241" max="10241" width="66.28515625" style="178" bestFit="1" customWidth="1"/>
    <col min="10242" max="10242" width="32.85546875" style="178" customWidth="1"/>
    <col min="10243" max="10243" width="30.5703125" style="178" customWidth="1"/>
    <col min="10244" max="10244" width="41.28515625" style="178" customWidth="1"/>
    <col min="10245" max="10245" width="61.140625" style="178" customWidth="1"/>
    <col min="10246" max="10246" width="38.28515625" style="178" customWidth="1"/>
    <col min="10247" max="10247" width="55.85546875" style="178" customWidth="1"/>
    <col min="10248" max="10248" width="57.7109375" style="178" customWidth="1"/>
    <col min="10249" max="10249" width="31.42578125" style="178" customWidth="1"/>
    <col min="10250" max="10250" width="33.7109375" style="178" customWidth="1"/>
    <col min="10251" max="10251" width="46.28515625" style="178" customWidth="1"/>
    <col min="10252" max="10252" width="51.140625" style="178" customWidth="1"/>
    <col min="10253" max="10253" width="38.28515625" style="178" customWidth="1"/>
    <col min="10254" max="10254" width="36.140625" style="178" customWidth="1"/>
    <col min="10255" max="10255" width="47.5703125" style="178" customWidth="1"/>
    <col min="10256" max="10256" width="21.7109375" style="178" bestFit="1" customWidth="1"/>
    <col min="10257" max="10257" width="51.5703125" style="178" bestFit="1" customWidth="1"/>
    <col min="10258" max="10258" width="48.42578125" style="178" customWidth="1"/>
    <col min="10259" max="10259" width="42.5703125" style="178" customWidth="1"/>
    <col min="10260" max="10260" width="51.140625" style="178" customWidth="1"/>
    <col min="10261" max="10261" width="45.140625" style="178" customWidth="1"/>
    <col min="10262" max="10262" width="27.7109375" style="178" customWidth="1"/>
    <col min="10263" max="10263" width="20.7109375" style="178" customWidth="1"/>
    <col min="10264" max="10264" width="30.85546875" style="178" customWidth="1"/>
    <col min="10265" max="10265" width="32.5703125" style="178" customWidth="1"/>
    <col min="10266" max="10266" width="31.28515625" style="178" customWidth="1"/>
    <col min="10267" max="10268" width="32.42578125" style="178" customWidth="1"/>
    <col min="10269" max="10269" width="31.7109375" style="178" customWidth="1"/>
    <col min="10270" max="10270" width="33.28515625" style="178" customWidth="1"/>
    <col min="10271" max="10271" width="31.7109375" style="178" customWidth="1"/>
    <col min="10272" max="10496" width="9.28515625" style="178"/>
    <col min="10497" max="10497" width="66.28515625" style="178" bestFit="1" customWidth="1"/>
    <col min="10498" max="10498" width="32.85546875" style="178" customWidth="1"/>
    <col min="10499" max="10499" width="30.5703125" style="178" customWidth="1"/>
    <col min="10500" max="10500" width="41.28515625" style="178" customWidth="1"/>
    <col min="10501" max="10501" width="61.140625" style="178" customWidth="1"/>
    <col min="10502" max="10502" width="38.28515625" style="178" customWidth="1"/>
    <col min="10503" max="10503" width="55.85546875" style="178" customWidth="1"/>
    <col min="10504" max="10504" width="57.7109375" style="178" customWidth="1"/>
    <col min="10505" max="10505" width="31.42578125" style="178" customWidth="1"/>
    <col min="10506" max="10506" width="33.7109375" style="178" customWidth="1"/>
    <col min="10507" max="10507" width="46.28515625" style="178" customWidth="1"/>
    <col min="10508" max="10508" width="51.140625" style="178" customWidth="1"/>
    <col min="10509" max="10509" width="38.28515625" style="178" customWidth="1"/>
    <col min="10510" max="10510" width="36.140625" style="178" customWidth="1"/>
    <col min="10511" max="10511" width="47.5703125" style="178" customWidth="1"/>
    <col min="10512" max="10512" width="21.7109375" style="178" bestFit="1" customWidth="1"/>
    <col min="10513" max="10513" width="51.5703125" style="178" bestFit="1" customWidth="1"/>
    <col min="10514" max="10514" width="48.42578125" style="178" customWidth="1"/>
    <col min="10515" max="10515" width="42.5703125" style="178" customWidth="1"/>
    <col min="10516" max="10516" width="51.140625" style="178" customWidth="1"/>
    <col min="10517" max="10517" width="45.140625" style="178" customWidth="1"/>
    <col min="10518" max="10518" width="27.7109375" style="178" customWidth="1"/>
    <col min="10519" max="10519" width="20.7109375" style="178" customWidth="1"/>
    <col min="10520" max="10520" width="30.85546875" style="178" customWidth="1"/>
    <col min="10521" max="10521" width="32.5703125" style="178" customWidth="1"/>
    <col min="10522" max="10522" width="31.28515625" style="178" customWidth="1"/>
    <col min="10523" max="10524" width="32.42578125" style="178" customWidth="1"/>
    <col min="10525" max="10525" width="31.7109375" style="178" customWidth="1"/>
    <col min="10526" max="10526" width="33.28515625" style="178" customWidth="1"/>
    <col min="10527" max="10527" width="31.7109375" style="178" customWidth="1"/>
    <col min="10528" max="10752" width="9.28515625" style="178"/>
    <col min="10753" max="10753" width="66.28515625" style="178" bestFit="1" customWidth="1"/>
    <col min="10754" max="10754" width="32.85546875" style="178" customWidth="1"/>
    <col min="10755" max="10755" width="30.5703125" style="178" customWidth="1"/>
    <col min="10756" max="10756" width="41.28515625" style="178" customWidth="1"/>
    <col min="10757" max="10757" width="61.140625" style="178" customWidth="1"/>
    <col min="10758" max="10758" width="38.28515625" style="178" customWidth="1"/>
    <col min="10759" max="10759" width="55.85546875" style="178" customWidth="1"/>
    <col min="10760" max="10760" width="57.7109375" style="178" customWidth="1"/>
    <col min="10761" max="10761" width="31.42578125" style="178" customWidth="1"/>
    <col min="10762" max="10762" width="33.7109375" style="178" customWidth="1"/>
    <col min="10763" max="10763" width="46.28515625" style="178" customWidth="1"/>
    <col min="10764" max="10764" width="51.140625" style="178" customWidth="1"/>
    <col min="10765" max="10765" width="38.28515625" style="178" customWidth="1"/>
    <col min="10766" max="10766" width="36.140625" style="178" customWidth="1"/>
    <col min="10767" max="10767" width="47.5703125" style="178" customWidth="1"/>
    <col min="10768" max="10768" width="21.7109375" style="178" bestFit="1" customWidth="1"/>
    <col min="10769" max="10769" width="51.5703125" style="178" bestFit="1" customWidth="1"/>
    <col min="10770" max="10770" width="48.42578125" style="178" customWidth="1"/>
    <col min="10771" max="10771" width="42.5703125" style="178" customWidth="1"/>
    <col min="10772" max="10772" width="51.140625" style="178" customWidth="1"/>
    <col min="10773" max="10773" width="45.140625" style="178" customWidth="1"/>
    <col min="10774" max="10774" width="27.7109375" style="178" customWidth="1"/>
    <col min="10775" max="10775" width="20.7109375" style="178" customWidth="1"/>
    <col min="10776" max="10776" width="30.85546875" style="178" customWidth="1"/>
    <col min="10777" max="10777" width="32.5703125" style="178" customWidth="1"/>
    <col min="10778" max="10778" width="31.28515625" style="178" customWidth="1"/>
    <col min="10779" max="10780" width="32.42578125" style="178" customWidth="1"/>
    <col min="10781" max="10781" width="31.7109375" style="178" customWidth="1"/>
    <col min="10782" max="10782" width="33.28515625" style="178" customWidth="1"/>
    <col min="10783" max="10783" width="31.7109375" style="178" customWidth="1"/>
    <col min="10784" max="11008" width="9.28515625" style="178"/>
    <col min="11009" max="11009" width="66.28515625" style="178" bestFit="1" customWidth="1"/>
    <col min="11010" max="11010" width="32.85546875" style="178" customWidth="1"/>
    <col min="11011" max="11011" width="30.5703125" style="178" customWidth="1"/>
    <col min="11012" max="11012" width="41.28515625" style="178" customWidth="1"/>
    <col min="11013" max="11013" width="61.140625" style="178" customWidth="1"/>
    <col min="11014" max="11014" width="38.28515625" style="178" customWidth="1"/>
    <col min="11015" max="11015" width="55.85546875" style="178" customWidth="1"/>
    <col min="11016" max="11016" width="57.7109375" style="178" customWidth="1"/>
    <col min="11017" max="11017" width="31.42578125" style="178" customWidth="1"/>
    <col min="11018" max="11018" width="33.7109375" style="178" customWidth="1"/>
    <col min="11019" max="11019" width="46.28515625" style="178" customWidth="1"/>
    <col min="11020" max="11020" width="51.140625" style="178" customWidth="1"/>
    <col min="11021" max="11021" width="38.28515625" style="178" customWidth="1"/>
    <col min="11022" max="11022" width="36.140625" style="178" customWidth="1"/>
    <col min="11023" max="11023" width="47.5703125" style="178" customWidth="1"/>
    <col min="11024" max="11024" width="21.7109375" style="178" bestFit="1" customWidth="1"/>
    <col min="11025" max="11025" width="51.5703125" style="178" bestFit="1" customWidth="1"/>
    <col min="11026" max="11026" width="48.42578125" style="178" customWidth="1"/>
    <col min="11027" max="11027" width="42.5703125" style="178" customWidth="1"/>
    <col min="11028" max="11028" width="51.140625" style="178" customWidth="1"/>
    <col min="11029" max="11029" width="45.140625" style="178" customWidth="1"/>
    <col min="11030" max="11030" width="27.7109375" style="178" customWidth="1"/>
    <col min="11031" max="11031" width="20.7109375" style="178" customWidth="1"/>
    <col min="11032" max="11032" width="30.85546875" style="178" customWidth="1"/>
    <col min="11033" max="11033" width="32.5703125" style="178" customWidth="1"/>
    <col min="11034" max="11034" width="31.28515625" style="178" customWidth="1"/>
    <col min="11035" max="11036" width="32.42578125" style="178" customWidth="1"/>
    <col min="11037" max="11037" width="31.7109375" style="178" customWidth="1"/>
    <col min="11038" max="11038" width="33.28515625" style="178" customWidth="1"/>
    <col min="11039" max="11039" width="31.7109375" style="178" customWidth="1"/>
    <col min="11040" max="11264" width="9.28515625" style="178"/>
    <col min="11265" max="11265" width="66.28515625" style="178" bestFit="1" customWidth="1"/>
    <col min="11266" max="11266" width="32.85546875" style="178" customWidth="1"/>
    <col min="11267" max="11267" width="30.5703125" style="178" customWidth="1"/>
    <col min="11268" max="11268" width="41.28515625" style="178" customWidth="1"/>
    <col min="11269" max="11269" width="61.140625" style="178" customWidth="1"/>
    <col min="11270" max="11270" width="38.28515625" style="178" customWidth="1"/>
    <col min="11271" max="11271" width="55.85546875" style="178" customWidth="1"/>
    <col min="11272" max="11272" width="57.7109375" style="178" customWidth="1"/>
    <col min="11273" max="11273" width="31.42578125" style="178" customWidth="1"/>
    <col min="11274" max="11274" width="33.7109375" style="178" customWidth="1"/>
    <col min="11275" max="11275" width="46.28515625" style="178" customWidth="1"/>
    <col min="11276" max="11276" width="51.140625" style="178" customWidth="1"/>
    <col min="11277" max="11277" width="38.28515625" style="178" customWidth="1"/>
    <col min="11278" max="11278" width="36.140625" style="178" customWidth="1"/>
    <col min="11279" max="11279" width="47.5703125" style="178" customWidth="1"/>
    <col min="11280" max="11280" width="21.7109375" style="178" bestFit="1" customWidth="1"/>
    <col min="11281" max="11281" width="51.5703125" style="178" bestFit="1" customWidth="1"/>
    <col min="11282" max="11282" width="48.42578125" style="178" customWidth="1"/>
    <col min="11283" max="11283" width="42.5703125" style="178" customWidth="1"/>
    <col min="11284" max="11284" width="51.140625" style="178" customWidth="1"/>
    <col min="11285" max="11285" width="45.140625" style="178" customWidth="1"/>
    <col min="11286" max="11286" width="27.7109375" style="178" customWidth="1"/>
    <col min="11287" max="11287" width="20.7109375" style="178" customWidth="1"/>
    <col min="11288" max="11288" width="30.85546875" style="178" customWidth="1"/>
    <col min="11289" max="11289" width="32.5703125" style="178" customWidth="1"/>
    <col min="11290" max="11290" width="31.28515625" style="178" customWidth="1"/>
    <col min="11291" max="11292" width="32.42578125" style="178" customWidth="1"/>
    <col min="11293" max="11293" width="31.7109375" style="178" customWidth="1"/>
    <col min="11294" max="11294" width="33.28515625" style="178" customWidth="1"/>
    <col min="11295" max="11295" width="31.7109375" style="178" customWidth="1"/>
    <col min="11296" max="11520" width="9.28515625" style="178"/>
    <col min="11521" max="11521" width="66.28515625" style="178" bestFit="1" customWidth="1"/>
    <col min="11522" max="11522" width="32.85546875" style="178" customWidth="1"/>
    <col min="11523" max="11523" width="30.5703125" style="178" customWidth="1"/>
    <col min="11524" max="11524" width="41.28515625" style="178" customWidth="1"/>
    <col min="11525" max="11525" width="61.140625" style="178" customWidth="1"/>
    <col min="11526" max="11526" width="38.28515625" style="178" customWidth="1"/>
    <col min="11527" max="11527" width="55.85546875" style="178" customWidth="1"/>
    <col min="11528" max="11528" width="57.7109375" style="178" customWidth="1"/>
    <col min="11529" max="11529" width="31.42578125" style="178" customWidth="1"/>
    <col min="11530" max="11530" width="33.7109375" style="178" customWidth="1"/>
    <col min="11531" max="11531" width="46.28515625" style="178" customWidth="1"/>
    <col min="11532" max="11532" width="51.140625" style="178" customWidth="1"/>
    <col min="11533" max="11533" width="38.28515625" style="178" customWidth="1"/>
    <col min="11534" max="11534" width="36.140625" style="178" customWidth="1"/>
    <col min="11535" max="11535" width="47.5703125" style="178" customWidth="1"/>
    <col min="11536" max="11536" width="21.7109375" style="178" bestFit="1" customWidth="1"/>
    <col min="11537" max="11537" width="51.5703125" style="178" bestFit="1" customWidth="1"/>
    <col min="11538" max="11538" width="48.42578125" style="178" customWidth="1"/>
    <col min="11539" max="11539" width="42.5703125" style="178" customWidth="1"/>
    <col min="11540" max="11540" width="51.140625" style="178" customWidth="1"/>
    <col min="11541" max="11541" width="45.140625" style="178" customWidth="1"/>
    <col min="11542" max="11542" width="27.7109375" style="178" customWidth="1"/>
    <col min="11543" max="11543" width="20.7109375" style="178" customWidth="1"/>
    <col min="11544" max="11544" width="30.85546875" style="178" customWidth="1"/>
    <col min="11545" max="11545" width="32.5703125" style="178" customWidth="1"/>
    <col min="11546" max="11546" width="31.28515625" style="178" customWidth="1"/>
    <col min="11547" max="11548" width="32.42578125" style="178" customWidth="1"/>
    <col min="11549" max="11549" width="31.7109375" style="178" customWidth="1"/>
    <col min="11550" max="11550" width="33.28515625" style="178" customWidth="1"/>
    <col min="11551" max="11551" width="31.7109375" style="178" customWidth="1"/>
    <col min="11552" max="11776" width="9.28515625" style="178"/>
    <col min="11777" max="11777" width="66.28515625" style="178" bestFit="1" customWidth="1"/>
    <col min="11778" max="11778" width="32.85546875" style="178" customWidth="1"/>
    <col min="11779" max="11779" width="30.5703125" style="178" customWidth="1"/>
    <col min="11780" max="11780" width="41.28515625" style="178" customWidth="1"/>
    <col min="11781" max="11781" width="61.140625" style="178" customWidth="1"/>
    <col min="11782" max="11782" width="38.28515625" style="178" customWidth="1"/>
    <col min="11783" max="11783" width="55.85546875" style="178" customWidth="1"/>
    <col min="11784" max="11784" width="57.7109375" style="178" customWidth="1"/>
    <col min="11785" max="11785" width="31.42578125" style="178" customWidth="1"/>
    <col min="11786" max="11786" width="33.7109375" style="178" customWidth="1"/>
    <col min="11787" max="11787" width="46.28515625" style="178" customWidth="1"/>
    <col min="11788" max="11788" width="51.140625" style="178" customWidth="1"/>
    <col min="11789" max="11789" width="38.28515625" style="178" customWidth="1"/>
    <col min="11790" max="11790" width="36.140625" style="178" customWidth="1"/>
    <col min="11791" max="11791" width="47.5703125" style="178" customWidth="1"/>
    <col min="11792" max="11792" width="21.7109375" style="178" bestFit="1" customWidth="1"/>
    <col min="11793" max="11793" width="51.5703125" style="178" bestFit="1" customWidth="1"/>
    <col min="11794" max="11794" width="48.42578125" style="178" customWidth="1"/>
    <col min="11795" max="11795" width="42.5703125" style="178" customWidth="1"/>
    <col min="11796" max="11796" width="51.140625" style="178" customWidth="1"/>
    <col min="11797" max="11797" width="45.140625" style="178" customWidth="1"/>
    <col min="11798" max="11798" width="27.7109375" style="178" customWidth="1"/>
    <col min="11799" max="11799" width="20.7109375" style="178" customWidth="1"/>
    <col min="11800" max="11800" width="30.85546875" style="178" customWidth="1"/>
    <col min="11801" max="11801" width="32.5703125" style="178" customWidth="1"/>
    <col min="11802" max="11802" width="31.28515625" style="178" customWidth="1"/>
    <col min="11803" max="11804" width="32.42578125" style="178" customWidth="1"/>
    <col min="11805" max="11805" width="31.7109375" style="178" customWidth="1"/>
    <col min="11806" max="11806" width="33.28515625" style="178" customWidth="1"/>
    <col min="11807" max="11807" width="31.7109375" style="178" customWidth="1"/>
    <col min="11808" max="12032" width="9.28515625" style="178"/>
    <col min="12033" max="12033" width="66.28515625" style="178" bestFit="1" customWidth="1"/>
    <col min="12034" max="12034" width="32.85546875" style="178" customWidth="1"/>
    <col min="12035" max="12035" width="30.5703125" style="178" customWidth="1"/>
    <col min="12036" max="12036" width="41.28515625" style="178" customWidth="1"/>
    <col min="12037" max="12037" width="61.140625" style="178" customWidth="1"/>
    <col min="12038" max="12038" width="38.28515625" style="178" customWidth="1"/>
    <col min="12039" max="12039" width="55.85546875" style="178" customWidth="1"/>
    <col min="12040" max="12040" width="57.7109375" style="178" customWidth="1"/>
    <col min="12041" max="12041" width="31.42578125" style="178" customWidth="1"/>
    <col min="12042" max="12042" width="33.7109375" style="178" customWidth="1"/>
    <col min="12043" max="12043" width="46.28515625" style="178" customWidth="1"/>
    <col min="12044" max="12044" width="51.140625" style="178" customWidth="1"/>
    <col min="12045" max="12045" width="38.28515625" style="178" customWidth="1"/>
    <col min="12046" max="12046" width="36.140625" style="178" customWidth="1"/>
    <col min="12047" max="12047" width="47.5703125" style="178" customWidth="1"/>
    <col min="12048" max="12048" width="21.7109375" style="178" bestFit="1" customWidth="1"/>
    <col min="12049" max="12049" width="51.5703125" style="178" bestFit="1" customWidth="1"/>
    <col min="12050" max="12050" width="48.42578125" style="178" customWidth="1"/>
    <col min="12051" max="12051" width="42.5703125" style="178" customWidth="1"/>
    <col min="12052" max="12052" width="51.140625" style="178" customWidth="1"/>
    <col min="12053" max="12053" width="45.140625" style="178" customWidth="1"/>
    <col min="12054" max="12054" width="27.7109375" style="178" customWidth="1"/>
    <col min="12055" max="12055" width="20.7109375" style="178" customWidth="1"/>
    <col min="12056" max="12056" width="30.85546875" style="178" customWidth="1"/>
    <col min="12057" max="12057" width="32.5703125" style="178" customWidth="1"/>
    <col min="12058" max="12058" width="31.28515625" style="178" customWidth="1"/>
    <col min="12059" max="12060" width="32.42578125" style="178" customWidth="1"/>
    <col min="12061" max="12061" width="31.7109375" style="178" customWidth="1"/>
    <col min="12062" max="12062" width="33.28515625" style="178" customWidth="1"/>
    <col min="12063" max="12063" width="31.7109375" style="178" customWidth="1"/>
    <col min="12064" max="12288" width="9.28515625" style="178"/>
    <col min="12289" max="12289" width="66.28515625" style="178" bestFit="1" customWidth="1"/>
    <col min="12290" max="12290" width="32.85546875" style="178" customWidth="1"/>
    <col min="12291" max="12291" width="30.5703125" style="178" customWidth="1"/>
    <col min="12292" max="12292" width="41.28515625" style="178" customWidth="1"/>
    <col min="12293" max="12293" width="61.140625" style="178" customWidth="1"/>
    <col min="12294" max="12294" width="38.28515625" style="178" customWidth="1"/>
    <col min="12295" max="12295" width="55.85546875" style="178" customWidth="1"/>
    <col min="12296" max="12296" width="57.7109375" style="178" customWidth="1"/>
    <col min="12297" max="12297" width="31.42578125" style="178" customWidth="1"/>
    <col min="12298" max="12298" width="33.7109375" style="178" customWidth="1"/>
    <col min="12299" max="12299" width="46.28515625" style="178" customWidth="1"/>
    <col min="12300" max="12300" width="51.140625" style="178" customWidth="1"/>
    <col min="12301" max="12301" width="38.28515625" style="178" customWidth="1"/>
    <col min="12302" max="12302" width="36.140625" style="178" customWidth="1"/>
    <col min="12303" max="12303" width="47.5703125" style="178" customWidth="1"/>
    <col min="12304" max="12304" width="21.7109375" style="178" bestFit="1" customWidth="1"/>
    <col min="12305" max="12305" width="51.5703125" style="178" bestFit="1" customWidth="1"/>
    <col min="12306" max="12306" width="48.42578125" style="178" customWidth="1"/>
    <col min="12307" max="12307" width="42.5703125" style="178" customWidth="1"/>
    <col min="12308" max="12308" width="51.140625" style="178" customWidth="1"/>
    <col min="12309" max="12309" width="45.140625" style="178" customWidth="1"/>
    <col min="12310" max="12310" width="27.7109375" style="178" customWidth="1"/>
    <col min="12311" max="12311" width="20.7109375" style="178" customWidth="1"/>
    <col min="12312" max="12312" width="30.85546875" style="178" customWidth="1"/>
    <col min="12313" max="12313" width="32.5703125" style="178" customWidth="1"/>
    <col min="12314" max="12314" width="31.28515625" style="178" customWidth="1"/>
    <col min="12315" max="12316" width="32.42578125" style="178" customWidth="1"/>
    <col min="12317" max="12317" width="31.7109375" style="178" customWidth="1"/>
    <col min="12318" max="12318" width="33.28515625" style="178" customWidth="1"/>
    <col min="12319" max="12319" width="31.7109375" style="178" customWidth="1"/>
    <col min="12320" max="12544" width="9.28515625" style="178"/>
    <col min="12545" max="12545" width="66.28515625" style="178" bestFit="1" customWidth="1"/>
    <col min="12546" max="12546" width="32.85546875" style="178" customWidth="1"/>
    <col min="12547" max="12547" width="30.5703125" style="178" customWidth="1"/>
    <col min="12548" max="12548" width="41.28515625" style="178" customWidth="1"/>
    <col min="12549" max="12549" width="61.140625" style="178" customWidth="1"/>
    <col min="12550" max="12550" width="38.28515625" style="178" customWidth="1"/>
    <col min="12551" max="12551" width="55.85546875" style="178" customWidth="1"/>
    <col min="12552" max="12552" width="57.7109375" style="178" customWidth="1"/>
    <col min="12553" max="12553" width="31.42578125" style="178" customWidth="1"/>
    <col min="12554" max="12554" width="33.7109375" style="178" customWidth="1"/>
    <col min="12555" max="12555" width="46.28515625" style="178" customWidth="1"/>
    <col min="12556" max="12556" width="51.140625" style="178" customWidth="1"/>
    <col min="12557" max="12557" width="38.28515625" style="178" customWidth="1"/>
    <col min="12558" max="12558" width="36.140625" style="178" customWidth="1"/>
    <col min="12559" max="12559" width="47.5703125" style="178" customWidth="1"/>
    <col min="12560" max="12560" width="21.7109375" style="178" bestFit="1" customWidth="1"/>
    <col min="12561" max="12561" width="51.5703125" style="178" bestFit="1" customWidth="1"/>
    <col min="12562" max="12562" width="48.42578125" style="178" customWidth="1"/>
    <col min="12563" max="12563" width="42.5703125" style="178" customWidth="1"/>
    <col min="12564" max="12564" width="51.140625" style="178" customWidth="1"/>
    <col min="12565" max="12565" width="45.140625" style="178" customWidth="1"/>
    <col min="12566" max="12566" width="27.7109375" style="178" customWidth="1"/>
    <col min="12567" max="12567" width="20.7109375" style="178" customWidth="1"/>
    <col min="12568" max="12568" width="30.85546875" style="178" customWidth="1"/>
    <col min="12569" max="12569" width="32.5703125" style="178" customWidth="1"/>
    <col min="12570" max="12570" width="31.28515625" style="178" customWidth="1"/>
    <col min="12571" max="12572" width="32.42578125" style="178" customWidth="1"/>
    <col min="12573" max="12573" width="31.7109375" style="178" customWidth="1"/>
    <col min="12574" max="12574" width="33.28515625" style="178" customWidth="1"/>
    <col min="12575" max="12575" width="31.7109375" style="178" customWidth="1"/>
    <col min="12576" max="12800" width="9.28515625" style="178"/>
    <col min="12801" max="12801" width="66.28515625" style="178" bestFit="1" customWidth="1"/>
    <col min="12802" max="12802" width="32.85546875" style="178" customWidth="1"/>
    <col min="12803" max="12803" width="30.5703125" style="178" customWidth="1"/>
    <col min="12804" max="12804" width="41.28515625" style="178" customWidth="1"/>
    <col min="12805" max="12805" width="61.140625" style="178" customWidth="1"/>
    <col min="12806" max="12806" width="38.28515625" style="178" customWidth="1"/>
    <col min="12807" max="12807" width="55.85546875" style="178" customWidth="1"/>
    <col min="12808" max="12808" width="57.7109375" style="178" customWidth="1"/>
    <col min="12809" max="12809" width="31.42578125" style="178" customWidth="1"/>
    <col min="12810" max="12810" width="33.7109375" style="178" customWidth="1"/>
    <col min="12811" max="12811" width="46.28515625" style="178" customWidth="1"/>
    <col min="12812" max="12812" width="51.140625" style="178" customWidth="1"/>
    <col min="12813" max="12813" width="38.28515625" style="178" customWidth="1"/>
    <col min="12814" max="12814" width="36.140625" style="178" customWidth="1"/>
    <col min="12815" max="12815" width="47.5703125" style="178" customWidth="1"/>
    <col min="12816" max="12816" width="21.7109375" style="178" bestFit="1" customWidth="1"/>
    <col min="12817" max="12817" width="51.5703125" style="178" bestFit="1" customWidth="1"/>
    <col min="12818" max="12818" width="48.42578125" style="178" customWidth="1"/>
    <col min="12819" max="12819" width="42.5703125" style="178" customWidth="1"/>
    <col min="12820" max="12820" width="51.140625" style="178" customWidth="1"/>
    <col min="12821" max="12821" width="45.140625" style="178" customWidth="1"/>
    <col min="12822" max="12822" width="27.7109375" style="178" customWidth="1"/>
    <col min="12823" max="12823" width="20.7109375" style="178" customWidth="1"/>
    <col min="12824" max="12824" width="30.85546875" style="178" customWidth="1"/>
    <col min="12825" max="12825" width="32.5703125" style="178" customWidth="1"/>
    <col min="12826" max="12826" width="31.28515625" style="178" customWidth="1"/>
    <col min="12827" max="12828" width="32.42578125" style="178" customWidth="1"/>
    <col min="12829" max="12829" width="31.7109375" style="178" customWidth="1"/>
    <col min="12830" max="12830" width="33.28515625" style="178" customWidth="1"/>
    <col min="12831" max="12831" width="31.7109375" style="178" customWidth="1"/>
    <col min="12832" max="13056" width="9.28515625" style="178"/>
    <col min="13057" max="13057" width="66.28515625" style="178" bestFit="1" customWidth="1"/>
    <col min="13058" max="13058" width="32.85546875" style="178" customWidth="1"/>
    <col min="13059" max="13059" width="30.5703125" style="178" customWidth="1"/>
    <col min="13060" max="13060" width="41.28515625" style="178" customWidth="1"/>
    <col min="13061" max="13061" width="61.140625" style="178" customWidth="1"/>
    <col min="13062" max="13062" width="38.28515625" style="178" customWidth="1"/>
    <col min="13063" max="13063" width="55.85546875" style="178" customWidth="1"/>
    <col min="13064" max="13064" width="57.7109375" style="178" customWidth="1"/>
    <col min="13065" max="13065" width="31.42578125" style="178" customWidth="1"/>
    <col min="13066" max="13066" width="33.7109375" style="178" customWidth="1"/>
    <col min="13067" max="13067" width="46.28515625" style="178" customWidth="1"/>
    <col min="13068" max="13068" width="51.140625" style="178" customWidth="1"/>
    <col min="13069" max="13069" width="38.28515625" style="178" customWidth="1"/>
    <col min="13070" max="13070" width="36.140625" style="178" customWidth="1"/>
    <col min="13071" max="13071" width="47.5703125" style="178" customWidth="1"/>
    <col min="13072" max="13072" width="21.7109375" style="178" bestFit="1" customWidth="1"/>
    <col min="13073" max="13073" width="51.5703125" style="178" bestFit="1" customWidth="1"/>
    <col min="13074" max="13074" width="48.42578125" style="178" customWidth="1"/>
    <col min="13075" max="13075" width="42.5703125" style="178" customWidth="1"/>
    <col min="13076" max="13076" width="51.140625" style="178" customWidth="1"/>
    <col min="13077" max="13077" width="45.140625" style="178" customWidth="1"/>
    <col min="13078" max="13078" width="27.7109375" style="178" customWidth="1"/>
    <col min="13079" max="13079" width="20.7109375" style="178" customWidth="1"/>
    <col min="13080" max="13080" width="30.85546875" style="178" customWidth="1"/>
    <col min="13081" max="13081" width="32.5703125" style="178" customWidth="1"/>
    <col min="13082" max="13082" width="31.28515625" style="178" customWidth="1"/>
    <col min="13083" max="13084" width="32.42578125" style="178" customWidth="1"/>
    <col min="13085" max="13085" width="31.7109375" style="178" customWidth="1"/>
    <col min="13086" max="13086" width="33.28515625" style="178" customWidth="1"/>
    <col min="13087" max="13087" width="31.7109375" style="178" customWidth="1"/>
    <col min="13088" max="13312" width="9.28515625" style="178"/>
    <col min="13313" max="13313" width="66.28515625" style="178" bestFit="1" customWidth="1"/>
    <col min="13314" max="13314" width="32.85546875" style="178" customWidth="1"/>
    <col min="13315" max="13315" width="30.5703125" style="178" customWidth="1"/>
    <col min="13316" max="13316" width="41.28515625" style="178" customWidth="1"/>
    <col min="13317" max="13317" width="61.140625" style="178" customWidth="1"/>
    <col min="13318" max="13318" width="38.28515625" style="178" customWidth="1"/>
    <col min="13319" max="13319" width="55.85546875" style="178" customWidth="1"/>
    <col min="13320" max="13320" width="57.7109375" style="178" customWidth="1"/>
    <col min="13321" max="13321" width="31.42578125" style="178" customWidth="1"/>
    <col min="13322" max="13322" width="33.7109375" style="178" customWidth="1"/>
    <col min="13323" max="13323" width="46.28515625" style="178" customWidth="1"/>
    <col min="13324" max="13324" width="51.140625" style="178" customWidth="1"/>
    <col min="13325" max="13325" width="38.28515625" style="178" customWidth="1"/>
    <col min="13326" max="13326" width="36.140625" style="178" customWidth="1"/>
    <col min="13327" max="13327" width="47.5703125" style="178" customWidth="1"/>
    <col min="13328" max="13328" width="21.7109375" style="178" bestFit="1" customWidth="1"/>
    <col min="13329" max="13329" width="51.5703125" style="178" bestFit="1" customWidth="1"/>
    <col min="13330" max="13330" width="48.42578125" style="178" customWidth="1"/>
    <col min="13331" max="13331" width="42.5703125" style="178" customWidth="1"/>
    <col min="13332" max="13332" width="51.140625" style="178" customWidth="1"/>
    <col min="13333" max="13333" width="45.140625" style="178" customWidth="1"/>
    <col min="13334" max="13334" width="27.7109375" style="178" customWidth="1"/>
    <col min="13335" max="13335" width="20.7109375" style="178" customWidth="1"/>
    <col min="13336" max="13336" width="30.85546875" style="178" customWidth="1"/>
    <col min="13337" max="13337" width="32.5703125" style="178" customWidth="1"/>
    <col min="13338" max="13338" width="31.28515625" style="178" customWidth="1"/>
    <col min="13339" max="13340" width="32.42578125" style="178" customWidth="1"/>
    <col min="13341" max="13341" width="31.7109375" style="178" customWidth="1"/>
    <col min="13342" max="13342" width="33.28515625" style="178" customWidth="1"/>
    <col min="13343" max="13343" width="31.7109375" style="178" customWidth="1"/>
    <col min="13344" max="13568" width="9.28515625" style="178"/>
    <col min="13569" max="13569" width="66.28515625" style="178" bestFit="1" customWidth="1"/>
    <col min="13570" max="13570" width="32.85546875" style="178" customWidth="1"/>
    <col min="13571" max="13571" width="30.5703125" style="178" customWidth="1"/>
    <col min="13572" max="13572" width="41.28515625" style="178" customWidth="1"/>
    <col min="13573" max="13573" width="61.140625" style="178" customWidth="1"/>
    <col min="13574" max="13574" width="38.28515625" style="178" customWidth="1"/>
    <col min="13575" max="13575" width="55.85546875" style="178" customWidth="1"/>
    <col min="13576" max="13576" width="57.7109375" style="178" customWidth="1"/>
    <col min="13577" max="13577" width="31.42578125" style="178" customWidth="1"/>
    <col min="13578" max="13578" width="33.7109375" style="178" customWidth="1"/>
    <col min="13579" max="13579" width="46.28515625" style="178" customWidth="1"/>
    <col min="13580" max="13580" width="51.140625" style="178" customWidth="1"/>
    <col min="13581" max="13581" width="38.28515625" style="178" customWidth="1"/>
    <col min="13582" max="13582" width="36.140625" style="178" customWidth="1"/>
    <col min="13583" max="13583" width="47.5703125" style="178" customWidth="1"/>
    <col min="13584" max="13584" width="21.7109375" style="178" bestFit="1" customWidth="1"/>
    <col min="13585" max="13585" width="51.5703125" style="178" bestFit="1" customWidth="1"/>
    <col min="13586" max="13586" width="48.42578125" style="178" customWidth="1"/>
    <col min="13587" max="13587" width="42.5703125" style="178" customWidth="1"/>
    <col min="13588" max="13588" width="51.140625" style="178" customWidth="1"/>
    <col min="13589" max="13589" width="45.140625" style="178" customWidth="1"/>
    <col min="13590" max="13590" width="27.7109375" style="178" customWidth="1"/>
    <col min="13591" max="13591" width="20.7109375" style="178" customWidth="1"/>
    <col min="13592" max="13592" width="30.85546875" style="178" customWidth="1"/>
    <col min="13593" max="13593" width="32.5703125" style="178" customWidth="1"/>
    <col min="13594" max="13594" width="31.28515625" style="178" customWidth="1"/>
    <col min="13595" max="13596" width="32.42578125" style="178" customWidth="1"/>
    <col min="13597" max="13597" width="31.7109375" style="178" customWidth="1"/>
    <col min="13598" max="13598" width="33.28515625" style="178" customWidth="1"/>
    <col min="13599" max="13599" width="31.7109375" style="178" customWidth="1"/>
    <col min="13600" max="13824" width="9.28515625" style="178"/>
    <col min="13825" max="13825" width="66.28515625" style="178" bestFit="1" customWidth="1"/>
    <col min="13826" max="13826" width="32.85546875" style="178" customWidth="1"/>
    <col min="13827" max="13827" width="30.5703125" style="178" customWidth="1"/>
    <col min="13828" max="13828" width="41.28515625" style="178" customWidth="1"/>
    <col min="13829" max="13829" width="61.140625" style="178" customWidth="1"/>
    <col min="13830" max="13830" width="38.28515625" style="178" customWidth="1"/>
    <col min="13831" max="13831" width="55.85546875" style="178" customWidth="1"/>
    <col min="13832" max="13832" width="57.7109375" style="178" customWidth="1"/>
    <col min="13833" max="13833" width="31.42578125" style="178" customWidth="1"/>
    <col min="13834" max="13834" width="33.7109375" style="178" customWidth="1"/>
    <col min="13835" max="13835" width="46.28515625" style="178" customWidth="1"/>
    <col min="13836" max="13836" width="51.140625" style="178" customWidth="1"/>
    <col min="13837" max="13837" width="38.28515625" style="178" customWidth="1"/>
    <col min="13838" max="13838" width="36.140625" style="178" customWidth="1"/>
    <col min="13839" max="13839" width="47.5703125" style="178" customWidth="1"/>
    <col min="13840" max="13840" width="21.7109375" style="178" bestFit="1" customWidth="1"/>
    <col min="13841" max="13841" width="51.5703125" style="178" bestFit="1" customWidth="1"/>
    <col min="13842" max="13842" width="48.42578125" style="178" customWidth="1"/>
    <col min="13843" max="13843" width="42.5703125" style="178" customWidth="1"/>
    <col min="13844" max="13844" width="51.140625" style="178" customWidth="1"/>
    <col min="13845" max="13845" width="45.140625" style="178" customWidth="1"/>
    <col min="13846" max="13846" width="27.7109375" style="178" customWidth="1"/>
    <col min="13847" max="13847" width="20.7109375" style="178" customWidth="1"/>
    <col min="13848" max="13848" width="30.85546875" style="178" customWidth="1"/>
    <col min="13849" max="13849" width="32.5703125" style="178" customWidth="1"/>
    <col min="13850" max="13850" width="31.28515625" style="178" customWidth="1"/>
    <col min="13851" max="13852" width="32.42578125" style="178" customWidth="1"/>
    <col min="13853" max="13853" width="31.7109375" style="178" customWidth="1"/>
    <col min="13854" max="13854" width="33.28515625" style="178" customWidth="1"/>
    <col min="13855" max="13855" width="31.7109375" style="178" customWidth="1"/>
    <col min="13856" max="14080" width="9.28515625" style="178"/>
    <col min="14081" max="14081" width="66.28515625" style="178" bestFit="1" customWidth="1"/>
    <col min="14082" max="14082" width="32.85546875" style="178" customWidth="1"/>
    <col min="14083" max="14083" width="30.5703125" style="178" customWidth="1"/>
    <col min="14084" max="14084" width="41.28515625" style="178" customWidth="1"/>
    <col min="14085" max="14085" width="61.140625" style="178" customWidth="1"/>
    <col min="14086" max="14086" width="38.28515625" style="178" customWidth="1"/>
    <col min="14087" max="14087" width="55.85546875" style="178" customWidth="1"/>
    <col min="14088" max="14088" width="57.7109375" style="178" customWidth="1"/>
    <col min="14089" max="14089" width="31.42578125" style="178" customWidth="1"/>
    <col min="14090" max="14090" width="33.7109375" style="178" customWidth="1"/>
    <col min="14091" max="14091" width="46.28515625" style="178" customWidth="1"/>
    <col min="14092" max="14092" width="51.140625" style="178" customWidth="1"/>
    <col min="14093" max="14093" width="38.28515625" style="178" customWidth="1"/>
    <col min="14094" max="14094" width="36.140625" style="178" customWidth="1"/>
    <col min="14095" max="14095" width="47.5703125" style="178" customWidth="1"/>
    <col min="14096" max="14096" width="21.7109375" style="178" bestFit="1" customWidth="1"/>
    <col min="14097" max="14097" width="51.5703125" style="178" bestFit="1" customWidth="1"/>
    <col min="14098" max="14098" width="48.42578125" style="178" customWidth="1"/>
    <col min="14099" max="14099" width="42.5703125" style="178" customWidth="1"/>
    <col min="14100" max="14100" width="51.140625" style="178" customWidth="1"/>
    <col min="14101" max="14101" width="45.140625" style="178" customWidth="1"/>
    <col min="14102" max="14102" width="27.7109375" style="178" customWidth="1"/>
    <col min="14103" max="14103" width="20.7109375" style="178" customWidth="1"/>
    <col min="14104" max="14104" width="30.85546875" style="178" customWidth="1"/>
    <col min="14105" max="14105" width="32.5703125" style="178" customWidth="1"/>
    <col min="14106" max="14106" width="31.28515625" style="178" customWidth="1"/>
    <col min="14107" max="14108" width="32.42578125" style="178" customWidth="1"/>
    <col min="14109" max="14109" width="31.7109375" style="178" customWidth="1"/>
    <col min="14110" max="14110" width="33.28515625" style="178" customWidth="1"/>
    <col min="14111" max="14111" width="31.7109375" style="178" customWidth="1"/>
    <col min="14112" max="14336" width="9.28515625" style="178"/>
    <col min="14337" max="14337" width="66.28515625" style="178" bestFit="1" customWidth="1"/>
    <col min="14338" max="14338" width="32.85546875" style="178" customWidth="1"/>
    <col min="14339" max="14339" width="30.5703125" style="178" customWidth="1"/>
    <col min="14340" max="14340" width="41.28515625" style="178" customWidth="1"/>
    <col min="14341" max="14341" width="61.140625" style="178" customWidth="1"/>
    <col min="14342" max="14342" width="38.28515625" style="178" customWidth="1"/>
    <col min="14343" max="14343" width="55.85546875" style="178" customWidth="1"/>
    <col min="14344" max="14344" width="57.7109375" style="178" customWidth="1"/>
    <col min="14345" max="14345" width="31.42578125" style="178" customWidth="1"/>
    <col min="14346" max="14346" width="33.7109375" style="178" customWidth="1"/>
    <col min="14347" max="14347" width="46.28515625" style="178" customWidth="1"/>
    <col min="14348" max="14348" width="51.140625" style="178" customWidth="1"/>
    <col min="14349" max="14349" width="38.28515625" style="178" customWidth="1"/>
    <col min="14350" max="14350" width="36.140625" style="178" customWidth="1"/>
    <col min="14351" max="14351" width="47.5703125" style="178" customWidth="1"/>
    <col min="14352" max="14352" width="21.7109375" style="178" bestFit="1" customWidth="1"/>
    <col min="14353" max="14353" width="51.5703125" style="178" bestFit="1" customWidth="1"/>
    <col min="14354" max="14354" width="48.42578125" style="178" customWidth="1"/>
    <col min="14355" max="14355" width="42.5703125" style="178" customWidth="1"/>
    <col min="14356" max="14356" width="51.140625" style="178" customWidth="1"/>
    <col min="14357" max="14357" width="45.140625" style="178" customWidth="1"/>
    <col min="14358" max="14358" width="27.7109375" style="178" customWidth="1"/>
    <col min="14359" max="14359" width="20.7109375" style="178" customWidth="1"/>
    <col min="14360" max="14360" width="30.85546875" style="178" customWidth="1"/>
    <col min="14361" max="14361" width="32.5703125" style="178" customWidth="1"/>
    <col min="14362" max="14362" width="31.28515625" style="178" customWidth="1"/>
    <col min="14363" max="14364" width="32.42578125" style="178" customWidth="1"/>
    <col min="14365" max="14365" width="31.7109375" style="178" customWidth="1"/>
    <col min="14366" max="14366" width="33.28515625" style="178" customWidth="1"/>
    <col min="14367" max="14367" width="31.7109375" style="178" customWidth="1"/>
    <col min="14368" max="14592" width="9.28515625" style="178"/>
    <col min="14593" max="14593" width="66.28515625" style="178" bestFit="1" customWidth="1"/>
    <col min="14594" max="14594" width="32.85546875" style="178" customWidth="1"/>
    <col min="14595" max="14595" width="30.5703125" style="178" customWidth="1"/>
    <col min="14596" max="14596" width="41.28515625" style="178" customWidth="1"/>
    <col min="14597" max="14597" width="61.140625" style="178" customWidth="1"/>
    <col min="14598" max="14598" width="38.28515625" style="178" customWidth="1"/>
    <col min="14599" max="14599" width="55.85546875" style="178" customWidth="1"/>
    <col min="14600" max="14600" width="57.7109375" style="178" customWidth="1"/>
    <col min="14601" max="14601" width="31.42578125" style="178" customWidth="1"/>
    <col min="14602" max="14602" width="33.7109375" style="178" customWidth="1"/>
    <col min="14603" max="14603" width="46.28515625" style="178" customWidth="1"/>
    <col min="14604" max="14604" width="51.140625" style="178" customWidth="1"/>
    <col min="14605" max="14605" width="38.28515625" style="178" customWidth="1"/>
    <col min="14606" max="14606" width="36.140625" style="178" customWidth="1"/>
    <col min="14607" max="14607" width="47.5703125" style="178" customWidth="1"/>
    <col min="14608" max="14608" width="21.7109375" style="178" bestFit="1" customWidth="1"/>
    <col min="14609" max="14609" width="51.5703125" style="178" bestFit="1" customWidth="1"/>
    <col min="14610" max="14610" width="48.42578125" style="178" customWidth="1"/>
    <col min="14611" max="14611" width="42.5703125" style="178" customWidth="1"/>
    <col min="14612" max="14612" width="51.140625" style="178" customWidth="1"/>
    <col min="14613" max="14613" width="45.140625" style="178" customWidth="1"/>
    <col min="14614" max="14614" width="27.7109375" style="178" customWidth="1"/>
    <col min="14615" max="14615" width="20.7109375" style="178" customWidth="1"/>
    <col min="14616" max="14616" width="30.85546875" style="178" customWidth="1"/>
    <col min="14617" max="14617" width="32.5703125" style="178" customWidth="1"/>
    <col min="14618" max="14618" width="31.28515625" style="178" customWidth="1"/>
    <col min="14619" max="14620" width="32.42578125" style="178" customWidth="1"/>
    <col min="14621" max="14621" width="31.7109375" style="178" customWidth="1"/>
    <col min="14622" max="14622" width="33.28515625" style="178" customWidth="1"/>
    <col min="14623" max="14623" width="31.7109375" style="178" customWidth="1"/>
    <col min="14624" max="14848" width="9.28515625" style="178"/>
    <col min="14849" max="14849" width="66.28515625" style="178" bestFit="1" customWidth="1"/>
    <col min="14850" max="14850" width="32.85546875" style="178" customWidth="1"/>
    <col min="14851" max="14851" width="30.5703125" style="178" customWidth="1"/>
    <col min="14852" max="14852" width="41.28515625" style="178" customWidth="1"/>
    <col min="14853" max="14853" width="61.140625" style="178" customWidth="1"/>
    <col min="14854" max="14854" width="38.28515625" style="178" customWidth="1"/>
    <col min="14855" max="14855" width="55.85546875" style="178" customWidth="1"/>
    <col min="14856" max="14856" width="57.7109375" style="178" customWidth="1"/>
    <col min="14857" max="14857" width="31.42578125" style="178" customWidth="1"/>
    <col min="14858" max="14858" width="33.7109375" style="178" customWidth="1"/>
    <col min="14859" max="14859" width="46.28515625" style="178" customWidth="1"/>
    <col min="14860" max="14860" width="51.140625" style="178" customWidth="1"/>
    <col min="14861" max="14861" width="38.28515625" style="178" customWidth="1"/>
    <col min="14862" max="14862" width="36.140625" style="178" customWidth="1"/>
    <col min="14863" max="14863" width="47.5703125" style="178" customWidth="1"/>
    <col min="14864" max="14864" width="21.7109375" style="178" bestFit="1" customWidth="1"/>
    <col min="14865" max="14865" width="51.5703125" style="178" bestFit="1" customWidth="1"/>
    <col min="14866" max="14866" width="48.42578125" style="178" customWidth="1"/>
    <col min="14867" max="14867" width="42.5703125" style="178" customWidth="1"/>
    <col min="14868" max="14868" width="51.140625" style="178" customWidth="1"/>
    <col min="14869" max="14869" width="45.140625" style="178" customWidth="1"/>
    <col min="14870" max="14870" width="27.7109375" style="178" customWidth="1"/>
    <col min="14871" max="14871" width="20.7109375" style="178" customWidth="1"/>
    <col min="14872" max="14872" width="30.85546875" style="178" customWidth="1"/>
    <col min="14873" max="14873" width="32.5703125" style="178" customWidth="1"/>
    <col min="14874" max="14874" width="31.28515625" style="178" customWidth="1"/>
    <col min="14875" max="14876" width="32.42578125" style="178" customWidth="1"/>
    <col min="14877" max="14877" width="31.7109375" style="178" customWidth="1"/>
    <col min="14878" max="14878" width="33.28515625" style="178" customWidth="1"/>
    <col min="14879" max="14879" width="31.7109375" style="178" customWidth="1"/>
    <col min="14880" max="15104" width="9.28515625" style="178"/>
    <col min="15105" max="15105" width="66.28515625" style="178" bestFit="1" customWidth="1"/>
    <col min="15106" max="15106" width="32.85546875" style="178" customWidth="1"/>
    <col min="15107" max="15107" width="30.5703125" style="178" customWidth="1"/>
    <col min="15108" max="15108" width="41.28515625" style="178" customWidth="1"/>
    <col min="15109" max="15109" width="61.140625" style="178" customWidth="1"/>
    <col min="15110" max="15110" width="38.28515625" style="178" customWidth="1"/>
    <col min="15111" max="15111" width="55.85546875" style="178" customWidth="1"/>
    <col min="15112" max="15112" width="57.7109375" style="178" customWidth="1"/>
    <col min="15113" max="15113" width="31.42578125" style="178" customWidth="1"/>
    <col min="15114" max="15114" width="33.7109375" style="178" customWidth="1"/>
    <col min="15115" max="15115" width="46.28515625" style="178" customWidth="1"/>
    <col min="15116" max="15116" width="51.140625" style="178" customWidth="1"/>
    <col min="15117" max="15117" width="38.28515625" style="178" customWidth="1"/>
    <col min="15118" max="15118" width="36.140625" style="178" customWidth="1"/>
    <col min="15119" max="15119" width="47.5703125" style="178" customWidth="1"/>
    <col min="15120" max="15120" width="21.7109375" style="178" bestFit="1" customWidth="1"/>
    <col min="15121" max="15121" width="51.5703125" style="178" bestFit="1" customWidth="1"/>
    <col min="15122" max="15122" width="48.42578125" style="178" customWidth="1"/>
    <col min="15123" max="15123" width="42.5703125" style="178" customWidth="1"/>
    <col min="15124" max="15124" width="51.140625" style="178" customWidth="1"/>
    <col min="15125" max="15125" width="45.140625" style="178" customWidth="1"/>
    <col min="15126" max="15126" width="27.7109375" style="178" customWidth="1"/>
    <col min="15127" max="15127" width="20.7109375" style="178" customWidth="1"/>
    <col min="15128" max="15128" width="30.85546875" style="178" customWidth="1"/>
    <col min="15129" max="15129" width="32.5703125" style="178" customWidth="1"/>
    <col min="15130" max="15130" width="31.28515625" style="178" customWidth="1"/>
    <col min="15131" max="15132" width="32.42578125" style="178" customWidth="1"/>
    <col min="15133" max="15133" width="31.7109375" style="178" customWidth="1"/>
    <col min="15134" max="15134" width="33.28515625" style="178" customWidth="1"/>
    <col min="15135" max="15135" width="31.7109375" style="178" customWidth="1"/>
    <col min="15136" max="15360" width="9.28515625" style="178"/>
    <col min="15361" max="15361" width="66.28515625" style="178" bestFit="1" customWidth="1"/>
    <col min="15362" max="15362" width="32.85546875" style="178" customWidth="1"/>
    <col min="15363" max="15363" width="30.5703125" style="178" customWidth="1"/>
    <col min="15364" max="15364" width="41.28515625" style="178" customWidth="1"/>
    <col min="15365" max="15365" width="61.140625" style="178" customWidth="1"/>
    <col min="15366" max="15366" width="38.28515625" style="178" customWidth="1"/>
    <col min="15367" max="15367" width="55.85546875" style="178" customWidth="1"/>
    <col min="15368" max="15368" width="57.7109375" style="178" customWidth="1"/>
    <col min="15369" max="15369" width="31.42578125" style="178" customWidth="1"/>
    <col min="15370" max="15370" width="33.7109375" style="178" customWidth="1"/>
    <col min="15371" max="15371" width="46.28515625" style="178" customWidth="1"/>
    <col min="15372" max="15372" width="51.140625" style="178" customWidth="1"/>
    <col min="15373" max="15373" width="38.28515625" style="178" customWidth="1"/>
    <col min="15374" max="15374" width="36.140625" style="178" customWidth="1"/>
    <col min="15375" max="15375" width="47.5703125" style="178" customWidth="1"/>
    <col min="15376" max="15376" width="21.7109375" style="178" bestFit="1" customWidth="1"/>
    <col min="15377" max="15377" width="51.5703125" style="178" bestFit="1" customWidth="1"/>
    <col min="15378" max="15378" width="48.42578125" style="178" customWidth="1"/>
    <col min="15379" max="15379" width="42.5703125" style="178" customWidth="1"/>
    <col min="15380" max="15380" width="51.140625" style="178" customWidth="1"/>
    <col min="15381" max="15381" width="45.140625" style="178" customWidth="1"/>
    <col min="15382" max="15382" width="27.7109375" style="178" customWidth="1"/>
    <col min="15383" max="15383" width="20.7109375" style="178" customWidth="1"/>
    <col min="15384" max="15384" width="30.85546875" style="178" customWidth="1"/>
    <col min="15385" max="15385" width="32.5703125" style="178" customWidth="1"/>
    <col min="15386" max="15386" width="31.28515625" style="178" customWidth="1"/>
    <col min="15387" max="15388" width="32.42578125" style="178" customWidth="1"/>
    <col min="15389" max="15389" width="31.7109375" style="178" customWidth="1"/>
    <col min="15390" max="15390" width="33.28515625" style="178" customWidth="1"/>
    <col min="15391" max="15391" width="31.7109375" style="178" customWidth="1"/>
    <col min="15392" max="15616" width="9.28515625" style="178"/>
    <col min="15617" max="15617" width="66.28515625" style="178" bestFit="1" customWidth="1"/>
    <col min="15618" max="15618" width="32.85546875" style="178" customWidth="1"/>
    <col min="15619" max="15619" width="30.5703125" style="178" customWidth="1"/>
    <col min="15620" max="15620" width="41.28515625" style="178" customWidth="1"/>
    <col min="15621" max="15621" width="61.140625" style="178" customWidth="1"/>
    <col min="15622" max="15622" width="38.28515625" style="178" customWidth="1"/>
    <col min="15623" max="15623" width="55.85546875" style="178" customWidth="1"/>
    <col min="15624" max="15624" width="57.7109375" style="178" customWidth="1"/>
    <col min="15625" max="15625" width="31.42578125" style="178" customWidth="1"/>
    <col min="15626" max="15626" width="33.7109375" style="178" customWidth="1"/>
    <col min="15627" max="15627" width="46.28515625" style="178" customWidth="1"/>
    <col min="15628" max="15628" width="51.140625" style="178" customWidth="1"/>
    <col min="15629" max="15629" width="38.28515625" style="178" customWidth="1"/>
    <col min="15630" max="15630" width="36.140625" style="178" customWidth="1"/>
    <col min="15631" max="15631" width="47.5703125" style="178" customWidth="1"/>
    <col min="15632" max="15632" width="21.7109375" style="178" bestFit="1" customWidth="1"/>
    <col min="15633" max="15633" width="51.5703125" style="178" bestFit="1" customWidth="1"/>
    <col min="15634" max="15634" width="48.42578125" style="178" customWidth="1"/>
    <col min="15635" max="15635" width="42.5703125" style="178" customWidth="1"/>
    <col min="15636" max="15636" width="51.140625" style="178" customWidth="1"/>
    <col min="15637" max="15637" width="45.140625" style="178" customWidth="1"/>
    <col min="15638" max="15638" width="27.7109375" style="178" customWidth="1"/>
    <col min="15639" max="15639" width="20.7109375" style="178" customWidth="1"/>
    <col min="15640" max="15640" width="30.85546875" style="178" customWidth="1"/>
    <col min="15641" max="15641" width="32.5703125" style="178" customWidth="1"/>
    <col min="15642" max="15642" width="31.28515625" style="178" customWidth="1"/>
    <col min="15643" max="15644" width="32.42578125" style="178" customWidth="1"/>
    <col min="15645" max="15645" width="31.7109375" style="178" customWidth="1"/>
    <col min="15646" max="15646" width="33.28515625" style="178" customWidth="1"/>
    <col min="15647" max="15647" width="31.7109375" style="178" customWidth="1"/>
    <col min="15648" max="15872" width="9.28515625" style="178"/>
    <col min="15873" max="15873" width="66.28515625" style="178" bestFit="1" customWidth="1"/>
    <col min="15874" max="15874" width="32.85546875" style="178" customWidth="1"/>
    <col min="15875" max="15875" width="30.5703125" style="178" customWidth="1"/>
    <col min="15876" max="15876" width="41.28515625" style="178" customWidth="1"/>
    <col min="15877" max="15877" width="61.140625" style="178" customWidth="1"/>
    <col min="15878" max="15878" width="38.28515625" style="178" customWidth="1"/>
    <col min="15879" max="15879" width="55.85546875" style="178" customWidth="1"/>
    <col min="15880" max="15880" width="57.7109375" style="178" customWidth="1"/>
    <col min="15881" max="15881" width="31.42578125" style="178" customWidth="1"/>
    <col min="15882" max="15882" width="33.7109375" style="178" customWidth="1"/>
    <col min="15883" max="15883" width="46.28515625" style="178" customWidth="1"/>
    <col min="15884" max="15884" width="51.140625" style="178" customWidth="1"/>
    <col min="15885" max="15885" width="38.28515625" style="178" customWidth="1"/>
    <col min="15886" max="15886" width="36.140625" style="178" customWidth="1"/>
    <col min="15887" max="15887" width="47.5703125" style="178" customWidth="1"/>
    <col min="15888" max="15888" width="21.7109375" style="178" bestFit="1" customWidth="1"/>
    <col min="15889" max="15889" width="51.5703125" style="178" bestFit="1" customWidth="1"/>
    <col min="15890" max="15890" width="48.42578125" style="178" customWidth="1"/>
    <col min="15891" max="15891" width="42.5703125" style="178" customWidth="1"/>
    <col min="15892" max="15892" width="51.140625" style="178" customWidth="1"/>
    <col min="15893" max="15893" width="45.140625" style="178" customWidth="1"/>
    <col min="15894" max="15894" width="27.7109375" style="178" customWidth="1"/>
    <col min="15895" max="15895" width="20.7109375" style="178" customWidth="1"/>
    <col min="15896" max="15896" width="30.85546875" style="178" customWidth="1"/>
    <col min="15897" max="15897" width="32.5703125" style="178" customWidth="1"/>
    <col min="15898" max="15898" width="31.28515625" style="178" customWidth="1"/>
    <col min="15899" max="15900" width="32.42578125" style="178" customWidth="1"/>
    <col min="15901" max="15901" width="31.7109375" style="178" customWidth="1"/>
    <col min="15902" max="15902" width="33.28515625" style="178" customWidth="1"/>
    <col min="15903" max="15903" width="31.7109375" style="178" customWidth="1"/>
    <col min="15904" max="16128" width="9.28515625" style="178"/>
    <col min="16129" max="16129" width="66.28515625" style="178" bestFit="1" customWidth="1"/>
    <col min="16130" max="16130" width="32.85546875" style="178" customWidth="1"/>
    <col min="16131" max="16131" width="30.5703125" style="178" customWidth="1"/>
    <col min="16132" max="16132" width="41.28515625" style="178" customWidth="1"/>
    <col min="16133" max="16133" width="61.140625" style="178" customWidth="1"/>
    <col min="16134" max="16134" width="38.28515625" style="178" customWidth="1"/>
    <col min="16135" max="16135" width="55.85546875" style="178" customWidth="1"/>
    <col min="16136" max="16136" width="57.7109375" style="178" customWidth="1"/>
    <col min="16137" max="16137" width="31.42578125" style="178" customWidth="1"/>
    <col min="16138" max="16138" width="33.7109375" style="178" customWidth="1"/>
    <col min="16139" max="16139" width="46.28515625" style="178" customWidth="1"/>
    <col min="16140" max="16140" width="51.140625" style="178" customWidth="1"/>
    <col min="16141" max="16141" width="38.28515625" style="178" customWidth="1"/>
    <col min="16142" max="16142" width="36.140625" style="178" customWidth="1"/>
    <col min="16143" max="16143" width="47.5703125" style="178" customWidth="1"/>
    <col min="16144" max="16144" width="21.7109375" style="178" bestFit="1" customWidth="1"/>
    <col min="16145" max="16145" width="51.5703125" style="178" bestFit="1" customWidth="1"/>
    <col min="16146" max="16146" width="48.42578125" style="178" customWidth="1"/>
    <col min="16147" max="16147" width="42.5703125" style="178" customWidth="1"/>
    <col min="16148" max="16148" width="51.140625" style="178" customWidth="1"/>
    <col min="16149" max="16149" width="45.140625" style="178" customWidth="1"/>
    <col min="16150" max="16150" width="27.7109375" style="178" customWidth="1"/>
    <col min="16151" max="16151" width="20.7109375" style="178" customWidth="1"/>
    <col min="16152" max="16152" width="30.85546875" style="178" customWidth="1"/>
    <col min="16153" max="16153" width="32.5703125" style="178" customWidth="1"/>
    <col min="16154" max="16154" width="31.28515625" style="178" customWidth="1"/>
    <col min="16155" max="16156" width="32.42578125" style="178" customWidth="1"/>
    <col min="16157" max="16157" width="31.7109375" style="178" customWidth="1"/>
    <col min="16158" max="16158" width="33.28515625" style="178" customWidth="1"/>
    <col min="16159" max="16159" width="31.7109375" style="178" customWidth="1"/>
    <col min="16160" max="16384" width="9.28515625" style="178"/>
  </cols>
  <sheetData>
    <row r="1" spans="1:31" s="168" customFormat="1" ht="12.75">
      <c r="A1" s="166" t="s">
        <v>854</v>
      </c>
      <c r="C1" s="288"/>
      <c r="D1" s="288"/>
      <c r="E1" s="28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</row>
    <row r="2" spans="1:31" s="168" customFormat="1" ht="26.25" customHeight="1">
      <c r="A2" s="166"/>
      <c r="C2" s="194"/>
      <c r="D2" s="194"/>
      <c r="E2" s="194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52" t="s">
        <v>744</v>
      </c>
    </row>
    <row r="3" spans="1:31" s="177" customFormat="1" ht="19.5" customHeight="1">
      <c r="A3" s="289" t="s">
        <v>687</v>
      </c>
      <c r="B3" s="286" t="s">
        <v>399</v>
      </c>
      <c r="C3" s="286"/>
      <c r="D3" s="286"/>
      <c r="E3" s="286"/>
      <c r="F3" s="286"/>
      <c r="G3" s="286"/>
      <c r="H3" s="286"/>
      <c r="I3" s="286" t="s">
        <v>408</v>
      </c>
      <c r="J3" s="286"/>
      <c r="K3" s="286"/>
      <c r="L3" s="286"/>
      <c r="M3" s="286"/>
      <c r="N3" s="286"/>
      <c r="O3" s="286"/>
      <c r="P3" s="286" t="s">
        <v>409</v>
      </c>
      <c r="Q3" s="286"/>
      <c r="R3" s="286"/>
      <c r="S3" s="286"/>
      <c r="T3" s="286"/>
      <c r="U3" s="286"/>
      <c r="V3" s="286" t="s">
        <v>448</v>
      </c>
      <c r="W3" s="283" t="s">
        <v>453</v>
      </c>
      <c r="X3" s="283"/>
      <c r="Y3" s="283"/>
      <c r="Z3" s="283"/>
      <c r="AA3" s="283"/>
      <c r="AB3" s="283" t="s">
        <v>452</v>
      </c>
      <c r="AC3" s="283"/>
      <c r="AD3" s="283"/>
      <c r="AE3" s="283"/>
    </row>
    <row r="4" spans="1:31" ht="49.5" customHeight="1">
      <c r="A4" s="289"/>
      <c r="B4" s="286" t="s">
        <v>417</v>
      </c>
      <c r="C4" s="286" t="s">
        <v>781</v>
      </c>
      <c r="D4" s="287" t="s">
        <v>782</v>
      </c>
      <c r="E4" s="287" t="s">
        <v>783</v>
      </c>
      <c r="F4" s="287" t="s">
        <v>784</v>
      </c>
      <c r="G4" s="286" t="s">
        <v>785</v>
      </c>
      <c r="H4" s="286"/>
      <c r="I4" s="286" t="s">
        <v>417</v>
      </c>
      <c r="J4" s="286" t="s">
        <v>781</v>
      </c>
      <c r="K4" s="287" t="s">
        <v>686</v>
      </c>
      <c r="L4" s="287" t="s">
        <v>786</v>
      </c>
      <c r="M4" s="287" t="s">
        <v>784</v>
      </c>
      <c r="N4" s="286" t="s">
        <v>787</v>
      </c>
      <c r="O4" s="286"/>
      <c r="P4" s="286" t="s">
        <v>417</v>
      </c>
      <c r="Q4" s="286" t="s">
        <v>788</v>
      </c>
      <c r="R4" s="283" t="s">
        <v>789</v>
      </c>
      <c r="S4" s="287" t="s">
        <v>686</v>
      </c>
      <c r="T4" s="287" t="s">
        <v>790</v>
      </c>
      <c r="U4" s="287" t="s">
        <v>791</v>
      </c>
      <c r="V4" s="286"/>
      <c r="W4" s="283" t="s">
        <v>431</v>
      </c>
      <c r="X4" s="283" t="s">
        <v>792</v>
      </c>
      <c r="Y4" s="283" t="s">
        <v>477</v>
      </c>
      <c r="Z4" s="283" t="s">
        <v>478</v>
      </c>
      <c r="AA4" s="283" t="s">
        <v>479</v>
      </c>
      <c r="AB4" s="283" t="s">
        <v>431</v>
      </c>
      <c r="AC4" s="283" t="s">
        <v>480</v>
      </c>
      <c r="AD4" s="283" t="s">
        <v>481</v>
      </c>
      <c r="AE4" s="283" t="s">
        <v>482</v>
      </c>
    </row>
    <row r="5" spans="1:31" ht="84" customHeight="1">
      <c r="A5" s="289"/>
      <c r="B5" s="286"/>
      <c r="C5" s="286"/>
      <c r="D5" s="287"/>
      <c r="E5" s="287"/>
      <c r="F5" s="287"/>
      <c r="G5" s="196" t="s">
        <v>793</v>
      </c>
      <c r="H5" s="196" t="s">
        <v>794</v>
      </c>
      <c r="I5" s="286"/>
      <c r="J5" s="286"/>
      <c r="K5" s="287"/>
      <c r="L5" s="287"/>
      <c r="M5" s="287"/>
      <c r="N5" s="196" t="s">
        <v>793</v>
      </c>
      <c r="O5" s="196" t="s">
        <v>794</v>
      </c>
      <c r="P5" s="286"/>
      <c r="Q5" s="286"/>
      <c r="R5" s="283"/>
      <c r="S5" s="287"/>
      <c r="T5" s="287"/>
      <c r="U5" s="287"/>
      <c r="V5" s="286"/>
      <c r="W5" s="283"/>
      <c r="X5" s="283"/>
      <c r="Y5" s="283"/>
      <c r="Z5" s="283"/>
      <c r="AA5" s="283"/>
      <c r="AB5" s="283"/>
      <c r="AC5" s="283"/>
      <c r="AD5" s="283"/>
      <c r="AE5" s="283"/>
    </row>
    <row r="6" spans="1:31" ht="12.75">
      <c r="A6" s="172" t="s">
        <v>440</v>
      </c>
      <c r="B6" s="173">
        <v>620077878.71434438</v>
      </c>
      <c r="C6" s="173">
        <v>25312.619370630488</v>
      </c>
      <c r="D6" s="173">
        <v>21216712.620573487</v>
      </c>
      <c r="E6" s="173">
        <v>10136517.611902401</v>
      </c>
      <c r="F6" s="173">
        <v>13731674.595199579</v>
      </c>
      <c r="G6" s="173">
        <v>7176739.1883529564</v>
      </c>
      <c r="H6" s="173">
        <v>2865856.6730733435</v>
      </c>
      <c r="I6" s="173">
        <v>82695643.854699999</v>
      </c>
      <c r="J6" s="173">
        <v>0</v>
      </c>
      <c r="K6" s="173">
        <v>3725371.7364587998</v>
      </c>
      <c r="L6" s="173">
        <v>0</v>
      </c>
      <c r="M6" s="173">
        <v>1989623.8432435109</v>
      </c>
      <c r="N6" s="173">
        <v>1836078.1360645471</v>
      </c>
      <c r="O6" s="173">
        <v>48649.51</v>
      </c>
      <c r="P6" s="173">
        <v>52252375.625157475</v>
      </c>
      <c r="Q6" s="173">
        <v>2194244.8702997607</v>
      </c>
      <c r="R6" s="173">
        <v>3916200.6049925033</v>
      </c>
      <c r="S6" s="173">
        <v>8727901.3796581924</v>
      </c>
      <c r="T6" s="173">
        <v>53655321.396353111</v>
      </c>
      <c r="U6" s="173">
        <v>0</v>
      </c>
      <c r="V6" s="173">
        <v>0</v>
      </c>
      <c r="W6" s="173">
        <v>5710737.0194230266</v>
      </c>
      <c r="X6" s="173">
        <v>42431.41736937371</v>
      </c>
      <c r="Y6" s="173">
        <v>73149.622604557182</v>
      </c>
      <c r="Z6" s="173">
        <v>122287.4782734234</v>
      </c>
      <c r="AA6" s="173">
        <v>3754.7300000000005</v>
      </c>
      <c r="AB6" s="173">
        <v>227</v>
      </c>
      <c r="AC6" s="173">
        <v>0</v>
      </c>
      <c r="AD6" s="173">
        <v>0</v>
      </c>
      <c r="AE6" s="173">
        <v>227</v>
      </c>
    </row>
    <row r="7" spans="1:31" ht="12.75">
      <c r="A7" s="174" t="s">
        <v>441</v>
      </c>
      <c r="B7" s="249">
        <v>620070948.21434438</v>
      </c>
      <c r="C7" s="249">
        <v>25312.619370630488</v>
      </c>
      <c r="D7" s="249">
        <v>21216712.620573487</v>
      </c>
      <c r="E7" s="249">
        <v>10136517.611902401</v>
      </c>
      <c r="F7" s="249">
        <v>13731674.595199579</v>
      </c>
      <c r="G7" s="249">
        <v>7176739.1883529564</v>
      </c>
      <c r="H7" s="249">
        <v>2865856.6730733435</v>
      </c>
      <c r="I7" s="249">
        <v>0</v>
      </c>
      <c r="J7" s="249">
        <v>0</v>
      </c>
      <c r="K7" s="249">
        <v>0</v>
      </c>
      <c r="L7" s="249">
        <v>0</v>
      </c>
      <c r="M7" s="249">
        <v>0</v>
      </c>
      <c r="N7" s="249">
        <v>0</v>
      </c>
      <c r="O7" s="249">
        <v>0</v>
      </c>
      <c r="P7" s="249">
        <v>52040747.635157481</v>
      </c>
      <c r="Q7" s="249">
        <v>2194244.8702997607</v>
      </c>
      <c r="R7" s="249">
        <v>3913420.866710403</v>
      </c>
      <c r="S7" s="249">
        <v>8722380.3796581924</v>
      </c>
      <c r="T7" s="249">
        <v>53649800.396353111</v>
      </c>
      <c r="U7" s="249">
        <v>0</v>
      </c>
      <c r="V7" s="249">
        <v>0</v>
      </c>
      <c r="W7" s="249">
        <v>5701091.0794230271</v>
      </c>
      <c r="X7" s="249">
        <v>42431.41736937371</v>
      </c>
      <c r="Y7" s="249">
        <v>73149.622604557182</v>
      </c>
      <c r="Z7" s="249">
        <v>122287.4782734234</v>
      </c>
      <c r="AA7" s="249">
        <v>3751.3100000000004</v>
      </c>
      <c r="AB7" s="249">
        <v>227</v>
      </c>
      <c r="AC7" s="249">
        <v>0</v>
      </c>
      <c r="AD7" s="249">
        <v>0</v>
      </c>
      <c r="AE7" s="249">
        <v>227</v>
      </c>
    </row>
    <row r="8" spans="1:31" ht="12.75">
      <c r="A8" s="174" t="s">
        <v>490</v>
      </c>
      <c r="B8" s="249">
        <v>619845024.91622055</v>
      </c>
      <c r="C8" s="249">
        <v>7149.84</v>
      </c>
      <c r="D8" s="249">
        <v>21096414.518935576</v>
      </c>
      <c r="E8" s="249">
        <v>10117960.291902401</v>
      </c>
      <c r="F8" s="249">
        <v>13728756.595199579</v>
      </c>
      <c r="G8" s="249">
        <v>7172409.7210204052</v>
      </c>
      <c r="H8" s="249">
        <v>2862938.6730733435</v>
      </c>
      <c r="I8" s="249">
        <v>0</v>
      </c>
      <c r="J8" s="249">
        <v>0</v>
      </c>
      <c r="K8" s="249">
        <v>0</v>
      </c>
      <c r="L8" s="249">
        <v>0</v>
      </c>
      <c r="M8" s="249">
        <v>0</v>
      </c>
      <c r="N8" s="249">
        <v>0</v>
      </c>
      <c r="O8" s="249">
        <v>0</v>
      </c>
      <c r="P8" s="249">
        <v>16584016.987671399</v>
      </c>
      <c r="Q8" s="249">
        <v>405061.18386499997</v>
      </c>
      <c r="R8" s="249">
        <v>1075854.272863823</v>
      </c>
      <c r="S8" s="249">
        <v>24409.338473100001</v>
      </c>
      <c r="T8" s="249">
        <v>266703.39635309996</v>
      </c>
      <c r="U8" s="249">
        <v>0</v>
      </c>
      <c r="V8" s="249">
        <v>0</v>
      </c>
      <c r="W8" s="249">
        <v>5290979.5727549316</v>
      </c>
      <c r="X8" s="249">
        <v>11977.343610708107</v>
      </c>
      <c r="Y8" s="249">
        <v>18573.986763951514</v>
      </c>
      <c r="Z8" s="249">
        <v>18880.187477592994</v>
      </c>
      <c r="AA8" s="249">
        <v>2481.0300000000002</v>
      </c>
      <c r="AB8" s="249">
        <v>0</v>
      </c>
      <c r="AC8" s="249">
        <v>0</v>
      </c>
      <c r="AD8" s="249">
        <v>0</v>
      </c>
      <c r="AE8" s="249">
        <v>0</v>
      </c>
    </row>
    <row r="9" spans="1:31" ht="12.75">
      <c r="A9" s="174" t="s">
        <v>491</v>
      </c>
      <c r="B9" s="249">
        <v>225923.29812398972</v>
      </c>
      <c r="C9" s="249">
        <v>18162.779370630487</v>
      </c>
      <c r="D9" s="249">
        <v>120298.10163790999</v>
      </c>
      <c r="E9" s="249">
        <v>18557.32</v>
      </c>
      <c r="F9" s="249">
        <v>2918</v>
      </c>
      <c r="G9" s="249">
        <v>4329.4673325513741</v>
      </c>
      <c r="H9" s="249">
        <v>2918</v>
      </c>
      <c r="I9" s="249">
        <v>0</v>
      </c>
      <c r="J9" s="249">
        <v>0</v>
      </c>
      <c r="K9" s="249">
        <v>0</v>
      </c>
      <c r="L9" s="249">
        <v>0</v>
      </c>
      <c r="M9" s="249">
        <v>0</v>
      </c>
      <c r="N9" s="249">
        <v>0</v>
      </c>
      <c r="O9" s="249">
        <v>0</v>
      </c>
      <c r="P9" s="249">
        <v>35456730.647486076</v>
      </c>
      <c r="Q9" s="249">
        <v>1789183.6864347605</v>
      </c>
      <c r="R9" s="249">
        <v>2837566.59384658</v>
      </c>
      <c r="S9" s="249">
        <v>8697971.0411850922</v>
      </c>
      <c r="T9" s="249">
        <v>53383097.000000007</v>
      </c>
      <c r="U9" s="249">
        <v>0</v>
      </c>
      <c r="V9" s="249">
        <v>0</v>
      </c>
      <c r="W9" s="249">
        <v>410111.50666809501</v>
      </c>
      <c r="X9" s="249">
        <v>30454.0737586656</v>
      </c>
      <c r="Y9" s="249">
        <v>54575.635840605668</v>
      </c>
      <c r="Z9" s="249">
        <v>103407.29079583041</v>
      </c>
      <c r="AA9" s="249">
        <v>1270.28</v>
      </c>
      <c r="AB9" s="249">
        <v>227</v>
      </c>
      <c r="AC9" s="249">
        <v>0</v>
      </c>
      <c r="AD9" s="249">
        <v>0</v>
      </c>
      <c r="AE9" s="249">
        <v>227</v>
      </c>
    </row>
    <row r="10" spans="1:31" ht="12.75">
      <c r="A10" s="174" t="s">
        <v>442</v>
      </c>
      <c r="B10" s="249">
        <v>6930.5</v>
      </c>
      <c r="C10" s="249">
        <v>0</v>
      </c>
      <c r="D10" s="249">
        <v>0</v>
      </c>
      <c r="E10" s="249">
        <v>0</v>
      </c>
      <c r="F10" s="249">
        <v>0</v>
      </c>
      <c r="G10" s="249">
        <v>0</v>
      </c>
      <c r="H10" s="249">
        <v>0</v>
      </c>
      <c r="I10" s="249">
        <v>82695643.854699999</v>
      </c>
      <c r="J10" s="249">
        <v>0</v>
      </c>
      <c r="K10" s="249">
        <v>3725371.7364587998</v>
      </c>
      <c r="L10" s="249">
        <v>0</v>
      </c>
      <c r="M10" s="249">
        <v>1989623.8432435109</v>
      </c>
      <c r="N10" s="249">
        <v>1836078.1360645471</v>
      </c>
      <c r="O10" s="249">
        <v>48649.51</v>
      </c>
      <c r="P10" s="249">
        <v>211627.99</v>
      </c>
      <c r="Q10" s="249">
        <v>0</v>
      </c>
      <c r="R10" s="249">
        <v>2779.7382821000356</v>
      </c>
      <c r="S10" s="249">
        <v>5521</v>
      </c>
      <c r="T10" s="249">
        <v>5521</v>
      </c>
      <c r="U10" s="249">
        <v>0</v>
      </c>
      <c r="V10" s="249">
        <v>0</v>
      </c>
      <c r="W10" s="249">
        <v>9645.94</v>
      </c>
      <c r="X10" s="249">
        <v>0</v>
      </c>
      <c r="Y10" s="249">
        <v>0</v>
      </c>
      <c r="Z10" s="249">
        <v>0</v>
      </c>
      <c r="AA10" s="249">
        <v>3.42</v>
      </c>
      <c r="AB10" s="249">
        <v>0</v>
      </c>
      <c r="AC10" s="249">
        <v>0</v>
      </c>
      <c r="AD10" s="249">
        <v>0</v>
      </c>
      <c r="AE10" s="249">
        <v>0</v>
      </c>
    </row>
    <row r="11" spans="1:31" ht="12.75">
      <c r="A11" s="172" t="s">
        <v>443</v>
      </c>
      <c r="B11" s="173">
        <v>65421769.274171501</v>
      </c>
      <c r="C11" s="173">
        <v>0</v>
      </c>
      <c r="D11" s="173">
        <v>2289544.7910628677</v>
      </c>
      <c r="E11" s="173">
        <v>478742.89</v>
      </c>
      <c r="F11" s="173">
        <v>1669790.4827664464</v>
      </c>
      <c r="G11" s="173">
        <v>1055540.7355049769</v>
      </c>
      <c r="H11" s="173">
        <v>192844.01998556335</v>
      </c>
      <c r="I11" s="173">
        <v>0</v>
      </c>
      <c r="J11" s="173">
        <v>0</v>
      </c>
      <c r="K11" s="173">
        <v>0</v>
      </c>
      <c r="L11" s="173">
        <v>0</v>
      </c>
      <c r="M11" s="173">
        <v>0</v>
      </c>
      <c r="N11" s="173">
        <v>0</v>
      </c>
      <c r="O11" s="173">
        <v>0</v>
      </c>
      <c r="P11" s="173">
        <v>386735.88165943953</v>
      </c>
      <c r="Q11" s="173">
        <v>458.5</v>
      </c>
      <c r="R11" s="173">
        <v>60339.716952600211</v>
      </c>
      <c r="S11" s="173">
        <v>518.42137070000172</v>
      </c>
      <c r="T11" s="173">
        <v>49291.999740599997</v>
      </c>
      <c r="U11" s="173">
        <v>0</v>
      </c>
      <c r="V11" s="173">
        <v>0</v>
      </c>
      <c r="W11" s="173">
        <v>175476.43705790237</v>
      </c>
      <c r="X11" s="173">
        <v>2779.6</v>
      </c>
      <c r="Y11" s="173">
        <v>13157.44</v>
      </c>
      <c r="Z11" s="173">
        <v>18542.539686529541</v>
      </c>
      <c r="AA11" s="173">
        <v>268.92</v>
      </c>
      <c r="AB11" s="173">
        <v>0</v>
      </c>
      <c r="AC11" s="173">
        <v>0</v>
      </c>
      <c r="AD11" s="173">
        <v>0</v>
      </c>
      <c r="AE11" s="173">
        <v>0</v>
      </c>
    </row>
    <row r="12" spans="1:31" ht="12.75">
      <c r="A12" s="172" t="s">
        <v>444</v>
      </c>
      <c r="B12" s="173">
        <v>106990.39999999999</v>
      </c>
      <c r="C12" s="173">
        <v>0</v>
      </c>
      <c r="D12" s="173">
        <v>81183.642147489692</v>
      </c>
      <c r="E12" s="173">
        <v>0</v>
      </c>
      <c r="F12" s="173">
        <v>0</v>
      </c>
      <c r="G12" s="173">
        <v>0</v>
      </c>
      <c r="H12" s="173">
        <v>0</v>
      </c>
      <c r="I12" s="173">
        <v>0</v>
      </c>
      <c r="J12" s="173">
        <v>0</v>
      </c>
      <c r="K12" s="173">
        <v>0</v>
      </c>
      <c r="L12" s="173">
        <v>0</v>
      </c>
      <c r="M12" s="173">
        <v>0</v>
      </c>
      <c r="N12" s="173">
        <v>0</v>
      </c>
      <c r="O12" s="173">
        <v>0</v>
      </c>
      <c r="P12" s="173">
        <v>710513.26857496111</v>
      </c>
      <c r="Q12" s="173">
        <v>930.17747239999994</v>
      </c>
      <c r="R12" s="173">
        <v>0</v>
      </c>
      <c r="S12" s="173">
        <v>39262</v>
      </c>
      <c r="T12" s="173">
        <v>188349.96</v>
      </c>
      <c r="U12" s="173">
        <v>0</v>
      </c>
      <c r="V12" s="173">
        <v>0</v>
      </c>
      <c r="W12" s="173">
        <v>-452320.54000000004</v>
      </c>
      <c r="X12" s="173">
        <v>3425.66</v>
      </c>
      <c r="Y12" s="173">
        <v>11156.19</v>
      </c>
      <c r="Z12" s="173">
        <v>9639.59</v>
      </c>
      <c r="AA12" s="173">
        <v>188.3</v>
      </c>
      <c r="AB12" s="173">
        <v>0</v>
      </c>
      <c r="AC12" s="173">
        <v>0</v>
      </c>
      <c r="AD12" s="173">
        <v>0</v>
      </c>
      <c r="AE12" s="173">
        <v>0</v>
      </c>
    </row>
    <row r="13" spans="1:31" ht="12.75">
      <c r="A13" s="172" t="s">
        <v>684</v>
      </c>
      <c r="B13" s="173">
        <v>0</v>
      </c>
      <c r="C13" s="173">
        <v>0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  <c r="O13" s="173">
        <v>0</v>
      </c>
      <c r="P13" s="173">
        <v>0</v>
      </c>
      <c r="Q13" s="173">
        <v>0</v>
      </c>
      <c r="R13" s="173">
        <v>0</v>
      </c>
      <c r="S13" s="173">
        <v>0</v>
      </c>
      <c r="T13" s="173">
        <v>0</v>
      </c>
      <c r="U13" s="173">
        <v>0</v>
      </c>
      <c r="V13" s="173">
        <v>0</v>
      </c>
      <c r="W13" s="173">
        <v>0</v>
      </c>
      <c r="X13" s="173">
        <v>0</v>
      </c>
      <c r="Y13" s="173">
        <v>0</v>
      </c>
      <c r="Z13" s="173">
        <v>0</v>
      </c>
      <c r="AA13" s="173">
        <v>0</v>
      </c>
      <c r="AB13" s="173">
        <v>0</v>
      </c>
      <c r="AC13" s="173">
        <v>0</v>
      </c>
      <c r="AD13" s="173">
        <v>0</v>
      </c>
      <c r="AE13" s="173">
        <v>0</v>
      </c>
    </row>
    <row r="14" spans="1:31" ht="12.75">
      <c r="A14" s="172" t="s">
        <v>685</v>
      </c>
      <c r="B14" s="173">
        <v>1433887.2273162301</v>
      </c>
      <c r="C14" s="173">
        <v>234415.76177519024</v>
      </c>
      <c r="D14" s="173">
        <v>69521.886379487158</v>
      </c>
      <c r="E14" s="173">
        <v>84664.47</v>
      </c>
      <c r="F14" s="173">
        <v>36675</v>
      </c>
      <c r="G14" s="173">
        <v>34257</v>
      </c>
      <c r="H14" s="173">
        <v>36675</v>
      </c>
      <c r="I14" s="173">
        <v>0</v>
      </c>
      <c r="J14" s="173">
        <v>0</v>
      </c>
      <c r="K14" s="173">
        <v>0</v>
      </c>
      <c r="L14" s="173">
        <v>0</v>
      </c>
      <c r="M14" s="173">
        <v>0</v>
      </c>
      <c r="N14" s="173">
        <v>0</v>
      </c>
      <c r="O14" s="173">
        <v>0</v>
      </c>
      <c r="P14" s="173">
        <v>10570212.578799868</v>
      </c>
      <c r="Q14" s="173">
        <v>1879241.5399161901</v>
      </c>
      <c r="R14" s="173">
        <v>960428.77938724647</v>
      </c>
      <c r="S14" s="173">
        <v>3628606.0734887905</v>
      </c>
      <c r="T14" s="173">
        <v>274377.18400000018</v>
      </c>
      <c r="U14" s="173">
        <v>30575.302623047395</v>
      </c>
      <c r="V14" s="173">
        <v>0</v>
      </c>
      <c r="W14" s="173">
        <v>493452.22948487924</v>
      </c>
      <c r="X14" s="173">
        <v>34827.578969028262</v>
      </c>
      <c r="Y14" s="173">
        <v>202187.43653336688</v>
      </c>
      <c r="Z14" s="173">
        <v>229622.39975544866</v>
      </c>
      <c r="AA14" s="173">
        <v>16215.76</v>
      </c>
      <c r="AB14" s="173">
        <v>0</v>
      </c>
      <c r="AC14" s="173">
        <v>0</v>
      </c>
      <c r="AD14" s="173">
        <v>0</v>
      </c>
      <c r="AE14" s="173">
        <v>0</v>
      </c>
    </row>
    <row r="15" spans="1:31" ht="13.5">
      <c r="A15" s="197" t="s">
        <v>420</v>
      </c>
      <c r="B15" s="173">
        <v>687040525.61583245</v>
      </c>
      <c r="C15" s="173">
        <v>259728.38114582072</v>
      </c>
      <c r="D15" s="173">
        <v>23656962.940163329</v>
      </c>
      <c r="E15" s="173">
        <v>10699924.9719024</v>
      </c>
      <c r="F15" s="173">
        <v>15438140.077966025</v>
      </c>
      <c r="G15" s="173">
        <v>8266536.9238579329</v>
      </c>
      <c r="H15" s="173">
        <v>3095375.6930589066</v>
      </c>
      <c r="I15" s="173">
        <v>82695643.854699999</v>
      </c>
      <c r="J15" s="173">
        <v>0</v>
      </c>
      <c r="K15" s="173">
        <v>3725371.7364587998</v>
      </c>
      <c r="L15" s="173">
        <v>0</v>
      </c>
      <c r="M15" s="173">
        <v>1989623.8432435109</v>
      </c>
      <c r="N15" s="173">
        <v>1836078.1360645471</v>
      </c>
      <c r="O15" s="173">
        <v>48649.51</v>
      </c>
      <c r="P15" s="173">
        <v>63919837.354191743</v>
      </c>
      <c r="Q15" s="173">
        <v>4074875.0876883501</v>
      </c>
      <c r="R15" s="173">
        <v>4936969.1013323497</v>
      </c>
      <c r="S15" s="173">
        <v>12396287.874517683</v>
      </c>
      <c r="T15" s="173">
        <v>54167340.540093713</v>
      </c>
      <c r="U15" s="173">
        <v>30575.302623047395</v>
      </c>
      <c r="V15" s="173">
        <v>0</v>
      </c>
      <c r="W15" s="173">
        <v>5927345.1459658081</v>
      </c>
      <c r="X15" s="173">
        <v>83464.25633840196</v>
      </c>
      <c r="Y15" s="173">
        <v>299650.68913792406</v>
      </c>
      <c r="Z15" s="173">
        <v>380092.00771540159</v>
      </c>
      <c r="AA15" s="173">
        <v>20427.71</v>
      </c>
      <c r="AB15" s="173">
        <v>227</v>
      </c>
      <c r="AC15" s="173">
        <v>0</v>
      </c>
      <c r="AD15" s="173">
        <v>0</v>
      </c>
      <c r="AE15" s="173">
        <v>227</v>
      </c>
    </row>
    <row r="16" spans="1:31" s="176" customFormat="1" ht="12.75">
      <c r="A16" s="59" t="s">
        <v>760</v>
      </c>
      <c r="B16" s="198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80"/>
      <c r="X16" s="180"/>
      <c r="Y16" s="180"/>
      <c r="Z16" s="180"/>
      <c r="AA16" s="180"/>
      <c r="AB16" s="180"/>
      <c r="AC16" s="180"/>
      <c r="AD16" s="180"/>
      <c r="AE16" s="180"/>
    </row>
    <row r="17" spans="1:31" s="176" customFormat="1" ht="12.75">
      <c r="A17" s="59" t="s">
        <v>761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</row>
    <row r="18" spans="1:31" s="176" customFormat="1" ht="12.75">
      <c r="A18" s="59"/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</row>
    <row r="19" spans="1:31" s="176" customFormat="1" ht="12.75">
      <c r="A19" s="183"/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</row>
    <row r="20" spans="1:31" s="176" customFormat="1" ht="12.75">
      <c r="A20" s="183"/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</row>
    <row r="21" spans="1:31" s="176" customFormat="1" ht="12.75">
      <c r="A21" s="183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</row>
    <row r="22" spans="1:31" s="176" customFormat="1" ht="12.75">
      <c r="A22" s="181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</row>
    <row r="23" spans="1:31" s="176" customFormat="1" ht="12.75">
      <c r="A23" s="181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</row>
    <row r="24" spans="1:31" s="176" customFormat="1" ht="12.75">
      <c r="A24" s="181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</row>
    <row r="25" spans="1:31" s="176" customFormat="1" ht="12.75">
      <c r="A25" s="181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</row>
    <row r="26" spans="1:31" s="176" customFormat="1" ht="13.5">
      <c r="A26" s="199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</row>
    <row r="27" spans="1:31" s="176" customFormat="1" ht="13.5">
      <c r="A27" s="187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68"/>
      <c r="X27" s="168"/>
      <c r="Y27" s="168"/>
      <c r="Z27" s="168"/>
      <c r="AA27" s="168"/>
      <c r="AB27" s="168"/>
      <c r="AC27" s="168"/>
      <c r="AD27" s="168"/>
      <c r="AE27" s="168"/>
    </row>
    <row r="28" spans="1:31" s="176" customFormat="1" ht="12.75">
      <c r="A28" s="181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</row>
    <row r="29" spans="1:31" s="176" customFormat="1" ht="12.75">
      <c r="A29" s="183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</row>
    <row r="30" spans="1:31" s="176" customFormat="1" ht="12.75">
      <c r="A30" s="183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</row>
    <row r="31" spans="1:31" s="176" customFormat="1" ht="12.75">
      <c r="A31" s="183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</row>
    <row r="32" spans="1:31" s="176" customFormat="1" ht="12.75">
      <c r="A32" s="183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</row>
    <row r="33" spans="1:31" s="176" customFormat="1" ht="12.75">
      <c r="A33" s="181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</row>
    <row r="34" spans="1:31" s="176" customFormat="1" ht="12.75">
      <c r="A34" s="181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</row>
    <row r="35" spans="1:31" s="176" customFormat="1" ht="12.75">
      <c r="A35" s="181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</row>
    <row r="36" spans="1:31" s="176" customFormat="1" ht="12.75">
      <c r="A36" s="181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</row>
    <row r="37" spans="1:31" s="176" customFormat="1" ht="13.5">
      <c r="A37" s="199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</row>
    <row r="38" spans="1:31" s="176" customFormat="1" ht="12.75">
      <c r="A38" s="168"/>
      <c r="B38" s="168"/>
      <c r="C38" s="168"/>
      <c r="D38" s="168"/>
      <c r="E38" s="168"/>
      <c r="F38" s="168"/>
      <c r="G38" s="168"/>
      <c r="H38" s="168"/>
      <c r="I38" s="190"/>
      <c r="J38" s="190"/>
      <c r="K38" s="190"/>
      <c r="L38" s="190"/>
      <c r="M38" s="190"/>
      <c r="N38" s="190"/>
      <c r="O38" s="190"/>
      <c r="P38" s="189"/>
      <c r="Q38" s="284"/>
      <c r="R38" s="284"/>
      <c r="S38" s="200"/>
      <c r="T38" s="200"/>
      <c r="U38" s="190"/>
      <c r="V38" s="285"/>
      <c r="W38" s="285"/>
      <c r="X38" s="285"/>
    </row>
    <row r="39" spans="1:31" s="176" customFormat="1" ht="20.100000000000001" customHeight="1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</row>
  </sheetData>
  <mergeCells count="37">
    <mergeCell ref="C1:E1"/>
    <mergeCell ref="A3:A5"/>
    <mergeCell ref="B3:H3"/>
    <mergeCell ref="I3:O3"/>
    <mergeCell ref="P3:U3"/>
    <mergeCell ref="V3:V5"/>
    <mergeCell ref="W3:AA3"/>
    <mergeCell ref="AB3:AE3"/>
    <mergeCell ref="B4:B5"/>
    <mergeCell ref="P4:P5"/>
    <mergeCell ref="C4:C5"/>
    <mergeCell ref="D4:D5"/>
    <mergeCell ref="E4:E5"/>
    <mergeCell ref="F4:F5"/>
    <mergeCell ref="G4:H4"/>
    <mergeCell ref="I4:I5"/>
    <mergeCell ref="J4:J5"/>
    <mergeCell ref="K4:K5"/>
    <mergeCell ref="L4:L5"/>
    <mergeCell ref="M4:M5"/>
    <mergeCell ref="N4:O4"/>
    <mergeCell ref="AD4:AD5"/>
    <mergeCell ref="AE4:AE5"/>
    <mergeCell ref="Q38:R38"/>
    <mergeCell ref="V38:X38"/>
    <mergeCell ref="X4:X5"/>
    <mergeCell ref="Y4:Y5"/>
    <mergeCell ref="Z4:Z5"/>
    <mergeCell ref="AA4:AA5"/>
    <mergeCell ref="AB4:AB5"/>
    <mergeCell ref="AC4:AC5"/>
    <mergeCell ref="Q4:Q5"/>
    <mergeCell ref="R4:R5"/>
    <mergeCell ref="S4:S5"/>
    <mergeCell ref="T4:T5"/>
    <mergeCell ref="U4:U5"/>
    <mergeCell ref="W4:W5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colBreaks count="1" manualBreakCount="1">
    <brk id="15" max="1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view="pageBreakPreview" zoomScale="115" zoomScaleNormal="80" zoomScaleSheetLayoutView="115" workbookViewId="0"/>
  </sheetViews>
  <sheetFormatPr defaultColWidth="9.28515625" defaultRowHeight="12.75"/>
  <cols>
    <col min="1" max="1" width="49.5703125" style="193" customWidth="1"/>
    <col min="2" max="17" width="16.5703125" style="193" customWidth="1"/>
    <col min="18" max="24" width="16.5703125" style="178" customWidth="1"/>
    <col min="25" max="255" width="9.28515625" style="178"/>
    <col min="256" max="256" width="49.5703125" style="178" customWidth="1"/>
    <col min="257" max="257" width="43.7109375" style="178" customWidth="1"/>
    <col min="258" max="258" width="54.42578125" style="178" customWidth="1"/>
    <col min="259" max="259" width="41.5703125" style="178" customWidth="1"/>
    <col min="260" max="260" width="38.42578125" style="178" customWidth="1"/>
    <col min="261" max="261" width="24.42578125" style="178" customWidth="1"/>
    <col min="262" max="262" width="21.140625" style="178" customWidth="1"/>
    <col min="263" max="263" width="53.42578125" style="178" customWidth="1"/>
    <col min="264" max="264" width="36.7109375" style="178" customWidth="1"/>
    <col min="265" max="265" width="38.5703125" style="178" customWidth="1"/>
    <col min="266" max="266" width="33.42578125" style="178" customWidth="1"/>
    <col min="267" max="267" width="32.42578125" style="178" customWidth="1"/>
    <col min="268" max="268" width="28.28515625" style="178" customWidth="1"/>
    <col min="269" max="269" width="33.5703125" style="178" customWidth="1"/>
    <col min="270" max="270" width="27.5703125" style="178" customWidth="1"/>
    <col min="271" max="271" width="30.140625" style="178" customWidth="1"/>
    <col min="272" max="272" width="24.5703125" style="178" customWidth="1"/>
    <col min="273" max="273" width="30.5703125" style="178" customWidth="1"/>
    <col min="274" max="274" width="33" style="178" customWidth="1"/>
    <col min="275" max="275" width="33.28515625" style="178" customWidth="1"/>
    <col min="276" max="276" width="28" style="178" customWidth="1"/>
    <col min="277" max="277" width="24.140625" style="178" customWidth="1"/>
    <col min="278" max="278" width="31.28515625" style="178" customWidth="1"/>
    <col min="279" max="279" width="29.85546875" style="178" customWidth="1"/>
    <col min="280" max="280" width="54.85546875" style="178" customWidth="1"/>
    <col min="281" max="511" width="9.28515625" style="178"/>
    <col min="512" max="512" width="49.5703125" style="178" customWidth="1"/>
    <col min="513" max="513" width="43.7109375" style="178" customWidth="1"/>
    <col min="514" max="514" width="54.42578125" style="178" customWidth="1"/>
    <col min="515" max="515" width="41.5703125" style="178" customWidth="1"/>
    <col min="516" max="516" width="38.42578125" style="178" customWidth="1"/>
    <col min="517" max="517" width="24.42578125" style="178" customWidth="1"/>
    <col min="518" max="518" width="21.140625" style="178" customWidth="1"/>
    <col min="519" max="519" width="53.42578125" style="178" customWidth="1"/>
    <col min="520" max="520" width="36.7109375" style="178" customWidth="1"/>
    <col min="521" max="521" width="38.5703125" style="178" customWidth="1"/>
    <col min="522" max="522" width="33.42578125" style="178" customWidth="1"/>
    <col min="523" max="523" width="32.42578125" style="178" customWidth="1"/>
    <col min="524" max="524" width="28.28515625" style="178" customWidth="1"/>
    <col min="525" max="525" width="33.5703125" style="178" customWidth="1"/>
    <col min="526" max="526" width="27.5703125" style="178" customWidth="1"/>
    <col min="527" max="527" width="30.140625" style="178" customWidth="1"/>
    <col min="528" max="528" width="24.5703125" style="178" customWidth="1"/>
    <col min="529" max="529" width="30.5703125" style="178" customWidth="1"/>
    <col min="530" max="530" width="33" style="178" customWidth="1"/>
    <col min="531" max="531" width="33.28515625" style="178" customWidth="1"/>
    <col min="532" max="532" width="28" style="178" customWidth="1"/>
    <col min="533" max="533" width="24.140625" style="178" customWidth="1"/>
    <col min="534" max="534" width="31.28515625" style="178" customWidth="1"/>
    <col min="535" max="535" width="29.85546875" style="178" customWidth="1"/>
    <col min="536" max="536" width="54.85546875" style="178" customWidth="1"/>
    <col min="537" max="767" width="9.28515625" style="178"/>
    <col min="768" max="768" width="49.5703125" style="178" customWidth="1"/>
    <col min="769" max="769" width="43.7109375" style="178" customWidth="1"/>
    <col min="770" max="770" width="54.42578125" style="178" customWidth="1"/>
    <col min="771" max="771" width="41.5703125" style="178" customWidth="1"/>
    <col min="772" max="772" width="38.42578125" style="178" customWidth="1"/>
    <col min="773" max="773" width="24.42578125" style="178" customWidth="1"/>
    <col min="774" max="774" width="21.140625" style="178" customWidth="1"/>
    <col min="775" max="775" width="53.42578125" style="178" customWidth="1"/>
    <col min="776" max="776" width="36.7109375" style="178" customWidth="1"/>
    <col min="777" max="777" width="38.5703125" style="178" customWidth="1"/>
    <col min="778" max="778" width="33.42578125" style="178" customWidth="1"/>
    <col min="779" max="779" width="32.42578125" style="178" customWidth="1"/>
    <col min="780" max="780" width="28.28515625" style="178" customWidth="1"/>
    <col min="781" max="781" width="33.5703125" style="178" customWidth="1"/>
    <col min="782" max="782" width="27.5703125" style="178" customWidth="1"/>
    <col min="783" max="783" width="30.140625" style="178" customWidth="1"/>
    <col min="784" max="784" width="24.5703125" style="178" customWidth="1"/>
    <col min="785" max="785" width="30.5703125" style="178" customWidth="1"/>
    <col min="786" max="786" width="33" style="178" customWidth="1"/>
    <col min="787" max="787" width="33.28515625" style="178" customWidth="1"/>
    <col min="788" max="788" width="28" style="178" customWidth="1"/>
    <col min="789" max="789" width="24.140625" style="178" customWidth="1"/>
    <col min="790" max="790" width="31.28515625" style="178" customWidth="1"/>
    <col min="791" max="791" width="29.85546875" style="178" customWidth="1"/>
    <col min="792" max="792" width="54.85546875" style="178" customWidth="1"/>
    <col min="793" max="1023" width="9.28515625" style="178"/>
    <col min="1024" max="1024" width="49.5703125" style="178" customWidth="1"/>
    <col min="1025" max="1025" width="43.7109375" style="178" customWidth="1"/>
    <col min="1026" max="1026" width="54.42578125" style="178" customWidth="1"/>
    <col min="1027" max="1027" width="41.5703125" style="178" customWidth="1"/>
    <col min="1028" max="1028" width="38.42578125" style="178" customWidth="1"/>
    <col min="1029" max="1029" width="24.42578125" style="178" customWidth="1"/>
    <col min="1030" max="1030" width="21.140625" style="178" customWidth="1"/>
    <col min="1031" max="1031" width="53.42578125" style="178" customWidth="1"/>
    <col min="1032" max="1032" width="36.7109375" style="178" customWidth="1"/>
    <col min="1033" max="1033" width="38.5703125" style="178" customWidth="1"/>
    <col min="1034" max="1034" width="33.42578125" style="178" customWidth="1"/>
    <col min="1035" max="1035" width="32.42578125" style="178" customWidth="1"/>
    <col min="1036" max="1036" width="28.28515625" style="178" customWidth="1"/>
    <col min="1037" max="1037" width="33.5703125" style="178" customWidth="1"/>
    <col min="1038" max="1038" width="27.5703125" style="178" customWidth="1"/>
    <col min="1039" max="1039" width="30.140625" style="178" customWidth="1"/>
    <col min="1040" max="1040" width="24.5703125" style="178" customWidth="1"/>
    <col min="1041" max="1041" width="30.5703125" style="178" customWidth="1"/>
    <col min="1042" max="1042" width="33" style="178" customWidth="1"/>
    <col min="1043" max="1043" width="33.28515625" style="178" customWidth="1"/>
    <col min="1044" max="1044" width="28" style="178" customWidth="1"/>
    <col min="1045" max="1045" width="24.140625" style="178" customWidth="1"/>
    <col min="1046" max="1046" width="31.28515625" style="178" customWidth="1"/>
    <col min="1047" max="1047" width="29.85546875" style="178" customWidth="1"/>
    <col min="1048" max="1048" width="54.85546875" style="178" customWidth="1"/>
    <col min="1049" max="1279" width="9.28515625" style="178"/>
    <col min="1280" max="1280" width="49.5703125" style="178" customWidth="1"/>
    <col min="1281" max="1281" width="43.7109375" style="178" customWidth="1"/>
    <col min="1282" max="1282" width="54.42578125" style="178" customWidth="1"/>
    <col min="1283" max="1283" width="41.5703125" style="178" customWidth="1"/>
    <col min="1284" max="1284" width="38.42578125" style="178" customWidth="1"/>
    <col min="1285" max="1285" width="24.42578125" style="178" customWidth="1"/>
    <col min="1286" max="1286" width="21.140625" style="178" customWidth="1"/>
    <col min="1287" max="1287" width="53.42578125" style="178" customWidth="1"/>
    <col min="1288" max="1288" width="36.7109375" style="178" customWidth="1"/>
    <col min="1289" max="1289" width="38.5703125" style="178" customWidth="1"/>
    <col min="1290" max="1290" width="33.42578125" style="178" customWidth="1"/>
    <col min="1291" max="1291" width="32.42578125" style="178" customWidth="1"/>
    <col min="1292" max="1292" width="28.28515625" style="178" customWidth="1"/>
    <col min="1293" max="1293" width="33.5703125" style="178" customWidth="1"/>
    <col min="1294" max="1294" width="27.5703125" style="178" customWidth="1"/>
    <col min="1295" max="1295" width="30.140625" style="178" customWidth="1"/>
    <col min="1296" max="1296" width="24.5703125" style="178" customWidth="1"/>
    <col min="1297" max="1297" width="30.5703125" style="178" customWidth="1"/>
    <col min="1298" max="1298" width="33" style="178" customWidth="1"/>
    <col min="1299" max="1299" width="33.28515625" style="178" customWidth="1"/>
    <col min="1300" max="1300" width="28" style="178" customWidth="1"/>
    <col min="1301" max="1301" width="24.140625" style="178" customWidth="1"/>
    <col min="1302" max="1302" width="31.28515625" style="178" customWidth="1"/>
    <col min="1303" max="1303" width="29.85546875" style="178" customWidth="1"/>
    <col min="1304" max="1304" width="54.85546875" style="178" customWidth="1"/>
    <col min="1305" max="1535" width="9.28515625" style="178"/>
    <col min="1536" max="1536" width="49.5703125" style="178" customWidth="1"/>
    <col min="1537" max="1537" width="43.7109375" style="178" customWidth="1"/>
    <col min="1538" max="1538" width="54.42578125" style="178" customWidth="1"/>
    <col min="1539" max="1539" width="41.5703125" style="178" customWidth="1"/>
    <col min="1540" max="1540" width="38.42578125" style="178" customWidth="1"/>
    <col min="1541" max="1541" width="24.42578125" style="178" customWidth="1"/>
    <col min="1542" max="1542" width="21.140625" style="178" customWidth="1"/>
    <col min="1543" max="1543" width="53.42578125" style="178" customWidth="1"/>
    <col min="1544" max="1544" width="36.7109375" style="178" customWidth="1"/>
    <col min="1545" max="1545" width="38.5703125" style="178" customWidth="1"/>
    <col min="1546" max="1546" width="33.42578125" style="178" customWidth="1"/>
    <col min="1547" max="1547" width="32.42578125" style="178" customWidth="1"/>
    <col min="1548" max="1548" width="28.28515625" style="178" customWidth="1"/>
    <col min="1549" max="1549" width="33.5703125" style="178" customWidth="1"/>
    <col min="1550" max="1550" width="27.5703125" style="178" customWidth="1"/>
    <col min="1551" max="1551" width="30.140625" style="178" customWidth="1"/>
    <col min="1552" max="1552" width="24.5703125" style="178" customWidth="1"/>
    <col min="1553" max="1553" width="30.5703125" style="178" customWidth="1"/>
    <col min="1554" max="1554" width="33" style="178" customWidth="1"/>
    <col min="1555" max="1555" width="33.28515625" style="178" customWidth="1"/>
    <col min="1556" max="1556" width="28" style="178" customWidth="1"/>
    <col min="1557" max="1557" width="24.140625" style="178" customWidth="1"/>
    <col min="1558" max="1558" width="31.28515625" style="178" customWidth="1"/>
    <col min="1559" max="1559" width="29.85546875" style="178" customWidth="1"/>
    <col min="1560" max="1560" width="54.85546875" style="178" customWidth="1"/>
    <col min="1561" max="1791" width="9.28515625" style="178"/>
    <col min="1792" max="1792" width="49.5703125" style="178" customWidth="1"/>
    <col min="1793" max="1793" width="43.7109375" style="178" customWidth="1"/>
    <col min="1794" max="1794" width="54.42578125" style="178" customWidth="1"/>
    <col min="1795" max="1795" width="41.5703125" style="178" customWidth="1"/>
    <col min="1796" max="1796" width="38.42578125" style="178" customWidth="1"/>
    <col min="1797" max="1797" width="24.42578125" style="178" customWidth="1"/>
    <col min="1798" max="1798" width="21.140625" style="178" customWidth="1"/>
    <col min="1799" max="1799" width="53.42578125" style="178" customWidth="1"/>
    <col min="1800" max="1800" width="36.7109375" style="178" customWidth="1"/>
    <col min="1801" max="1801" width="38.5703125" style="178" customWidth="1"/>
    <col min="1802" max="1802" width="33.42578125" style="178" customWidth="1"/>
    <col min="1803" max="1803" width="32.42578125" style="178" customWidth="1"/>
    <col min="1804" max="1804" width="28.28515625" style="178" customWidth="1"/>
    <col min="1805" max="1805" width="33.5703125" style="178" customWidth="1"/>
    <col min="1806" max="1806" width="27.5703125" style="178" customWidth="1"/>
    <col min="1807" max="1807" width="30.140625" style="178" customWidth="1"/>
    <col min="1808" max="1808" width="24.5703125" style="178" customWidth="1"/>
    <col min="1809" max="1809" width="30.5703125" style="178" customWidth="1"/>
    <col min="1810" max="1810" width="33" style="178" customWidth="1"/>
    <col min="1811" max="1811" width="33.28515625" style="178" customWidth="1"/>
    <col min="1812" max="1812" width="28" style="178" customWidth="1"/>
    <col min="1813" max="1813" width="24.140625" style="178" customWidth="1"/>
    <col min="1814" max="1814" width="31.28515625" style="178" customWidth="1"/>
    <col min="1815" max="1815" width="29.85546875" style="178" customWidth="1"/>
    <col min="1816" max="1816" width="54.85546875" style="178" customWidth="1"/>
    <col min="1817" max="2047" width="9.28515625" style="178"/>
    <col min="2048" max="2048" width="49.5703125" style="178" customWidth="1"/>
    <col min="2049" max="2049" width="43.7109375" style="178" customWidth="1"/>
    <col min="2050" max="2050" width="54.42578125" style="178" customWidth="1"/>
    <col min="2051" max="2051" width="41.5703125" style="178" customWidth="1"/>
    <col min="2052" max="2052" width="38.42578125" style="178" customWidth="1"/>
    <col min="2053" max="2053" width="24.42578125" style="178" customWidth="1"/>
    <col min="2054" max="2054" width="21.140625" style="178" customWidth="1"/>
    <col min="2055" max="2055" width="53.42578125" style="178" customWidth="1"/>
    <col min="2056" max="2056" width="36.7109375" style="178" customWidth="1"/>
    <col min="2057" max="2057" width="38.5703125" style="178" customWidth="1"/>
    <col min="2058" max="2058" width="33.42578125" style="178" customWidth="1"/>
    <col min="2059" max="2059" width="32.42578125" style="178" customWidth="1"/>
    <col min="2060" max="2060" width="28.28515625" style="178" customWidth="1"/>
    <col min="2061" max="2061" width="33.5703125" style="178" customWidth="1"/>
    <col min="2062" max="2062" width="27.5703125" style="178" customWidth="1"/>
    <col min="2063" max="2063" width="30.140625" style="178" customWidth="1"/>
    <col min="2064" max="2064" width="24.5703125" style="178" customWidth="1"/>
    <col min="2065" max="2065" width="30.5703125" style="178" customWidth="1"/>
    <col min="2066" max="2066" width="33" style="178" customWidth="1"/>
    <col min="2067" max="2067" width="33.28515625" style="178" customWidth="1"/>
    <col min="2068" max="2068" width="28" style="178" customWidth="1"/>
    <col min="2069" max="2069" width="24.140625" style="178" customWidth="1"/>
    <col min="2070" max="2070" width="31.28515625" style="178" customWidth="1"/>
    <col min="2071" max="2071" width="29.85546875" style="178" customWidth="1"/>
    <col min="2072" max="2072" width="54.85546875" style="178" customWidth="1"/>
    <col min="2073" max="2303" width="9.28515625" style="178"/>
    <col min="2304" max="2304" width="49.5703125" style="178" customWidth="1"/>
    <col min="2305" max="2305" width="43.7109375" style="178" customWidth="1"/>
    <col min="2306" max="2306" width="54.42578125" style="178" customWidth="1"/>
    <col min="2307" max="2307" width="41.5703125" style="178" customWidth="1"/>
    <col min="2308" max="2308" width="38.42578125" style="178" customWidth="1"/>
    <col min="2309" max="2309" width="24.42578125" style="178" customWidth="1"/>
    <col min="2310" max="2310" width="21.140625" style="178" customWidth="1"/>
    <col min="2311" max="2311" width="53.42578125" style="178" customWidth="1"/>
    <col min="2312" max="2312" width="36.7109375" style="178" customWidth="1"/>
    <col min="2313" max="2313" width="38.5703125" style="178" customWidth="1"/>
    <col min="2314" max="2314" width="33.42578125" style="178" customWidth="1"/>
    <col min="2315" max="2315" width="32.42578125" style="178" customWidth="1"/>
    <col min="2316" max="2316" width="28.28515625" style="178" customWidth="1"/>
    <col min="2317" max="2317" width="33.5703125" style="178" customWidth="1"/>
    <col min="2318" max="2318" width="27.5703125" style="178" customWidth="1"/>
    <col min="2319" max="2319" width="30.140625" style="178" customWidth="1"/>
    <col min="2320" max="2320" width="24.5703125" style="178" customWidth="1"/>
    <col min="2321" max="2321" width="30.5703125" style="178" customWidth="1"/>
    <col min="2322" max="2322" width="33" style="178" customWidth="1"/>
    <col min="2323" max="2323" width="33.28515625" style="178" customWidth="1"/>
    <col min="2324" max="2324" width="28" style="178" customWidth="1"/>
    <col min="2325" max="2325" width="24.140625" style="178" customWidth="1"/>
    <col min="2326" max="2326" width="31.28515625" style="178" customWidth="1"/>
    <col min="2327" max="2327" width="29.85546875" style="178" customWidth="1"/>
    <col min="2328" max="2328" width="54.85546875" style="178" customWidth="1"/>
    <col min="2329" max="2559" width="9.28515625" style="178"/>
    <col min="2560" max="2560" width="49.5703125" style="178" customWidth="1"/>
    <col min="2561" max="2561" width="43.7109375" style="178" customWidth="1"/>
    <col min="2562" max="2562" width="54.42578125" style="178" customWidth="1"/>
    <col min="2563" max="2563" width="41.5703125" style="178" customWidth="1"/>
    <col min="2564" max="2564" width="38.42578125" style="178" customWidth="1"/>
    <col min="2565" max="2565" width="24.42578125" style="178" customWidth="1"/>
    <col min="2566" max="2566" width="21.140625" style="178" customWidth="1"/>
    <col min="2567" max="2567" width="53.42578125" style="178" customWidth="1"/>
    <col min="2568" max="2568" width="36.7109375" style="178" customWidth="1"/>
    <col min="2569" max="2569" width="38.5703125" style="178" customWidth="1"/>
    <col min="2570" max="2570" width="33.42578125" style="178" customWidth="1"/>
    <col min="2571" max="2571" width="32.42578125" style="178" customWidth="1"/>
    <col min="2572" max="2572" width="28.28515625" style="178" customWidth="1"/>
    <col min="2573" max="2573" width="33.5703125" style="178" customWidth="1"/>
    <col min="2574" max="2574" width="27.5703125" style="178" customWidth="1"/>
    <col min="2575" max="2575" width="30.140625" style="178" customWidth="1"/>
    <col min="2576" max="2576" width="24.5703125" style="178" customWidth="1"/>
    <col min="2577" max="2577" width="30.5703125" style="178" customWidth="1"/>
    <col min="2578" max="2578" width="33" style="178" customWidth="1"/>
    <col min="2579" max="2579" width="33.28515625" style="178" customWidth="1"/>
    <col min="2580" max="2580" width="28" style="178" customWidth="1"/>
    <col min="2581" max="2581" width="24.140625" style="178" customWidth="1"/>
    <col min="2582" max="2582" width="31.28515625" style="178" customWidth="1"/>
    <col min="2583" max="2583" width="29.85546875" style="178" customWidth="1"/>
    <col min="2584" max="2584" width="54.85546875" style="178" customWidth="1"/>
    <col min="2585" max="2815" width="9.28515625" style="178"/>
    <col min="2816" max="2816" width="49.5703125" style="178" customWidth="1"/>
    <col min="2817" max="2817" width="43.7109375" style="178" customWidth="1"/>
    <col min="2818" max="2818" width="54.42578125" style="178" customWidth="1"/>
    <col min="2819" max="2819" width="41.5703125" style="178" customWidth="1"/>
    <col min="2820" max="2820" width="38.42578125" style="178" customWidth="1"/>
    <col min="2821" max="2821" width="24.42578125" style="178" customWidth="1"/>
    <col min="2822" max="2822" width="21.140625" style="178" customWidth="1"/>
    <col min="2823" max="2823" width="53.42578125" style="178" customWidth="1"/>
    <col min="2824" max="2824" width="36.7109375" style="178" customWidth="1"/>
    <col min="2825" max="2825" width="38.5703125" style="178" customWidth="1"/>
    <col min="2826" max="2826" width="33.42578125" style="178" customWidth="1"/>
    <col min="2827" max="2827" width="32.42578125" style="178" customWidth="1"/>
    <col min="2828" max="2828" width="28.28515625" style="178" customWidth="1"/>
    <col min="2829" max="2829" width="33.5703125" style="178" customWidth="1"/>
    <col min="2830" max="2830" width="27.5703125" style="178" customWidth="1"/>
    <col min="2831" max="2831" width="30.140625" style="178" customWidth="1"/>
    <col min="2832" max="2832" width="24.5703125" style="178" customWidth="1"/>
    <col min="2833" max="2833" width="30.5703125" style="178" customWidth="1"/>
    <col min="2834" max="2834" width="33" style="178" customWidth="1"/>
    <col min="2835" max="2835" width="33.28515625" style="178" customWidth="1"/>
    <col min="2836" max="2836" width="28" style="178" customWidth="1"/>
    <col min="2837" max="2837" width="24.140625" style="178" customWidth="1"/>
    <col min="2838" max="2838" width="31.28515625" style="178" customWidth="1"/>
    <col min="2839" max="2839" width="29.85546875" style="178" customWidth="1"/>
    <col min="2840" max="2840" width="54.85546875" style="178" customWidth="1"/>
    <col min="2841" max="3071" width="9.28515625" style="178"/>
    <col min="3072" max="3072" width="49.5703125" style="178" customWidth="1"/>
    <col min="3073" max="3073" width="43.7109375" style="178" customWidth="1"/>
    <col min="3074" max="3074" width="54.42578125" style="178" customWidth="1"/>
    <col min="3075" max="3075" width="41.5703125" style="178" customWidth="1"/>
    <col min="3076" max="3076" width="38.42578125" style="178" customWidth="1"/>
    <col min="3077" max="3077" width="24.42578125" style="178" customWidth="1"/>
    <col min="3078" max="3078" width="21.140625" style="178" customWidth="1"/>
    <col min="3079" max="3079" width="53.42578125" style="178" customWidth="1"/>
    <col min="3080" max="3080" width="36.7109375" style="178" customWidth="1"/>
    <col min="3081" max="3081" width="38.5703125" style="178" customWidth="1"/>
    <col min="3082" max="3082" width="33.42578125" style="178" customWidth="1"/>
    <col min="3083" max="3083" width="32.42578125" style="178" customWidth="1"/>
    <col min="3084" max="3084" width="28.28515625" style="178" customWidth="1"/>
    <col min="3085" max="3085" width="33.5703125" style="178" customWidth="1"/>
    <col min="3086" max="3086" width="27.5703125" style="178" customWidth="1"/>
    <col min="3087" max="3087" width="30.140625" style="178" customWidth="1"/>
    <col min="3088" max="3088" width="24.5703125" style="178" customWidth="1"/>
    <col min="3089" max="3089" width="30.5703125" style="178" customWidth="1"/>
    <col min="3090" max="3090" width="33" style="178" customWidth="1"/>
    <col min="3091" max="3091" width="33.28515625" style="178" customWidth="1"/>
    <col min="3092" max="3092" width="28" style="178" customWidth="1"/>
    <col min="3093" max="3093" width="24.140625" style="178" customWidth="1"/>
    <col min="3094" max="3094" width="31.28515625" style="178" customWidth="1"/>
    <col min="3095" max="3095" width="29.85546875" style="178" customWidth="1"/>
    <col min="3096" max="3096" width="54.85546875" style="178" customWidth="1"/>
    <col min="3097" max="3327" width="9.28515625" style="178"/>
    <col min="3328" max="3328" width="49.5703125" style="178" customWidth="1"/>
    <col min="3329" max="3329" width="43.7109375" style="178" customWidth="1"/>
    <col min="3330" max="3330" width="54.42578125" style="178" customWidth="1"/>
    <col min="3331" max="3331" width="41.5703125" style="178" customWidth="1"/>
    <col min="3332" max="3332" width="38.42578125" style="178" customWidth="1"/>
    <col min="3333" max="3333" width="24.42578125" style="178" customWidth="1"/>
    <col min="3334" max="3334" width="21.140625" style="178" customWidth="1"/>
    <col min="3335" max="3335" width="53.42578125" style="178" customWidth="1"/>
    <col min="3336" max="3336" width="36.7109375" style="178" customWidth="1"/>
    <col min="3337" max="3337" width="38.5703125" style="178" customWidth="1"/>
    <col min="3338" max="3338" width="33.42578125" style="178" customWidth="1"/>
    <col min="3339" max="3339" width="32.42578125" style="178" customWidth="1"/>
    <col min="3340" max="3340" width="28.28515625" style="178" customWidth="1"/>
    <col min="3341" max="3341" width="33.5703125" style="178" customWidth="1"/>
    <col min="3342" max="3342" width="27.5703125" style="178" customWidth="1"/>
    <col min="3343" max="3343" width="30.140625" style="178" customWidth="1"/>
    <col min="3344" max="3344" width="24.5703125" style="178" customWidth="1"/>
    <col min="3345" max="3345" width="30.5703125" style="178" customWidth="1"/>
    <col min="3346" max="3346" width="33" style="178" customWidth="1"/>
    <col min="3347" max="3347" width="33.28515625" style="178" customWidth="1"/>
    <col min="3348" max="3348" width="28" style="178" customWidth="1"/>
    <col min="3349" max="3349" width="24.140625" style="178" customWidth="1"/>
    <col min="3350" max="3350" width="31.28515625" style="178" customWidth="1"/>
    <col min="3351" max="3351" width="29.85546875" style="178" customWidth="1"/>
    <col min="3352" max="3352" width="54.85546875" style="178" customWidth="1"/>
    <col min="3353" max="3583" width="9.28515625" style="178"/>
    <col min="3584" max="3584" width="49.5703125" style="178" customWidth="1"/>
    <col min="3585" max="3585" width="43.7109375" style="178" customWidth="1"/>
    <col min="3586" max="3586" width="54.42578125" style="178" customWidth="1"/>
    <col min="3587" max="3587" width="41.5703125" style="178" customWidth="1"/>
    <col min="3588" max="3588" width="38.42578125" style="178" customWidth="1"/>
    <col min="3589" max="3589" width="24.42578125" style="178" customWidth="1"/>
    <col min="3590" max="3590" width="21.140625" style="178" customWidth="1"/>
    <col min="3591" max="3591" width="53.42578125" style="178" customWidth="1"/>
    <col min="3592" max="3592" width="36.7109375" style="178" customWidth="1"/>
    <col min="3593" max="3593" width="38.5703125" style="178" customWidth="1"/>
    <col min="3594" max="3594" width="33.42578125" style="178" customWidth="1"/>
    <col min="3595" max="3595" width="32.42578125" style="178" customWidth="1"/>
    <col min="3596" max="3596" width="28.28515625" style="178" customWidth="1"/>
    <col min="3597" max="3597" width="33.5703125" style="178" customWidth="1"/>
    <col min="3598" max="3598" width="27.5703125" style="178" customWidth="1"/>
    <col min="3599" max="3599" width="30.140625" style="178" customWidth="1"/>
    <col min="3600" max="3600" width="24.5703125" style="178" customWidth="1"/>
    <col min="3601" max="3601" width="30.5703125" style="178" customWidth="1"/>
    <col min="3602" max="3602" width="33" style="178" customWidth="1"/>
    <col min="3603" max="3603" width="33.28515625" style="178" customWidth="1"/>
    <col min="3604" max="3604" width="28" style="178" customWidth="1"/>
    <col min="3605" max="3605" width="24.140625" style="178" customWidth="1"/>
    <col min="3606" max="3606" width="31.28515625" style="178" customWidth="1"/>
    <col min="3607" max="3607" width="29.85546875" style="178" customWidth="1"/>
    <col min="3608" max="3608" width="54.85546875" style="178" customWidth="1"/>
    <col min="3609" max="3839" width="9.28515625" style="178"/>
    <col min="3840" max="3840" width="49.5703125" style="178" customWidth="1"/>
    <col min="3841" max="3841" width="43.7109375" style="178" customWidth="1"/>
    <col min="3842" max="3842" width="54.42578125" style="178" customWidth="1"/>
    <col min="3843" max="3843" width="41.5703125" style="178" customWidth="1"/>
    <col min="3844" max="3844" width="38.42578125" style="178" customWidth="1"/>
    <col min="3845" max="3845" width="24.42578125" style="178" customWidth="1"/>
    <col min="3846" max="3846" width="21.140625" style="178" customWidth="1"/>
    <col min="3847" max="3847" width="53.42578125" style="178" customWidth="1"/>
    <col min="3848" max="3848" width="36.7109375" style="178" customWidth="1"/>
    <col min="3849" max="3849" width="38.5703125" style="178" customWidth="1"/>
    <col min="3850" max="3850" width="33.42578125" style="178" customWidth="1"/>
    <col min="3851" max="3851" width="32.42578125" style="178" customWidth="1"/>
    <col min="3852" max="3852" width="28.28515625" style="178" customWidth="1"/>
    <col min="3853" max="3853" width="33.5703125" style="178" customWidth="1"/>
    <col min="3854" max="3854" width="27.5703125" style="178" customWidth="1"/>
    <col min="3855" max="3855" width="30.140625" style="178" customWidth="1"/>
    <col min="3856" max="3856" width="24.5703125" style="178" customWidth="1"/>
    <col min="3857" max="3857" width="30.5703125" style="178" customWidth="1"/>
    <col min="3858" max="3858" width="33" style="178" customWidth="1"/>
    <col min="3859" max="3859" width="33.28515625" style="178" customWidth="1"/>
    <col min="3860" max="3860" width="28" style="178" customWidth="1"/>
    <col min="3861" max="3861" width="24.140625" style="178" customWidth="1"/>
    <col min="3862" max="3862" width="31.28515625" style="178" customWidth="1"/>
    <col min="3863" max="3863" width="29.85546875" style="178" customWidth="1"/>
    <col min="3864" max="3864" width="54.85546875" style="178" customWidth="1"/>
    <col min="3865" max="4095" width="9.28515625" style="178"/>
    <col min="4096" max="4096" width="49.5703125" style="178" customWidth="1"/>
    <col min="4097" max="4097" width="43.7109375" style="178" customWidth="1"/>
    <col min="4098" max="4098" width="54.42578125" style="178" customWidth="1"/>
    <col min="4099" max="4099" width="41.5703125" style="178" customWidth="1"/>
    <col min="4100" max="4100" width="38.42578125" style="178" customWidth="1"/>
    <col min="4101" max="4101" width="24.42578125" style="178" customWidth="1"/>
    <col min="4102" max="4102" width="21.140625" style="178" customWidth="1"/>
    <col min="4103" max="4103" width="53.42578125" style="178" customWidth="1"/>
    <col min="4104" max="4104" width="36.7109375" style="178" customWidth="1"/>
    <col min="4105" max="4105" width="38.5703125" style="178" customWidth="1"/>
    <col min="4106" max="4106" width="33.42578125" style="178" customWidth="1"/>
    <col min="4107" max="4107" width="32.42578125" style="178" customWidth="1"/>
    <col min="4108" max="4108" width="28.28515625" style="178" customWidth="1"/>
    <col min="4109" max="4109" width="33.5703125" style="178" customWidth="1"/>
    <col min="4110" max="4110" width="27.5703125" style="178" customWidth="1"/>
    <col min="4111" max="4111" width="30.140625" style="178" customWidth="1"/>
    <col min="4112" max="4112" width="24.5703125" style="178" customWidth="1"/>
    <col min="4113" max="4113" width="30.5703125" style="178" customWidth="1"/>
    <col min="4114" max="4114" width="33" style="178" customWidth="1"/>
    <col min="4115" max="4115" width="33.28515625" style="178" customWidth="1"/>
    <col min="4116" max="4116" width="28" style="178" customWidth="1"/>
    <col min="4117" max="4117" width="24.140625" style="178" customWidth="1"/>
    <col min="4118" max="4118" width="31.28515625" style="178" customWidth="1"/>
    <col min="4119" max="4119" width="29.85546875" style="178" customWidth="1"/>
    <col min="4120" max="4120" width="54.85546875" style="178" customWidth="1"/>
    <col min="4121" max="4351" width="9.28515625" style="178"/>
    <col min="4352" max="4352" width="49.5703125" style="178" customWidth="1"/>
    <col min="4353" max="4353" width="43.7109375" style="178" customWidth="1"/>
    <col min="4354" max="4354" width="54.42578125" style="178" customWidth="1"/>
    <col min="4355" max="4355" width="41.5703125" style="178" customWidth="1"/>
    <col min="4356" max="4356" width="38.42578125" style="178" customWidth="1"/>
    <col min="4357" max="4357" width="24.42578125" style="178" customWidth="1"/>
    <col min="4358" max="4358" width="21.140625" style="178" customWidth="1"/>
    <col min="4359" max="4359" width="53.42578125" style="178" customWidth="1"/>
    <col min="4360" max="4360" width="36.7109375" style="178" customWidth="1"/>
    <col min="4361" max="4361" width="38.5703125" style="178" customWidth="1"/>
    <col min="4362" max="4362" width="33.42578125" style="178" customWidth="1"/>
    <col min="4363" max="4363" width="32.42578125" style="178" customWidth="1"/>
    <col min="4364" max="4364" width="28.28515625" style="178" customWidth="1"/>
    <col min="4365" max="4365" width="33.5703125" style="178" customWidth="1"/>
    <col min="4366" max="4366" width="27.5703125" style="178" customWidth="1"/>
    <col min="4367" max="4367" width="30.140625" style="178" customWidth="1"/>
    <col min="4368" max="4368" width="24.5703125" style="178" customWidth="1"/>
    <col min="4369" max="4369" width="30.5703125" style="178" customWidth="1"/>
    <col min="4370" max="4370" width="33" style="178" customWidth="1"/>
    <col min="4371" max="4371" width="33.28515625" style="178" customWidth="1"/>
    <col min="4372" max="4372" width="28" style="178" customWidth="1"/>
    <col min="4373" max="4373" width="24.140625" style="178" customWidth="1"/>
    <col min="4374" max="4374" width="31.28515625" style="178" customWidth="1"/>
    <col min="4375" max="4375" width="29.85546875" style="178" customWidth="1"/>
    <col min="4376" max="4376" width="54.85546875" style="178" customWidth="1"/>
    <col min="4377" max="4607" width="9.28515625" style="178"/>
    <col min="4608" max="4608" width="49.5703125" style="178" customWidth="1"/>
    <col min="4609" max="4609" width="43.7109375" style="178" customWidth="1"/>
    <col min="4610" max="4610" width="54.42578125" style="178" customWidth="1"/>
    <col min="4611" max="4611" width="41.5703125" style="178" customWidth="1"/>
    <col min="4612" max="4612" width="38.42578125" style="178" customWidth="1"/>
    <col min="4613" max="4613" width="24.42578125" style="178" customWidth="1"/>
    <col min="4614" max="4614" width="21.140625" style="178" customWidth="1"/>
    <col min="4615" max="4615" width="53.42578125" style="178" customWidth="1"/>
    <col min="4616" max="4616" width="36.7109375" style="178" customWidth="1"/>
    <col min="4617" max="4617" width="38.5703125" style="178" customWidth="1"/>
    <col min="4618" max="4618" width="33.42578125" style="178" customWidth="1"/>
    <col min="4619" max="4619" width="32.42578125" style="178" customWidth="1"/>
    <col min="4620" max="4620" width="28.28515625" style="178" customWidth="1"/>
    <col min="4621" max="4621" width="33.5703125" style="178" customWidth="1"/>
    <col min="4622" max="4622" width="27.5703125" style="178" customWidth="1"/>
    <col min="4623" max="4623" width="30.140625" style="178" customWidth="1"/>
    <col min="4624" max="4624" width="24.5703125" style="178" customWidth="1"/>
    <col min="4625" max="4625" width="30.5703125" style="178" customWidth="1"/>
    <col min="4626" max="4626" width="33" style="178" customWidth="1"/>
    <col min="4627" max="4627" width="33.28515625" style="178" customWidth="1"/>
    <col min="4628" max="4628" width="28" style="178" customWidth="1"/>
    <col min="4629" max="4629" width="24.140625" style="178" customWidth="1"/>
    <col min="4630" max="4630" width="31.28515625" style="178" customWidth="1"/>
    <col min="4631" max="4631" width="29.85546875" style="178" customWidth="1"/>
    <col min="4632" max="4632" width="54.85546875" style="178" customWidth="1"/>
    <col min="4633" max="4863" width="9.28515625" style="178"/>
    <col min="4864" max="4864" width="49.5703125" style="178" customWidth="1"/>
    <col min="4865" max="4865" width="43.7109375" style="178" customWidth="1"/>
    <col min="4866" max="4866" width="54.42578125" style="178" customWidth="1"/>
    <col min="4867" max="4867" width="41.5703125" style="178" customWidth="1"/>
    <col min="4868" max="4868" width="38.42578125" style="178" customWidth="1"/>
    <col min="4869" max="4869" width="24.42578125" style="178" customWidth="1"/>
    <col min="4870" max="4870" width="21.140625" style="178" customWidth="1"/>
    <col min="4871" max="4871" width="53.42578125" style="178" customWidth="1"/>
    <col min="4872" max="4872" width="36.7109375" style="178" customWidth="1"/>
    <col min="4873" max="4873" width="38.5703125" style="178" customWidth="1"/>
    <col min="4874" max="4874" width="33.42578125" style="178" customWidth="1"/>
    <col min="4875" max="4875" width="32.42578125" style="178" customWidth="1"/>
    <col min="4876" max="4876" width="28.28515625" style="178" customWidth="1"/>
    <col min="4877" max="4877" width="33.5703125" style="178" customWidth="1"/>
    <col min="4878" max="4878" width="27.5703125" style="178" customWidth="1"/>
    <col min="4879" max="4879" width="30.140625" style="178" customWidth="1"/>
    <col min="4880" max="4880" width="24.5703125" style="178" customWidth="1"/>
    <col min="4881" max="4881" width="30.5703125" style="178" customWidth="1"/>
    <col min="4882" max="4882" width="33" style="178" customWidth="1"/>
    <col min="4883" max="4883" width="33.28515625" style="178" customWidth="1"/>
    <col min="4884" max="4884" width="28" style="178" customWidth="1"/>
    <col min="4885" max="4885" width="24.140625" style="178" customWidth="1"/>
    <col min="4886" max="4886" width="31.28515625" style="178" customWidth="1"/>
    <col min="4887" max="4887" width="29.85546875" style="178" customWidth="1"/>
    <col min="4888" max="4888" width="54.85546875" style="178" customWidth="1"/>
    <col min="4889" max="5119" width="9.28515625" style="178"/>
    <col min="5120" max="5120" width="49.5703125" style="178" customWidth="1"/>
    <col min="5121" max="5121" width="43.7109375" style="178" customWidth="1"/>
    <col min="5122" max="5122" width="54.42578125" style="178" customWidth="1"/>
    <col min="5123" max="5123" width="41.5703125" style="178" customWidth="1"/>
    <col min="5124" max="5124" width="38.42578125" style="178" customWidth="1"/>
    <col min="5125" max="5125" width="24.42578125" style="178" customWidth="1"/>
    <col min="5126" max="5126" width="21.140625" style="178" customWidth="1"/>
    <col min="5127" max="5127" width="53.42578125" style="178" customWidth="1"/>
    <col min="5128" max="5128" width="36.7109375" style="178" customWidth="1"/>
    <col min="5129" max="5129" width="38.5703125" style="178" customWidth="1"/>
    <col min="5130" max="5130" width="33.42578125" style="178" customWidth="1"/>
    <col min="5131" max="5131" width="32.42578125" style="178" customWidth="1"/>
    <col min="5132" max="5132" width="28.28515625" style="178" customWidth="1"/>
    <col min="5133" max="5133" width="33.5703125" style="178" customWidth="1"/>
    <col min="5134" max="5134" width="27.5703125" style="178" customWidth="1"/>
    <col min="5135" max="5135" width="30.140625" style="178" customWidth="1"/>
    <col min="5136" max="5136" width="24.5703125" style="178" customWidth="1"/>
    <col min="5137" max="5137" width="30.5703125" style="178" customWidth="1"/>
    <col min="5138" max="5138" width="33" style="178" customWidth="1"/>
    <col min="5139" max="5139" width="33.28515625" style="178" customWidth="1"/>
    <col min="5140" max="5140" width="28" style="178" customWidth="1"/>
    <col min="5141" max="5141" width="24.140625" style="178" customWidth="1"/>
    <col min="5142" max="5142" width="31.28515625" style="178" customWidth="1"/>
    <col min="5143" max="5143" width="29.85546875" style="178" customWidth="1"/>
    <col min="5144" max="5144" width="54.85546875" style="178" customWidth="1"/>
    <col min="5145" max="5375" width="9.28515625" style="178"/>
    <col min="5376" max="5376" width="49.5703125" style="178" customWidth="1"/>
    <col min="5377" max="5377" width="43.7109375" style="178" customWidth="1"/>
    <col min="5378" max="5378" width="54.42578125" style="178" customWidth="1"/>
    <col min="5379" max="5379" width="41.5703125" style="178" customWidth="1"/>
    <col min="5380" max="5380" width="38.42578125" style="178" customWidth="1"/>
    <col min="5381" max="5381" width="24.42578125" style="178" customWidth="1"/>
    <col min="5382" max="5382" width="21.140625" style="178" customWidth="1"/>
    <col min="5383" max="5383" width="53.42578125" style="178" customWidth="1"/>
    <col min="5384" max="5384" width="36.7109375" style="178" customWidth="1"/>
    <col min="5385" max="5385" width="38.5703125" style="178" customWidth="1"/>
    <col min="5386" max="5386" width="33.42578125" style="178" customWidth="1"/>
    <col min="5387" max="5387" width="32.42578125" style="178" customWidth="1"/>
    <col min="5388" max="5388" width="28.28515625" style="178" customWidth="1"/>
    <col min="5389" max="5389" width="33.5703125" style="178" customWidth="1"/>
    <col min="5390" max="5390" width="27.5703125" style="178" customWidth="1"/>
    <col min="5391" max="5391" width="30.140625" style="178" customWidth="1"/>
    <col min="5392" max="5392" width="24.5703125" style="178" customWidth="1"/>
    <col min="5393" max="5393" width="30.5703125" style="178" customWidth="1"/>
    <col min="5394" max="5394" width="33" style="178" customWidth="1"/>
    <col min="5395" max="5395" width="33.28515625" style="178" customWidth="1"/>
    <col min="5396" max="5396" width="28" style="178" customWidth="1"/>
    <col min="5397" max="5397" width="24.140625" style="178" customWidth="1"/>
    <col min="5398" max="5398" width="31.28515625" style="178" customWidth="1"/>
    <col min="5399" max="5399" width="29.85546875" style="178" customWidth="1"/>
    <col min="5400" max="5400" width="54.85546875" style="178" customWidth="1"/>
    <col min="5401" max="5631" width="9.28515625" style="178"/>
    <col min="5632" max="5632" width="49.5703125" style="178" customWidth="1"/>
    <col min="5633" max="5633" width="43.7109375" style="178" customWidth="1"/>
    <col min="5634" max="5634" width="54.42578125" style="178" customWidth="1"/>
    <col min="5635" max="5635" width="41.5703125" style="178" customWidth="1"/>
    <col min="5636" max="5636" width="38.42578125" style="178" customWidth="1"/>
    <col min="5637" max="5637" width="24.42578125" style="178" customWidth="1"/>
    <col min="5638" max="5638" width="21.140625" style="178" customWidth="1"/>
    <col min="5639" max="5639" width="53.42578125" style="178" customWidth="1"/>
    <col min="5640" max="5640" width="36.7109375" style="178" customWidth="1"/>
    <col min="5641" max="5641" width="38.5703125" style="178" customWidth="1"/>
    <col min="5642" max="5642" width="33.42578125" style="178" customWidth="1"/>
    <col min="5643" max="5643" width="32.42578125" style="178" customWidth="1"/>
    <col min="5644" max="5644" width="28.28515625" style="178" customWidth="1"/>
    <col min="5645" max="5645" width="33.5703125" style="178" customWidth="1"/>
    <col min="5646" max="5646" width="27.5703125" style="178" customWidth="1"/>
    <col min="5647" max="5647" width="30.140625" style="178" customWidth="1"/>
    <col min="5648" max="5648" width="24.5703125" style="178" customWidth="1"/>
    <col min="5649" max="5649" width="30.5703125" style="178" customWidth="1"/>
    <col min="5650" max="5650" width="33" style="178" customWidth="1"/>
    <col min="5651" max="5651" width="33.28515625" style="178" customWidth="1"/>
    <col min="5652" max="5652" width="28" style="178" customWidth="1"/>
    <col min="5653" max="5653" width="24.140625" style="178" customWidth="1"/>
    <col min="5654" max="5654" width="31.28515625" style="178" customWidth="1"/>
    <col min="5655" max="5655" width="29.85546875" style="178" customWidth="1"/>
    <col min="5656" max="5656" width="54.85546875" style="178" customWidth="1"/>
    <col min="5657" max="5887" width="9.28515625" style="178"/>
    <col min="5888" max="5888" width="49.5703125" style="178" customWidth="1"/>
    <col min="5889" max="5889" width="43.7109375" style="178" customWidth="1"/>
    <col min="5890" max="5890" width="54.42578125" style="178" customWidth="1"/>
    <col min="5891" max="5891" width="41.5703125" style="178" customWidth="1"/>
    <col min="5892" max="5892" width="38.42578125" style="178" customWidth="1"/>
    <col min="5893" max="5893" width="24.42578125" style="178" customWidth="1"/>
    <col min="5894" max="5894" width="21.140625" style="178" customWidth="1"/>
    <col min="5895" max="5895" width="53.42578125" style="178" customWidth="1"/>
    <col min="5896" max="5896" width="36.7109375" style="178" customWidth="1"/>
    <col min="5897" max="5897" width="38.5703125" style="178" customWidth="1"/>
    <col min="5898" max="5898" width="33.42578125" style="178" customWidth="1"/>
    <col min="5899" max="5899" width="32.42578125" style="178" customWidth="1"/>
    <col min="5900" max="5900" width="28.28515625" style="178" customWidth="1"/>
    <col min="5901" max="5901" width="33.5703125" style="178" customWidth="1"/>
    <col min="5902" max="5902" width="27.5703125" style="178" customWidth="1"/>
    <col min="5903" max="5903" width="30.140625" style="178" customWidth="1"/>
    <col min="5904" max="5904" width="24.5703125" style="178" customWidth="1"/>
    <col min="5905" max="5905" width="30.5703125" style="178" customWidth="1"/>
    <col min="5906" max="5906" width="33" style="178" customWidth="1"/>
    <col min="5907" max="5907" width="33.28515625" style="178" customWidth="1"/>
    <col min="5908" max="5908" width="28" style="178" customWidth="1"/>
    <col min="5909" max="5909" width="24.140625" style="178" customWidth="1"/>
    <col min="5910" max="5910" width="31.28515625" style="178" customWidth="1"/>
    <col min="5911" max="5911" width="29.85546875" style="178" customWidth="1"/>
    <col min="5912" max="5912" width="54.85546875" style="178" customWidth="1"/>
    <col min="5913" max="6143" width="9.28515625" style="178"/>
    <col min="6144" max="6144" width="49.5703125" style="178" customWidth="1"/>
    <col min="6145" max="6145" width="43.7109375" style="178" customWidth="1"/>
    <col min="6146" max="6146" width="54.42578125" style="178" customWidth="1"/>
    <col min="6147" max="6147" width="41.5703125" style="178" customWidth="1"/>
    <col min="6148" max="6148" width="38.42578125" style="178" customWidth="1"/>
    <col min="6149" max="6149" width="24.42578125" style="178" customWidth="1"/>
    <col min="6150" max="6150" width="21.140625" style="178" customWidth="1"/>
    <col min="6151" max="6151" width="53.42578125" style="178" customWidth="1"/>
    <col min="6152" max="6152" width="36.7109375" style="178" customWidth="1"/>
    <col min="6153" max="6153" width="38.5703125" style="178" customWidth="1"/>
    <col min="6154" max="6154" width="33.42578125" style="178" customWidth="1"/>
    <col min="6155" max="6155" width="32.42578125" style="178" customWidth="1"/>
    <col min="6156" max="6156" width="28.28515625" style="178" customWidth="1"/>
    <col min="6157" max="6157" width="33.5703125" style="178" customWidth="1"/>
    <col min="6158" max="6158" width="27.5703125" style="178" customWidth="1"/>
    <col min="6159" max="6159" width="30.140625" style="178" customWidth="1"/>
    <col min="6160" max="6160" width="24.5703125" style="178" customWidth="1"/>
    <col min="6161" max="6161" width="30.5703125" style="178" customWidth="1"/>
    <col min="6162" max="6162" width="33" style="178" customWidth="1"/>
    <col min="6163" max="6163" width="33.28515625" style="178" customWidth="1"/>
    <col min="6164" max="6164" width="28" style="178" customWidth="1"/>
    <col min="6165" max="6165" width="24.140625" style="178" customWidth="1"/>
    <col min="6166" max="6166" width="31.28515625" style="178" customWidth="1"/>
    <col min="6167" max="6167" width="29.85546875" style="178" customWidth="1"/>
    <col min="6168" max="6168" width="54.85546875" style="178" customWidth="1"/>
    <col min="6169" max="6399" width="9.28515625" style="178"/>
    <col min="6400" max="6400" width="49.5703125" style="178" customWidth="1"/>
    <col min="6401" max="6401" width="43.7109375" style="178" customWidth="1"/>
    <col min="6402" max="6402" width="54.42578125" style="178" customWidth="1"/>
    <col min="6403" max="6403" width="41.5703125" style="178" customWidth="1"/>
    <col min="6404" max="6404" width="38.42578125" style="178" customWidth="1"/>
    <col min="6405" max="6405" width="24.42578125" style="178" customWidth="1"/>
    <col min="6406" max="6406" width="21.140625" style="178" customWidth="1"/>
    <col min="6407" max="6407" width="53.42578125" style="178" customWidth="1"/>
    <col min="6408" max="6408" width="36.7109375" style="178" customWidth="1"/>
    <col min="6409" max="6409" width="38.5703125" style="178" customWidth="1"/>
    <col min="6410" max="6410" width="33.42578125" style="178" customWidth="1"/>
    <col min="6411" max="6411" width="32.42578125" style="178" customWidth="1"/>
    <col min="6412" max="6412" width="28.28515625" style="178" customWidth="1"/>
    <col min="6413" max="6413" width="33.5703125" style="178" customWidth="1"/>
    <col min="6414" max="6414" width="27.5703125" style="178" customWidth="1"/>
    <col min="6415" max="6415" width="30.140625" style="178" customWidth="1"/>
    <col min="6416" max="6416" width="24.5703125" style="178" customWidth="1"/>
    <col min="6417" max="6417" width="30.5703125" style="178" customWidth="1"/>
    <col min="6418" max="6418" width="33" style="178" customWidth="1"/>
    <col min="6419" max="6419" width="33.28515625" style="178" customWidth="1"/>
    <col min="6420" max="6420" width="28" style="178" customWidth="1"/>
    <col min="6421" max="6421" width="24.140625" style="178" customWidth="1"/>
    <col min="6422" max="6422" width="31.28515625" style="178" customWidth="1"/>
    <col min="6423" max="6423" width="29.85546875" style="178" customWidth="1"/>
    <col min="6424" max="6424" width="54.85546875" style="178" customWidth="1"/>
    <col min="6425" max="6655" width="9.28515625" style="178"/>
    <col min="6656" max="6656" width="49.5703125" style="178" customWidth="1"/>
    <col min="6657" max="6657" width="43.7109375" style="178" customWidth="1"/>
    <col min="6658" max="6658" width="54.42578125" style="178" customWidth="1"/>
    <col min="6659" max="6659" width="41.5703125" style="178" customWidth="1"/>
    <col min="6660" max="6660" width="38.42578125" style="178" customWidth="1"/>
    <col min="6661" max="6661" width="24.42578125" style="178" customWidth="1"/>
    <col min="6662" max="6662" width="21.140625" style="178" customWidth="1"/>
    <col min="6663" max="6663" width="53.42578125" style="178" customWidth="1"/>
    <col min="6664" max="6664" width="36.7109375" style="178" customWidth="1"/>
    <col min="6665" max="6665" width="38.5703125" style="178" customWidth="1"/>
    <col min="6666" max="6666" width="33.42578125" style="178" customWidth="1"/>
    <col min="6667" max="6667" width="32.42578125" style="178" customWidth="1"/>
    <col min="6668" max="6668" width="28.28515625" style="178" customWidth="1"/>
    <col min="6669" max="6669" width="33.5703125" style="178" customWidth="1"/>
    <col min="6670" max="6670" width="27.5703125" style="178" customWidth="1"/>
    <col min="6671" max="6671" width="30.140625" style="178" customWidth="1"/>
    <col min="6672" max="6672" width="24.5703125" style="178" customWidth="1"/>
    <col min="6673" max="6673" width="30.5703125" style="178" customWidth="1"/>
    <col min="6674" max="6674" width="33" style="178" customWidth="1"/>
    <col min="6675" max="6675" width="33.28515625" style="178" customWidth="1"/>
    <col min="6676" max="6676" width="28" style="178" customWidth="1"/>
    <col min="6677" max="6677" width="24.140625" style="178" customWidth="1"/>
    <col min="6678" max="6678" width="31.28515625" style="178" customWidth="1"/>
    <col min="6679" max="6679" width="29.85546875" style="178" customWidth="1"/>
    <col min="6680" max="6680" width="54.85546875" style="178" customWidth="1"/>
    <col min="6681" max="6911" width="9.28515625" style="178"/>
    <col min="6912" max="6912" width="49.5703125" style="178" customWidth="1"/>
    <col min="6913" max="6913" width="43.7109375" style="178" customWidth="1"/>
    <col min="6914" max="6914" width="54.42578125" style="178" customWidth="1"/>
    <col min="6915" max="6915" width="41.5703125" style="178" customWidth="1"/>
    <col min="6916" max="6916" width="38.42578125" style="178" customWidth="1"/>
    <col min="6917" max="6917" width="24.42578125" style="178" customWidth="1"/>
    <col min="6918" max="6918" width="21.140625" style="178" customWidth="1"/>
    <col min="6919" max="6919" width="53.42578125" style="178" customWidth="1"/>
    <col min="6920" max="6920" width="36.7109375" style="178" customWidth="1"/>
    <col min="6921" max="6921" width="38.5703125" style="178" customWidth="1"/>
    <col min="6922" max="6922" width="33.42578125" style="178" customWidth="1"/>
    <col min="6923" max="6923" width="32.42578125" style="178" customWidth="1"/>
    <col min="6924" max="6924" width="28.28515625" style="178" customWidth="1"/>
    <col min="6925" max="6925" width="33.5703125" style="178" customWidth="1"/>
    <col min="6926" max="6926" width="27.5703125" style="178" customWidth="1"/>
    <col min="6927" max="6927" width="30.140625" style="178" customWidth="1"/>
    <col min="6928" max="6928" width="24.5703125" style="178" customWidth="1"/>
    <col min="6929" max="6929" width="30.5703125" style="178" customWidth="1"/>
    <col min="6930" max="6930" width="33" style="178" customWidth="1"/>
    <col min="6931" max="6931" width="33.28515625" style="178" customWidth="1"/>
    <col min="6932" max="6932" width="28" style="178" customWidth="1"/>
    <col min="6933" max="6933" width="24.140625" style="178" customWidth="1"/>
    <col min="6934" max="6934" width="31.28515625" style="178" customWidth="1"/>
    <col min="6935" max="6935" width="29.85546875" style="178" customWidth="1"/>
    <col min="6936" max="6936" width="54.85546875" style="178" customWidth="1"/>
    <col min="6937" max="7167" width="9.28515625" style="178"/>
    <col min="7168" max="7168" width="49.5703125" style="178" customWidth="1"/>
    <col min="7169" max="7169" width="43.7109375" style="178" customWidth="1"/>
    <col min="7170" max="7170" width="54.42578125" style="178" customWidth="1"/>
    <col min="7171" max="7171" width="41.5703125" style="178" customWidth="1"/>
    <col min="7172" max="7172" width="38.42578125" style="178" customWidth="1"/>
    <col min="7173" max="7173" width="24.42578125" style="178" customWidth="1"/>
    <col min="7174" max="7174" width="21.140625" style="178" customWidth="1"/>
    <col min="7175" max="7175" width="53.42578125" style="178" customWidth="1"/>
    <col min="7176" max="7176" width="36.7109375" style="178" customWidth="1"/>
    <col min="7177" max="7177" width="38.5703125" style="178" customWidth="1"/>
    <col min="7178" max="7178" width="33.42578125" style="178" customWidth="1"/>
    <col min="7179" max="7179" width="32.42578125" style="178" customWidth="1"/>
    <col min="7180" max="7180" width="28.28515625" style="178" customWidth="1"/>
    <col min="7181" max="7181" width="33.5703125" style="178" customWidth="1"/>
    <col min="7182" max="7182" width="27.5703125" style="178" customWidth="1"/>
    <col min="7183" max="7183" width="30.140625" style="178" customWidth="1"/>
    <col min="7184" max="7184" width="24.5703125" style="178" customWidth="1"/>
    <col min="7185" max="7185" width="30.5703125" style="178" customWidth="1"/>
    <col min="7186" max="7186" width="33" style="178" customWidth="1"/>
    <col min="7187" max="7187" width="33.28515625" style="178" customWidth="1"/>
    <col min="7188" max="7188" width="28" style="178" customWidth="1"/>
    <col min="7189" max="7189" width="24.140625" style="178" customWidth="1"/>
    <col min="7190" max="7190" width="31.28515625" style="178" customWidth="1"/>
    <col min="7191" max="7191" width="29.85546875" style="178" customWidth="1"/>
    <col min="7192" max="7192" width="54.85546875" style="178" customWidth="1"/>
    <col min="7193" max="7423" width="9.28515625" style="178"/>
    <col min="7424" max="7424" width="49.5703125" style="178" customWidth="1"/>
    <col min="7425" max="7425" width="43.7109375" style="178" customWidth="1"/>
    <col min="7426" max="7426" width="54.42578125" style="178" customWidth="1"/>
    <col min="7427" max="7427" width="41.5703125" style="178" customWidth="1"/>
    <col min="7428" max="7428" width="38.42578125" style="178" customWidth="1"/>
    <col min="7429" max="7429" width="24.42578125" style="178" customWidth="1"/>
    <col min="7430" max="7430" width="21.140625" style="178" customWidth="1"/>
    <col min="7431" max="7431" width="53.42578125" style="178" customWidth="1"/>
    <col min="7432" max="7432" width="36.7109375" style="178" customWidth="1"/>
    <col min="7433" max="7433" width="38.5703125" style="178" customWidth="1"/>
    <col min="7434" max="7434" width="33.42578125" style="178" customWidth="1"/>
    <col min="7435" max="7435" width="32.42578125" style="178" customWidth="1"/>
    <col min="7436" max="7436" width="28.28515625" style="178" customWidth="1"/>
    <col min="7437" max="7437" width="33.5703125" style="178" customWidth="1"/>
    <col min="7438" max="7438" width="27.5703125" style="178" customWidth="1"/>
    <col min="7439" max="7439" width="30.140625" style="178" customWidth="1"/>
    <col min="7440" max="7440" width="24.5703125" style="178" customWidth="1"/>
    <col min="7441" max="7441" width="30.5703125" style="178" customWidth="1"/>
    <col min="7442" max="7442" width="33" style="178" customWidth="1"/>
    <col min="7443" max="7443" width="33.28515625" style="178" customWidth="1"/>
    <col min="7444" max="7444" width="28" style="178" customWidth="1"/>
    <col min="7445" max="7445" width="24.140625" style="178" customWidth="1"/>
    <col min="7446" max="7446" width="31.28515625" style="178" customWidth="1"/>
    <col min="7447" max="7447" width="29.85546875" style="178" customWidth="1"/>
    <col min="7448" max="7448" width="54.85546875" style="178" customWidth="1"/>
    <col min="7449" max="7679" width="9.28515625" style="178"/>
    <col min="7680" max="7680" width="49.5703125" style="178" customWidth="1"/>
    <col min="7681" max="7681" width="43.7109375" style="178" customWidth="1"/>
    <col min="7682" max="7682" width="54.42578125" style="178" customWidth="1"/>
    <col min="7683" max="7683" width="41.5703125" style="178" customWidth="1"/>
    <col min="7684" max="7684" width="38.42578125" style="178" customWidth="1"/>
    <col min="7685" max="7685" width="24.42578125" style="178" customWidth="1"/>
    <col min="7686" max="7686" width="21.140625" style="178" customWidth="1"/>
    <col min="7687" max="7687" width="53.42578125" style="178" customWidth="1"/>
    <col min="7688" max="7688" width="36.7109375" style="178" customWidth="1"/>
    <col min="7689" max="7689" width="38.5703125" style="178" customWidth="1"/>
    <col min="7690" max="7690" width="33.42578125" style="178" customWidth="1"/>
    <col min="7691" max="7691" width="32.42578125" style="178" customWidth="1"/>
    <col min="7692" max="7692" width="28.28515625" style="178" customWidth="1"/>
    <col min="7693" max="7693" width="33.5703125" style="178" customWidth="1"/>
    <col min="7694" max="7694" width="27.5703125" style="178" customWidth="1"/>
    <col min="7695" max="7695" width="30.140625" style="178" customWidth="1"/>
    <col min="7696" max="7696" width="24.5703125" style="178" customWidth="1"/>
    <col min="7697" max="7697" width="30.5703125" style="178" customWidth="1"/>
    <col min="7698" max="7698" width="33" style="178" customWidth="1"/>
    <col min="7699" max="7699" width="33.28515625" style="178" customWidth="1"/>
    <col min="7700" max="7700" width="28" style="178" customWidth="1"/>
    <col min="7701" max="7701" width="24.140625" style="178" customWidth="1"/>
    <col min="7702" max="7702" width="31.28515625" style="178" customWidth="1"/>
    <col min="7703" max="7703" width="29.85546875" style="178" customWidth="1"/>
    <col min="7704" max="7704" width="54.85546875" style="178" customWidth="1"/>
    <col min="7705" max="7935" width="9.28515625" style="178"/>
    <col min="7936" max="7936" width="49.5703125" style="178" customWidth="1"/>
    <col min="7937" max="7937" width="43.7109375" style="178" customWidth="1"/>
    <col min="7938" max="7938" width="54.42578125" style="178" customWidth="1"/>
    <col min="7939" max="7939" width="41.5703125" style="178" customWidth="1"/>
    <col min="7940" max="7940" width="38.42578125" style="178" customWidth="1"/>
    <col min="7941" max="7941" width="24.42578125" style="178" customWidth="1"/>
    <col min="7942" max="7942" width="21.140625" style="178" customWidth="1"/>
    <col min="7943" max="7943" width="53.42578125" style="178" customWidth="1"/>
    <col min="7944" max="7944" width="36.7109375" style="178" customWidth="1"/>
    <col min="7945" max="7945" width="38.5703125" style="178" customWidth="1"/>
    <col min="7946" max="7946" width="33.42578125" style="178" customWidth="1"/>
    <col min="7947" max="7947" width="32.42578125" style="178" customWidth="1"/>
    <col min="7948" max="7948" width="28.28515625" style="178" customWidth="1"/>
    <col min="7949" max="7949" width="33.5703125" style="178" customWidth="1"/>
    <col min="7950" max="7950" width="27.5703125" style="178" customWidth="1"/>
    <col min="7951" max="7951" width="30.140625" style="178" customWidth="1"/>
    <col min="7952" max="7952" width="24.5703125" style="178" customWidth="1"/>
    <col min="7953" max="7953" width="30.5703125" style="178" customWidth="1"/>
    <col min="7954" max="7954" width="33" style="178" customWidth="1"/>
    <col min="7955" max="7955" width="33.28515625" style="178" customWidth="1"/>
    <col min="7956" max="7956" width="28" style="178" customWidth="1"/>
    <col min="7957" max="7957" width="24.140625" style="178" customWidth="1"/>
    <col min="7958" max="7958" width="31.28515625" style="178" customWidth="1"/>
    <col min="7959" max="7959" width="29.85546875" style="178" customWidth="1"/>
    <col min="7960" max="7960" width="54.85546875" style="178" customWidth="1"/>
    <col min="7961" max="8191" width="9.28515625" style="178"/>
    <col min="8192" max="8192" width="49.5703125" style="178" customWidth="1"/>
    <col min="8193" max="8193" width="43.7109375" style="178" customWidth="1"/>
    <col min="8194" max="8194" width="54.42578125" style="178" customWidth="1"/>
    <col min="8195" max="8195" width="41.5703125" style="178" customWidth="1"/>
    <col min="8196" max="8196" width="38.42578125" style="178" customWidth="1"/>
    <col min="8197" max="8197" width="24.42578125" style="178" customWidth="1"/>
    <col min="8198" max="8198" width="21.140625" style="178" customWidth="1"/>
    <col min="8199" max="8199" width="53.42578125" style="178" customWidth="1"/>
    <col min="8200" max="8200" width="36.7109375" style="178" customWidth="1"/>
    <col min="8201" max="8201" width="38.5703125" style="178" customWidth="1"/>
    <col min="8202" max="8202" width="33.42578125" style="178" customWidth="1"/>
    <col min="8203" max="8203" width="32.42578125" style="178" customWidth="1"/>
    <col min="8204" max="8204" width="28.28515625" style="178" customWidth="1"/>
    <col min="8205" max="8205" width="33.5703125" style="178" customWidth="1"/>
    <col min="8206" max="8206" width="27.5703125" style="178" customWidth="1"/>
    <col min="8207" max="8207" width="30.140625" style="178" customWidth="1"/>
    <col min="8208" max="8208" width="24.5703125" style="178" customWidth="1"/>
    <col min="8209" max="8209" width="30.5703125" style="178" customWidth="1"/>
    <col min="8210" max="8210" width="33" style="178" customWidth="1"/>
    <col min="8211" max="8211" width="33.28515625" style="178" customWidth="1"/>
    <col min="8212" max="8212" width="28" style="178" customWidth="1"/>
    <col min="8213" max="8213" width="24.140625" style="178" customWidth="1"/>
    <col min="8214" max="8214" width="31.28515625" style="178" customWidth="1"/>
    <col min="8215" max="8215" width="29.85546875" style="178" customWidth="1"/>
    <col min="8216" max="8216" width="54.85546875" style="178" customWidth="1"/>
    <col min="8217" max="8447" width="9.28515625" style="178"/>
    <col min="8448" max="8448" width="49.5703125" style="178" customWidth="1"/>
    <col min="8449" max="8449" width="43.7109375" style="178" customWidth="1"/>
    <col min="8450" max="8450" width="54.42578125" style="178" customWidth="1"/>
    <col min="8451" max="8451" width="41.5703125" style="178" customWidth="1"/>
    <col min="8452" max="8452" width="38.42578125" style="178" customWidth="1"/>
    <col min="8453" max="8453" width="24.42578125" style="178" customWidth="1"/>
    <col min="8454" max="8454" width="21.140625" style="178" customWidth="1"/>
    <col min="8455" max="8455" width="53.42578125" style="178" customWidth="1"/>
    <col min="8456" max="8456" width="36.7109375" style="178" customWidth="1"/>
    <col min="8457" max="8457" width="38.5703125" style="178" customWidth="1"/>
    <col min="8458" max="8458" width="33.42578125" style="178" customWidth="1"/>
    <col min="8459" max="8459" width="32.42578125" style="178" customWidth="1"/>
    <col min="8460" max="8460" width="28.28515625" style="178" customWidth="1"/>
    <col min="8461" max="8461" width="33.5703125" style="178" customWidth="1"/>
    <col min="8462" max="8462" width="27.5703125" style="178" customWidth="1"/>
    <col min="8463" max="8463" width="30.140625" style="178" customWidth="1"/>
    <col min="8464" max="8464" width="24.5703125" style="178" customWidth="1"/>
    <col min="8465" max="8465" width="30.5703125" style="178" customWidth="1"/>
    <col min="8466" max="8466" width="33" style="178" customWidth="1"/>
    <col min="8467" max="8467" width="33.28515625" style="178" customWidth="1"/>
    <col min="8468" max="8468" width="28" style="178" customWidth="1"/>
    <col min="8469" max="8469" width="24.140625" style="178" customWidth="1"/>
    <col min="8470" max="8470" width="31.28515625" style="178" customWidth="1"/>
    <col min="8471" max="8471" width="29.85546875" style="178" customWidth="1"/>
    <col min="8472" max="8472" width="54.85546875" style="178" customWidth="1"/>
    <col min="8473" max="8703" width="9.28515625" style="178"/>
    <col min="8704" max="8704" width="49.5703125" style="178" customWidth="1"/>
    <col min="8705" max="8705" width="43.7109375" style="178" customWidth="1"/>
    <col min="8706" max="8706" width="54.42578125" style="178" customWidth="1"/>
    <col min="8707" max="8707" width="41.5703125" style="178" customWidth="1"/>
    <col min="8708" max="8708" width="38.42578125" style="178" customWidth="1"/>
    <col min="8709" max="8709" width="24.42578125" style="178" customWidth="1"/>
    <col min="8710" max="8710" width="21.140625" style="178" customWidth="1"/>
    <col min="8711" max="8711" width="53.42578125" style="178" customWidth="1"/>
    <col min="8712" max="8712" width="36.7109375" style="178" customWidth="1"/>
    <col min="8713" max="8713" width="38.5703125" style="178" customWidth="1"/>
    <col min="8714" max="8714" width="33.42578125" style="178" customWidth="1"/>
    <col min="8715" max="8715" width="32.42578125" style="178" customWidth="1"/>
    <col min="8716" max="8716" width="28.28515625" style="178" customWidth="1"/>
    <col min="8717" max="8717" width="33.5703125" style="178" customWidth="1"/>
    <col min="8718" max="8718" width="27.5703125" style="178" customWidth="1"/>
    <col min="8719" max="8719" width="30.140625" style="178" customWidth="1"/>
    <col min="8720" max="8720" width="24.5703125" style="178" customWidth="1"/>
    <col min="8721" max="8721" width="30.5703125" style="178" customWidth="1"/>
    <col min="8722" max="8722" width="33" style="178" customWidth="1"/>
    <col min="8723" max="8723" width="33.28515625" style="178" customWidth="1"/>
    <col min="8724" max="8724" width="28" style="178" customWidth="1"/>
    <col min="8725" max="8725" width="24.140625" style="178" customWidth="1"/>
    <col min="8726" max="8726" width="31.28515625" style="178" customWidth="1"/>
    <col min="8727" max="8727" width="29.85546875" style="178" customWidth="1"/>
    <col min="8728" max="8728" width="54.85546875" style="178" customWidth="1"/>
    <col min="8729" max="8959" width="9.28515625" style="178"/>
    <col min="8960" max="8960" width="49.5703125" style="178" customWidth="1"/>
    <col min="8961" max="8961" width="43.7109375" style="178" customWidth="1"/>
    <col min="8962" max="8962" width="54.42578125" style="178" customWidth="1"/>
    <col min="8963" max="8963" width="41.5703125" style="178" customWidth="1"/>
    <col min="8964" max="8964" width="38.42578125" style="178" customWidth="1"/>
    <col min="8965" max="8965" width="24.42578125" style="178" customWidth="1"/>
    <col min="8966" max="8966" width="21.140625" style="178" customWidth="1"/>
    <col min="8967" max="8967" width="53.42578125" style="178" customWidth="1"/>
    <col min="8968" max="8968" width="36.7109375" style="178" customWidth="1"/>
    <col min="8969" max="8969" width="38.5703125" style="178" customWidth="1"/>
    <col min="8970" max="8970" width="33.42578125" style="178" customWidth="1"/>
    <col min="8971" max="8971" width="32.42578125" style="178" customWidth="1"/>
    <col min="8972" max="8972" width="28.28515625" style="178" customWidth="1"/>
    <col min="8973" max="8973" width="33.5703125" style="178" customWidth="1"/>
    <col min="8974" max="8974" width="27.5703125" style="178" customWidth="1"/>
    <col min="8975" max="8975" width="30.140625" style="178" customWidth="1"/>
    <col min="8976" max="8976" width="24.5703125" style="178" customWidth="1"/>
    <col min="8977" max="8977" width="30.5703125" style="178" customWidth="1"/>
    <col min="8978" max="8978" width="33" style="178" customWidth="1"/>
    <col min="8979" max="8979" width="33.28515625" style="178" customWidth="1"/>
    <col min="8980" max="8980" width="28" style="178" customWidth="1"/>
    <col min="8981" max="8981" width="24.140625" style="178" customWidth="1"/>
    <col min="8982" max="8982" width="31.28515625" style="178" customWidth="1"/>
    <col min="8983" max="8983" width="29.85546875" style="178" customWidth="1"/>
    <col min="8984" max="8984" width="54.85546875" style="178" customWidth="1"/>
    <col min="8985" max="9215" width="9.28515625" style="178"/>
    <col min="9216" max="9216" width="49.5703125" style="178" customWidth="1"/>
    <col min="9217" max="9217" width="43.7109375" style="178" customWidth="1"/>
    <col min="9218" max="9218" width="54.42578125" style="178" customWidth="1"/>
    <col min="9219" max="9219" width="41.5703125" style="178" customWidth="1"/>
    <col min="9220" max="9220" width="38.42578125" style="178" customWidth="1"/>
    <col min="9221" max="9221" width="24.42578125" style="178" customWidth="1"/>
    <col min="9222" max="9222" width="21.140625" style="178" customWidth="1"/>
    <col min="9223" max="9223" width="53.42578125" style="178" customWidth="1"/>
    <col min="9224" max="9224" width="36.7109375" style="178" customWidth="1"/>
    <col min="9225" max="9225" width="38.5703125" style="178" customWidth="1"/>
    <col min="9226" max="9226" width="33.42578125" style="178" customWidth="1"/>
    <col min="9227" max="9227" width="32.42578125" style="178" customWidth="1"/>
    <col min="9228" max="9228" width="28.28515625" style="178" customWidth="1"/>
    <col min="9229" max="9229" width="33.5703125" style="178" customWidth="1"/>
    <col min="9230" max="9230" width="27.5703125" style="178" customWidth="1"/>
    <col min="9231" max="9231" width="30.140625" style="178" customWidth="1"/>
    <col min="9232" max="9232" width="24.5703125" style="178" customWidth="1"/>
    <col min="9233" max="9233" width="30.5703125" style="178" customWidth="1"/>
    <col min="9234" max="9234" width="33" style="178" customWidth="1"/>
    <col min="9235" max="9235" width="33.28515625" style="178" customWidth="1"/>
    <col min="9236" max="9236" width="28" style="178" customWidth="1"/>
    <col min="9237" max="9237" width="24.140625" style="178" customWidth="1"/>
    <col min="9238" max="9238" width="31.28515625" style="178" customWidth="1"/>
    <col min="9239" max="9239" width="29.85546875" style="178" customWidth="1"/>
    <col min="9240" max="9240" width="54.85546875" style="178" customWidth="1"/>
    <col min="9241" max="9471" width="9.28515625" style="178"/>
    <col min="9472" max="9472" width="49.5703125" style="178" customWidth="1"/>
    <col min="9473" max="9473" width="43.7109375" style="178" customWidth="1"/>
    <col min="9474" max="9474" width="54.42578125" style="178" customWidth="1"/>
    <col min="9475" max="9475" width="41.5703125" style="178" customWidth="1"/>
    <col min="9476" max="9476" width="38.42578125" style="178" customWidth="1"/>
    <col min="9477" max="9477" width="24.42578125" style="178" customWidth="1"/>
    <col min="9478" max="9478" width="21.140625" style="178" customWidth="1"/>
    <col min="9479" max="9479" width="53.42578125" style="178" customWidth="1"/>
    <col min="9480" max="9480" width="36.7109375" style="178" customWidth="1"/>
    <col min="9481" max="9481" width="38.5703125" style="178" customWidth="1"/>
    <col min="9482" max="9482" width="33.42578125" style="178" customWidth="1"/>
    <col min="9483" max="9483" width="32.42578125" style="178" customWidth="1"/>
    <col min="9484" max="9484" width="28.28515625" style="178" customWidth="1"/>
    <col min="9485" max="9485" width="33.5703125" style="178" customWidth="1"/>
    <col min="9486" max="9486" width="27.5703125" style="178" customWidth="1"/>
    <col min="9487" max="9487" width="30.140625" style="178" customWidth="1"/>
    <col min="9488" max="9488" width="24.5703125" style="178" customWidth="1"/>
    <col min="9489" max="9489" width="30.5703125" style="178" customWidth="1"/>
    <col min="9490" max="9490" width="33" style="178" customWidth="1"/>
    <col min="9491" max="9491" width="33.28515625" style="178" customWidth="1"/>
    <col min="9492" max="9492" width="28" style="178" customWidth="1"/>
    <col min="9493" max="9493" width="24.140625" style="178" customWidth="1"/>
    <col min="9494" max="9494" width="31.28515625" style="178" customWidth="1"/>
    <col min="9495" max="9495" width="29.85546875" style="178" customWidth="1"/>
    <col min="9496" max="9496" width="54.85546875" style="178" customWidth="1"/>
    <col min="9497" max="9727" width="9.28515625" style="178"/>
    <col min="9728" max="9728" width="49.5703125" style="178" customWidth="1"/>
    <col min="9729" max="9729" width="43.7109375" style="178" customWidth="1"/>
    <col min="9730" max="9730" width="54.42578125" style="178" customWidth="1"/>
    <col min="9731" max="9731" width="41.5703125" style="178" customWidth="1"/>
    <col min="9732" max="9732" width="38.42578125" style="178" customWidth="1"/>
    <col min="9733" max="9733" width="24.42578125" style="178" customWidth="1"/>
    <col min="9734" max="9734" width="21.140625" style="178" customWidth="1"/>
    <col min="9735" max="9735" width="53.42578125" style="178" customWidth="1"/>
    <col min="9736" max="9736" width="36.7109375" style="178" customWidth="1"/>
    <col min="9737" max="9737" width="38.5703125" style="178" customWidth="1"/>
    <col min="9738" max="9738" width="33.42578125" style="178" customWidth="1"/>
    <col min="9739" max="9739" width="32.42578125" style="178" customWidth="1"/>
    <col min="9740" max="9740" width="28.28515625" style="178" customWidth="1"/>
    <col min="9741" max="9741" width="33.5703125" style="178" customWidth="1"/>
    <col min="9742" max="9742" width="27.5703125" style="178" customWidth="1"/>
    <col min="9743" max="9743" width="30.140625" style="178" customWidth="1"/>
    <col min="9744" max="9744" width="24.5703125" style="178" customWidth="1"/>
    <col min="9745" max="9745" width="30.5703125" style="178" customWidth="1"/>
    <col min="9746" max="9746" width="33" style="178" customWidth="1"/>
    <col min="9747" max="9747" width="33.28515625" style="178" customWidth="1"/>
    <col min="9748" max="9748" width="28" style="178" customWidth="1"/>
    <col min="9749" max="9749" width="24.140625" style="178" customWidth="1"/>
    <col min="9750" max="9750" width="31.28515625" style="178" customWidth="1"/>
    <col min="9751" max="9751" width="29.85546875" style="178" customWidth="1"/>
    <col min="9752" max="9752" width="54.85546875" style="178" customWidth="1"/>
    <col min="9753" max="9983" width="9.28515625" style="178"/>
    <col min="9984" max="9984" width="49.5703125" style="178" customWidth="1"/>
    <col min="9985" max="9985" width="43.7109375" style="178" customWidth="1"/>
    <col min="9986" max="9986" width="54.42578125" style="178" customWidth="1"/>
    <col min="9987" max="9987" width="41.5703125" style="178" customWidth="1"/>
    <col min="9988" max="9988" width="38.42578125" style="178" customWidth="1"/>
    <col min="9989" max="9989" width="24.42578125" style="178" customWidth="1"/>
    <col min="9990" max="9990" width="21.140625" style="178" customWidth="1"/>
    <col min="9991" max="9991" width="53.42578125" style="178" customWidth="1"/>
    <col min="9992" max="9992" width="36.7109375" style="178" customWidth="1"/>
    <col min="9993" max="9993" width="38.5703125" style="178" customWidth="1"/>
    <col min="9994" max="9994" width="33.42578125" style="178" customWidth="1"/>
    <col min="9995" max="9995" width="32.42578125" style="178" customWidth="1"/>
    <col min="9996" max="9996" width="28.28515625" style="178" customWidth="1"/>
    <col min="9997" max="9997" width="33.5703125" style="178" customWidth="1"/>
    <col min="9998" max="9998" width="27.5703125" style="178" customWidth="1"/>
    <col min="9999" max="9999" width="30.140625" style="178" customWidth="1"/>
    <col min="10000" max="10000" width="24.5703125" style="178" customWidth="1"/>
    <col min="10001" max="10001" width="30.5703125" style="178" customWidth="1"/>
    <col min="10002" max="10002" width="33" style="178" customWidth="1"/>
    <col min="10003" max="10003" width="33.28515625" style="178" customWidth="1"/>
    <col min="10004" max="10004" width="28" style="178" customWidth="1"/>
    <col min="10005" max="10005" width="24.140625" style="178" customWidth="1"/>
    <col min="10006" max="10006" width="31.28515625" style="178" customWidth="1"/>
    <col min="10007" max="10007" width="29.85546875" style="178" customWidth="1"/>
    <col min="10008" max="10008" width="54.85546875" style="178" customWidth="1"/>
    <col min="10009" max="10239" width="9.28515625" style="178"/>
    <col min="10240" max="10240" width="49.5703125" style="178" customWidth="1"/>
    <col min="10241" max="10241" width="43.7109375" style="178" customWidth="1"/>
    <col min="10242" max="10242" width="54.42578125" style="178" customWidth="1"/>
    <col min="10243" max="10243" width="41.5703125" style="178" customWidth="1"/>
    <col min="10244" max="10244" width="38.42578125" style="178" customWidth="1"/>
    <col min="10245" max="10245" width="24.42578125" style="178" customWidth="1"/>
    <col min="10246" max="10246" width="21.140625" style="178" customWidth="1"/>
    <col min="10247" max="10247" width="53.42578125" style="178" customWidth="1"/>
    <col min="10248" max="10248" width="36.7109375" style="178" customWidth="1"/>
    <col min="10249" max="10249" width="38.5703125" style="178" customWidth="1"/>
    <col min="10250" max="10250" width="33.42578125" style="178" customWidth="1"/>
    <col min="10251" max="10251" width="32.42578125" style="178" customWidth="1"/>
    <col min="10252" max="10252" width="28.28515625" style="178" customWidth="1"/>
    <col min="10253" max="10253" width="33.5703125" style="178" customWidth="1"/>
    <col min="10254" max="10254" width="27.5703125" style="178" customWidth="1"/>
    <col min="10255" max="10255" width="30.140625" style="178" customWidth="1"/>
    <col min="10256" max="10256" width="24.5703125" style="178" customWidth="1"/>
    <col min="10257" max="10257" width="30.5703125" style="178" customWidth="1"/>
    <col min="10258" max="10258" width="33" style="178" customWidth="1"/>
    <col min="10259" max="10259" width="33.28515625" style="178" customWidth="1"/>
    <col min="10260" max="10260" width="28" style="178" customWidth="1"/>
    <col min="10261" max="10261" width="24.140625" style="178" customWidth="1"/>
    <col min="10262" max="10262" width="31.28515625" style="178" customWidth="1"/>
    <col min="10263" max="10263" width="29.85546875" style="178" customWidth="1"/>
    <col min="10264" max="10264" width="54.85546875" style="178" customWidth="1"/>
    <col min="10265" max="10495" width="9.28515625" style="178"/>
    <col min="10496" max="10496" width="49.5703125" style="178" customWidth="1"/>
    <col min="10497" max="10497" width="43.7109375" style="178" customWidth="1"/>
    <col min="10498" max="10498" width="54.42578125" style="178" customWidth="1"/>
    <col min="10499" max="10499" width="41.5703125" style="178" customWidth="1"/>
    <col min="10500" max="10500" width="38.42578125" style="178" customWidth="1"/>
    <col min="10501" max="10501" width="24.42578125" style="178" customWidth="1"/>
    <col min="10502" max="10502" width="21.140625" style="178" customWidth="1"/>
    <col min="10503" max="10503" width="53.42578125" style="178" customWidth="1"/>
    <col min="10504" max="10504" width="36.7109375" style="178" customWidth="1"/>
    <col min="10505" max="10505" width="38.5703125" style="178" customWidth="1"/>
    <col min="10506" max="10506" width="33.42578125" style="178" customWidth="1"/>
    <col min="10507" max="10507" width="32.42578125" style="178" customWidth="1"/>
    <col min="10508" max="10508" width="28.28515625" style="178" customWidth="1"/>
    <col min="10509" max="10509" width="33.5703125" style="178" customWidth="1"/>
    <col min="10510" max="10510" width="27.5703125" style="178" customWidth="1"/>
    <col min="10511" max="10511" width="30.140625" style="178" customWidth="1"/>
    <col min="10512" max="10512" width="24.5703125" style="178" customWidth="1"/>
    <col min="10513" max="10513" width="30.5703125" style="178" customWidth="1"/>
    <col min="10514" max="10514" width="33" style="178" customWidth="1"/>
    <col min="10515" max="10515" width="33.28515625" style="178" customWidth="1"/>
    <col min="10516" max="10516" width="28" style="178" customWidth="1"/>
    <col min="10517" max="10517" width="24.140625" style="178" customWidth="1"/>
    <col min="10518" max="10518" width="31.28515625" style="178" customWidth="1"/>
    <col min="10519" max="10519" width="29.85546875" style="178" customWidth="1"/>
    <col min="10520" max="10520" width="54.85546875" style="178" customWidth="1"/>
    <col min="10521" max="10751" width="9.28515625" style="178"/>
    <col min="10752" max="10752" width="49.5703125" style="178" customWidth="1"/>
    <col min="10753" max="10753" width="43.7109375" style="178" customWidth="1"/>
    <col min="10754" max="10754" width="54.42578125" style="178" customWidth="1"/>
    <col min="10755" max="10755" width="41.5703125" style="178" customWidth="1"/>
    <col min="10756" max="10756" width="38.42578125" style="178" customWidth="1"/>
    <col min="10757" max="10757" width="24.42578125" style="178" customWidth="1"/>
    <col min="10758" max="10758" width="21.140625" style="178" customWidth="1"/>
    <col min="10759" max="10759" width="53.42578125" style="178" customWidth="1"/>
    <col min="10760" max="10760" width="36.7109375" style="178" customWidth="1"/>
    <col min="10761" max="10761" width="38.5703125" style="178" customWidth="1"/>
    <col min="10762" max="10762" width="33.42578125" style="178" customWidth="1"/>
    <col min="10763" max="10763" width="32.42578125" style="178" customWidth="1"/>
    <col min="10764" max="10764" width="28.28515625" style="178" customWidth="1"/>
    <col min="10765" max="10765" width="33.5703125" style="178" customWidth="1"/>
    <col min="10766" max="10766" width="27.5703125" style="178" customWidth="1"/>
    <col min="10767" max="10767" width="30.140625" style="178" customWidth="1"/>
    <col min="10768" max="10768" width="24.5703125" style="178" customWidth="1"/>
    <col min="10769" max="10769" width="30.5703125" style="178" customWidth="1"/>
    <col min="10770" max="10770" width="33" style="178" customWidth="1"/>
    <col min="10771" max="10771" width="33.28515625" style="178" customWidth="1"/>
    <col min="10772" max="10772" width="28" style="178" customWidth="1"/>
    <col min="10773" max="10773" width="24.140625" style="178" customWidth="1"/>
    <col min="10774" max="10774" width="31.28515625" style="178" customWidth="1"/>
    <col min="10775" max="10775" width="29.85546875" style="178" customWidth="1"/>
    <col min="10776" max="10776" width="54.85546875" style="178" customWidth="1"/>
    <col min="10777" max="11007" width="9.28515625" style="178"/>
    <col min="11008" max="11008" width="49.5703125" style="178" customWidth="1"/>
    <col min="11009" max="11009" width="43.7109375" style="178" customWidth="1"/>
    <col min="11010" max="11010" width="54.42578125" style="178" customWidth="1"/>
    <col min="11011" max="11011" width="41.5703125" style="178" customWidth="1"/>
    <col min="11012" max="11012" width="38.42578125" style="178" customWidth="1"/>
    <col min="11013" max="11013" width="24.42578125" style="178" customWidth="1"/>
    <col min="11014" max="11014" width="21.140625" style="178" customWidth="1"/>
    <col min="11015" max="11015" width="53.42578125" style="178" customWidth="1"/>
    <col min="11016" max="11016" width="36.7109375" style="178" customWidth="1"/>
    <col min="11017" max="11017" width="38.5703125" style="178" customWidth="1"/>
    <col min="11018" max="11018" width="33.42578125" style="178" customWidth="1"/>
    <col min="11019" max="11019" width="32.42578125" style="178" customWidth="1"/>
    <col min="11020" max="11020" width="28.28515625" style="178" customWidth="1"/>
    <col min="11021" max="11021" width="33.5703125" style="178" customWidth="1"/>
    <col min="11022" max="11022" width="27.5703125" style="178" customWidth="1"/>
    <col min="11023" max="11023" width="30.140625" style="178" customWidth="1"/>
    <col min="11024" max="11024" width="24.5703125" style="178" customWidth="1"/>
    <col min="11025" max="11025" width="30.5703125" style="178" customWidth="1"/>
    <col min="11026" max="11026" width="33" style="178" customWidth="1"/>
    <col min="11027" max="11027" width="33.28515625" style="178" customWidth="1"/>
    <col min="11028" max="11028" width="28" style="178" customWidth="1"/>
    <col min="11029" max="11029" width="24.140625" style="178" customWidth="1"/>
    <col min="11030" max="11030" width="31.28515625" style="178" customWidth="1"/>
    <col min="11031" max="11031" width="29.85546875" style="178" customWidth="1"/>
    <col min="11032" max="11032" width="54.85546875" style="178" customWidth="1"/>
    <col min="11033" max="11263" width="9.28515625" style="178"/>
    <col min="11264" max="11264" width="49.5703125" style="178" customWidth="1"/>
    <col min="11265" max="11265" width="43.7109375" style="178" customWidth="1"/>
    <col min="11266" max="11266" width="54.42578125" style="178" customWidth="1"/>
    <col min="11267" max="11267" width="41.5703125" style="178" customWidth="1"/>
    <col min="11268" max="11268" width="38.42578125" style="178" customWidth="1"/>
    <col min="11269" max="11269" width="24.42578125" style="178" customWidth="1"/>
    <col min="11270" max="11270" width="21.140625" style="178" customWidth="1"/>
    <col min="11271" max="11271" width="53.42578125" style="178" customWidth="1"/>
    <col min="11272" max="11272" width="36.7109375" style="178" customWidth="1"/>
    <col min="11273" max="11273" width="38.5703125" style="178" customWidth="1"/>
    <col min="11274" max="11274" width="33.42578125" style="178" customWidth="1"/>
    <col min="11275" max="11275" width="32.42578125" style="178" customWidth="1"/>
    <col min="11276" max="11276" width="28.28515625" style="178" customWidth="1"/>
    <col min="11277" max="11277" width="33.5703125" style="178" customWidth="1"/>
    <col min="11278" max="11278" width="27.5703125" style="178" customWidth="1"/>
    <col min="11279" max="11279" width="30.140625" style="178" customWidth="1"/>
    <col min="11280" max="11280" width="24.5703125" style="178" customWidth="1"/>
    <col min="11281" max="11281" width="30.5703125" style="178" customWidth="1"/>
    <col min="11282" max="11282" width="33" style="178" customWidth="1"/>
    <col min="11283" max="11283" width="33.28515625" style="178" customWidth="1"/>
    <col min="11284" max="11284" width="28" style="178" customWidth="1"/>
    <col min="11285" max="11285" width="24.140625" style="178" customWidth="1"/>
    <col min="11286" max="11286" width="31.28515625" style="178" customWidth="1"/>
    <col min="11287" max="11287" width="29.85546875" style="178" customWidth="1"/>
    <col min="11288" max="11288" width="54.85546875" style="178" customWidth="1"/>
    <col min="11289" max="11519" width="9.28515625" style="178"/>
    <col min="11520" max="11520" width="49.5703125" style="178" customWidth="1"/>
    <col min="11521" max="11521" width="43.7109375" style="178" customWidth="1"/>
    <col min="11522" max="11522" width="54.42578125" style="178" customWidth="1"/>
    <col min="11523" max="11523" width="41.5703125" style="178" customWidth="1"/>
    <col min="11524" max="11524" width="38.42578125" style="178" customWidth="1"/>
    <col min="11525" max="11525" width="24.42578125" style="178" customWidth="1"/>
    <col min="11526" max="11526" width="21.140625" style="178" customWidth="1"/>
    <col min="11527" max="11527" width="53.42578125" style="178" customWidth="1"/>
    <col min="11528" max="11528" width="36.7109375" style="178" customWidth="1"/>
    <col min="11529" max="11529" width="38.5703125" style="178" customWidth="1"/>
    <col min="11530" max="11530" width="33.42578125" style="178" customWidth="1"/>
    <col min="11531" max="11531" width="32.42578125" style="178" customWidth="1"/>
    <col min="11532" max="11532" width="28.28515625" style="178" customWidth="1"/>
    <col min="11533" max="11533" width="33.5703125" style="178" customWidth="1"/>
    <col min="11534" max="11534" width="27.5703125" style="178" customWidth="1"/>
    <col min="11535" max="11535" width="30.140625" style="178" customWidth="1"/>
    <col min="11536" max="11536" width="24.5703125" style="178" customWidth="1"/>
    <col min="11537" max="11537" width="30.5703125" style="178" customWidth="1"/>
    <col min="11538" max="11538" width="33" style="178" customWidth="1"/>
    <col min="11539" max="11539" width="33.28515625" style="178" customWidth="1"/>
    <col min="11540" max="11540" width="28" style="178" customWidth="1"/>
    <col min="11541" max="11541" width="24.140625" style="178" customWidth="1"/>
    <col min="11542" max="11542" width="31.28515625" style="178" customWidth="1"/>
    <col min="11543" max="11543" width="29.85546875" style="178" customWidth="1"/>
    <col min="11544" max="11544" width="54.85546875" style="178" customWidth="1"/>
    <col min="11545" max="11775" width="9.28515625" style="178"/>
    <col min="11776" max="11776" width="49.5703125" style="178" customWidth="1"/>
    <col min="11777" max="11777" width="43.7109375" style="178" customWidth="1"/>
    <col min="11778" max="11778" width="54.42578125" style="178" customWidth="1"/>
    <col min="11779" max="11779" width="41.5703125" style="178" customWidth="1"/>
    <col min="11780" max="11780" width="38.42578125" style="178" customWidth="1"/>
    <col min="11781" max="11781" width="24.42578125" style="178" customWidth="1"/>
    <col min="11782" max="11782" width="21.140625" style="178" customWidth="1"/>
    <col min="11783" max="11783" width="53.42578125" style="178" customWidth="1"/>
    <col min="11784" max="11784" width="36.7109375" style="178" customWidth="1"/>
    <col min="11785" max="11785" width="38.5703125" style="178" customWidth="1"/>
    <col min="11786" max="11786" width="33.42578125" style="178" customWidth="1"/>
    <col min="11787" max="11787" width="32.42578125" style="178" customWidth="1"/>
    <col min="11788" max="11788" width="28.28515625" style="178" customWidth="1"/>
    <col min="11789" max="11789" width="33.5703125" style="178" customWidth="1"/>
    <col min="11790" max="11790" width="27.5703125" style="178" customWidth="1"/>
    <col min="11791" max="11791" width="30.140625" style="178" customWidth="1"/>
    <col min="11792" max="11792" width="24.5703125" style="178" customWidth="1"/>
    <col min="11793" max="11793" width="30.5703125" style="178" customWidth="1"/>
    <col min="11794" max="11794" width="33" style="178" customWidth="1"/>
    <col min="11795" max="11795" width="33.28515625" style="178" customWidth="1"/>
    <col min="11796" max="11796" width="28" style="178" customWidth="1"/>
    <col min="11797" max="11797" width="24.140625" style="178" customWidth="1"/>
    <col min="11798" max="11798" width="31.28515625" style="178" customWidth="1"/>
    <col min="11799" max="11799" width="29.85546875" style="178" customWidth="1"/>
    <col min="11800" max="11800" width="54.85546875" style="178" customWidth="1"/>
    <col min="11801" max="12031" width="9.28515625" style="178"/>
    <col min="12032" max="12032" width="49.5703125" style="178" customWidth="1"/>
    <col min="12033" max="12033" width="43.7109375" style="178" customWidth="1"/>
    <col min="12034" max="12034" width="54.42578125" style="178" customWidth="1"/>
    <col min="12035" max="12035" width="41.5703125" style="178" customWidth="1"/>
    <col min="12036" max="12036" width="38.42578125" style="178" customWidth="1"/>
    <col min="12037" max="12037" width="24.42578125" style="178" customWidth="1"/>
    <col min="12038" max="12038" width="21.140625" style="178" customWidth="1"/>
    <col min="12039" max="12039" width="53.42578125" style="178" customWidth="1"/>
    <col min="12040" max="12040" width="36.7109375" style="178" customWidth="1"/>
    <col min="12041" max="12041" width="38.5703125" style="178" customWidth="1"/>
    <col min="12042" max="12042" width="33.42578125" style="178" customWidth="1"/>
    <col min="12043" max="12043" width="32.42578125" style="178" customWidth="1"/>
    <col min="12044" max="12044" width="28.28515625" style="178" customWidth="1"/>
    <col min="12045" max="12045" width="33.5703125" style="178" customWidth="1"/>
    <col min="12046" max="12046" width="27.5703125" style="178" customWidth="1"/>
    <col min="12047" max="12047" width="30.140625" style="178" customWidth="1"/>
    <col min="12048" max="12048" width="24.5703125" style="178" customWidth="1"/>
    <col min="12049" max="12049" width="30.5703125" style="178" customWidth="1"/>
    <col min="12050" max="12050" width="33" style="178" customWidth="1"/>
    <col min="12051" max="12051" width="33.28515625" style="178" customWidth="1"/>
    <col min="12052" max="12052" width="28" style="178" customWidth="1"/>
    <col min="12053" max="12053" width="24.140625" style="178" customWidth="1"/>
    <col min="12054" max="12054" width="31.28515625" style="178" customWidth="1"/>
    <col min="12055" max="12055" width="29.85546875" style="178" customWidth="1"/>
    <col min="12056" max="12056" width="54.85546875" style="178" customWidth="1"/>
    <col min="12057" max="12287" width="9.28515625" style="178"/>
    <col min="12288" max="12288" width="49.5703125" style="178" customWidth="1"/>
    <col min="12289" max="12289" width="43.7109375" style="178" customWidth="1"/>
    <col min="12290" max="12290" width="54.42578125" style="178" customWidth="1"/>
    <col min="12291" max="12291" width="41.5703125" style="178" customWidth="1"/>
    <col min="12292" max="12292" width="38.42578125" style="178" customWidth="1"/>
    <col min="12293" max="12293" width="24.42578125" style="178" customWidth="1"/>
    <col min="12294" max="12294" width="21.140625" style="178" customWidth="1"/>
    <col min="12295" max="12295" width="53.42578125" style="178" customWidth="1"/>
    <col min="12296" max="12296" width="36.7109375" style="178" customWidth="1"/>
    <col min="12297" max="12297" width="38.5703125" style="178" customWidth="1"/>
    <col min="12298" max="12298" width="33.42578125" style="178" customWidth="1"/>
    <col min="12299" max="12299" width="32.42578125" style="178" customWidth="1"/>
    <col min="12300" max="12300" width="28.28515625" style="178" customWidth="1"/>
    <col min="12301" max="12301" width="33.5703125" style="178" customWidth="1"/>
    <col min="12302" max="12302" width="27.5703125" style="178" customWidth="1"/>
    <col min="12303" max="12303" width="30.140625" style="178" customWidth="1"/>
    <col min="12304" max="12304" width="24.5703125" style="178" customWidth="1"/>
    <col min="12305" max="12305" width="30.5703125" style="178" customWidth="1"/>
    <col min="12306" max="12306" width="33" style="178" customWidth="1"/>
    <col min="12307" max="12307" width="33.28515625" style="178" customWidth="1"/>
    <col min="12308" max="12308" width="28" style="178" customWidth="1"/>
    <col min="12309" max="12309" width="24.140625" style="178" customWidth="1"/>
    <col min="12310" max="12310" width="31.28515625" style="178" customWidth="1"/>
    <col min="12311" max="12311" width="29.85546875" style="178" customWidth="1"/>
    <col min="12312" max="12312" width="54.85546875" style="178" customWidth="1"/>
    <col min="12313" max="12543" width="9.28515625" style="178"/>
    <col min="12544" max="12544" width="49.5703125" style="178" customWidth="1"/>
    <col min="12545" max="12545" width="43.7109375" style="178" customWidth="1"/>
    <col min="12546" max="12546" width="54.42578125" style="178" customWidth="1"/>
    <col min="12547" max="12547" width="41.5703125" style="178" customWidth="1"/>
    <col min="12548" max="12548" width="38.42578125" style="178" customWidth="1"/>
    <col min="12549" max="12549" width="24.42578125" style="178" customWidth="1"/>
    <col min="12550" max="12550" width="21.140625" style="178" customWidth="1"/>
    <col min="12551" max="12551" width="53.42578125" style="178" customWidth="1"/>
    <col min="12552" max="12552" width="36.7109375" style="178" customWidth="1"/>
    <col min="12553" max="12553" width="38.5703125" style="178" customWidth="1"/>
    <col min="12554" max="12554" width="33.42578125" style="178" customWidth="1"/>
    <col min="12555" max="12555" width="32.42578125" style="178" customWidth="1"/>
    <col min="12556" max="12556" width="28.28515625" style="178" customWidth="1"/>
    <col min="12557" max="12557" width="33.5703125" style="178" customWidth="1"/>
    <col min="12558" max="12558" width="27.5703125" style="178" customWidth="1"/>
    <col min="12559" max="12559" width="30.140625" style="178" customWidth="1"/>
    <col min="12560" max="12560" width="24.5703125" style="178" customWidth="1"/>
    <col min="12561" max="12561" width="30.5703125" style="178" customWidth="1"/>
    <col min="12562" max="12562" width="33" style="178" customWidth="1"/>
    <col min="12563" max="12563" width="33.28515625" style="178" customWidth="1"/>
    <col min="12564" max="12564" width="28" style="178" customWidth="1"/>
    <col min="12565" max="12565" width="24.140625" style="178" customWidth="1"/>
    <col min="12566" max="12566" width="31.28515625" style="178" customWidth="1"/>
    <col min="12567" max="12567" width="29.85546875" style="178" customWidth="1"/>
    <col min="12568" max="12568" width="54.85546875" style="178" customWidth="1"/>
    <col min="12569" max="12799" width="9.28515625" style="178"/>
    <col min="12800" max="12800" width="49.5703125" style="178" customWidth="1"/>
    <col min="12801" max="12801" width="43.7109375" style="178" customWidth="1"/>
    <col min="12802" max="12802" width="54.42578125" style="178" customWidth="1"/>
    <col min="12803" max="12803" width="41.5703125" style="178" customWidth="1"/>
    <col min="12804" max="12804" width="38.42578125" style="178" customWidth="1"/>
    <col min="12805" max="12805" width="24.42578125" style="178" customWidth="1"/>
    <col min="12806" max="12806" width="21.140625" style="178" customWidth="1"/>
    <col min="12807" max="12807" width="53.42578125" style="178" customWidth="1"/>
    <col min="12808" max="12808" width="36.7109375" style="178" customWidth="1"/>
    <col min="12809" max="12809" width="38.5703125" style="178" customWidth="1"/>
    <col min="12810" max="12810" width="33.42578125" style="178" customWidth="1"/>
    <col min="12811" max="12811" width="32.42578125" style="178" customWidth="1"/>
    <col min="12812" max="12812" width="28.28515625" style="178" customWidth="1"/>
    <col min="12813" max="12813" width="33.5703125" style="178" customWidth="1"/>
    <col min="12814" max="12814" width="27.5703125" style="178" customWidth="1"/>
    <col min="12815" max="12815" width="30.140625" style="178" customWidth="1"/>
    <col min="12816" max="12816" width="24.5703125" style="178" customWidth="1"/>
    <col min="12817" max="12817" width="30.5703125" style="178" customWidth="1"/>
    <col min="12818" max="12818" width="33" style="178" customWidth="1"/>
    <col min="12819" max="12819" width="33.28515625" style="178" customWidth="1"/>
    <col min="12820" max="12820" width="28" style="178" customWidth="1"/>
    <col min="12821" max="12821" width="24.140625" style="178" customWidth="1"/>
    <col min="12822" max="12822" width="31.28515625" style="178" customWidth="1"/>
    <col min="12823" max="12823" width="29.85546875" style="178" customWidth="1"/>
    <col min="12824" max="12824" width="54.85546875" style="178" customWidth="1"/>
    <col min="12825" max="13055" width="9.28515625" style="178"/>
    <col min="13056" max="13056" width="49.5703125" style="178" customWidth="1"/>
    <col min="13057" max="13057" width="43.7109375" style="178" customWidth="1"/>
    <col min="13058" max="13058" width="54.42578125" style="178" customWidth="1"/>
    <col min="13059" max="13059" width="41.5703125" style="178" customWidth="1"/>
    <col min="13060" max="13060" width="38.42578125" style="178" customWidth="1"/>
    <col min="13061" max="13061" width="24.42578125" style="178" customWidth="1"/>
    <col min="13062" max="13062" width="21.140625" style="178" customWidth="1"/>
    <col min="13063" max="13063" width="53.42578125" style="178" customWidth="1"/>
    <col min="13064" max="13064" width="36.7109375" style="178" customWidth="1"/>
    <col min="13065" max="13065" width="38.5703125" style="178" customWidth="1"/>
    <col min="13066" max="13066" width="33.42578125" style="178" customWidth="1"/>
    <col min="13067" max="13067" width="32.42578125" style="178" customWidth="1"/>
    <col min="13068" max="13068" width="28.28515625" style="178" customWidth="1"/>
    <col min="13069" max="13069" width="33.5703125" style="178" customWidth="1"/>
    <col min="13070" max="13070" width="27.5703125" style="178" customWidth="1"/>
    <col min="13071" max="13071" width="30.140625" style="178" customWidth="1"/>
    <col min="13072" max="13072" width="24.5703125" style="178" customWidth="1"/>
    <col min="13073" max="13073" width="30.5703125" style="178" customWidth="1"/>
    <col min="13074" max="13074" width="33" style="178" customWidth="1"/>
    <col min="13075" max="13075" width="33.28515625" style="178" customWidth="1"/>
    <col min="13076" max="13076" width="28" style="178" customWidth="1"/>
    <col min="13077" max="13077" width="24.140625" style="178" customWidth="1"/>
    <col min="13078" max="13078" width="31.28515625" style="178" customWidth="1"/>
    <col min="13079" max="13079" width="29.85546875" style="178" customWidth="1"/>
    <col min="13080" max="13080" width="54.85546875" style="178" customWidth="1"/>
    <col min="13081" max="13311" width="9.28515625" style="178"/>
    <col min="13312" max="13312" width="49.5703125" style="178" customWidth="1"/>
    <col min="13313" max="13313" width="43.7109375" style="178" customWidth="1"/>
    <col min="13314" max="13314" width="54.42578125" style="178" customWidth="1"/>
    <col min="13315" max="13315" width="41.5703125" style="178" customWidth="1"/>
    <col min="13316" max="13316" width="38.42578125" style="178" customWidth="1"/>
    <col min="13317" max="13317" width="24.42578125" style="178" customWidth="1"/>
    <col min="13318" max="13318" width="21.140625" style="178" customWidth="1"/>
    <col min="13319" max="13319" width="53.42578125" style="178" customWidth="1"/>
    <col min="13320" max="13320" width="36.7109375" style="178" customWidth="1"/>
    <col min="13321" max="13321" width="38.5703125" style="178" customWidth="1"/>
    <col min="13322" max="13322" width="33.42578125" style="178" customWidth="1"/>
    <col min="13323" max="13323" width="32.42578125" style="178" customWidth="1"/>
    <col min="13324" max="13324" width="28.28515625" style="178" customWidth="1"/>
    <col min="13325" max="13325" width="33.5703125" style="178" customWidth="1"/>
    <col min="13326" max="13326" width="27.5703125" style="178" customWidth="1"/>
    <col min="13327" max="13327" width="30.140625" style="178" customWidth="1"/>
    <col min="13328" max="13328" width="24.5703125" style="178" customWidth="1"/>
    <col min="13329" max="13329" width="30.5703125" style="178" customWidth="1"/>
    <col min="13330" max="13330" width="33" style="178" customWidth="1"/>
    <col min="13331" max="13331" width="33.28515625" style="178" customWidth="1"/>
    <col min="13332" max="13332" width="28" style="178" customWidth="1"/>
    <col min="13333" max="13333" width="24.140625" style="178" customWidth="1"/>
    <col min="13334" max="13334" width="31.28515625" style="178" customWidth="1"/>
    <col min="13335" max="13335" width="29.85546875" style="178" customWidth="1"/>
    <col min="13336" max="13336" width="54.85546875" style="178" customWidth="1"/>
    <col min="13337" max="13567" width="9.28515625" style="178"/>
    <col min="13568" max="13568" width="49.5703125" style="178" customWidth="1"/>
    <col min="13569" max="13569" width="43.7109375" style="178" customWidth="1"/>
    <col min="13570" max="13570" width="54.42578125" style="178" customWidth="1"/>
    <col min="13571" max="13571" width="41.5703125" style="178" customWidth="1"/>
    <col min="13572" max="13572" width="38.42578125" style="178" customWidth="1"/>
    <col min="13573" max="13573" width="24.42578125" style="178" customWidth="1"/>
    <col min="13574" max="13574" width="21.140625" style="178" customWidth="1"/>
    <col min="13575" max="13575" width="53.42578125" style="178" customWidth="1"/>
    <col min="13576" max="13576" width="36.7109375" style="178" customWidth="1"/>
    <col min="13577" max="13577" width="38.5703125" style="178" customWidth="1"/>
    <col min="13578" max="13578" width="33.42578125" style="178" customWidth="1"/>
    <col min="13579" max="13579" width="32.42578125" style="178" customWidth="1"/>
    <col min="13580" max="13580" width="28.28515625" style="178" customWidth="1"/>
    <col min="13581" max="13581" width="33.5703125" style="178" customWidth="1"/>
    <col min="13582" max="13582" width="27.5703125" style="178" customWidth="1"/>
    <col min="13583" max="13583" width="30.140625" style="178" customWidth="1"/>
    <col min="13584" max="13584" width="24.5703125" style="178" customWidth="1"/>
    <col min="13585" max="13585" width="30.5703125" style="178" customWidth="1"/>
    <col min="13586" max="13586" width="33" style="178" customWidth="1"/>
    <col min="13587" max="13587" width="33.28515625" style="178" customWidth="1"/>
    <col min="13588" max="13588" width="28" style="178" customWidth="1"/>
    <col min="13589" max="13589" width="24.140625" style="178" customWidth="1"/>
    <col min="13590" max="13590" width="31.28515625" style="178" customWidth="1"/>
    <col min="13591" max="13591" width="29.85546875" style="178" customWidth="1"/>
    <col min="13592" max="13592" width="54.85546875" style="178" customWidth="1"/>
    <col min="13593" max="13823" width="9.28515625" style="178"/>
    <col min="13824" max="13824" width="49.5703125" style="178" customWidth="1"/>
    <col min="13825" max="13825" width="43.7109375" style="178" customWidth="1"/>
    <col min="13826" max="13826" width="54.42578125" style="178" customWidth="1"/>
    <col min="13827" max="13827" width="41.5703125" style="178" customWidth="1"/>
    <col min="13828" max="13828" width="38.42578125" style="178" customWidth="1"/>
    <col min="13829" max="13829" width="24.42578125" style="178" customWidth="1"/>
    <col min="13830" max="13830" width="21.140625" style="178" customWidth="1"/>
    <col min="13831" max="13831" width="53.42578125" style="178" customWidth="1"/>
    <col min="13832" max="13832" width="36.7109375" style="178" customWidth="1"/>
    <col min="13833" max="13833" width="38.5703125" style="178" customWidth="1"/>
    <col min="13834" max="13834" width="33.42578125" style="178" customWidth="1"/>
    <col min="13835" max="13835" width="32.42578125" style="178" customWidth="1"/>
    <col min="13836" max="13836" width="28.28515625" style="178" customWidth="1"/>
    <col min="13837" max="13837" width="33.5703125" style="178" customWidth="1"/>
    <col min="13838" max="13838" width="27.5703125" style="178" customWidth="1"/>
    <col min="13839" max="13839" width="30.140625" style="178" customWidth="1"/>
    <col min="13840" max="13840" width="24.5703125" style="178" customWidth="1"/>
    <col min="13841" max="13841" width="30.5703125" style="178" customWidth="1"/>
    <col min="13842" max="13842" width="33" style="178" customWidth="1"/>
    <col min="13843" max="13843" width="33.28515625" style="178" customWidth="1"/>
    <col min="13844" max="13844" width="28" style="178" customWidth="1"/>
    <col min="13845" max="13845" width="24.140625" style="178" customWidth="1"/>
    <col min="13846" max="13846" width="31.28515625" style="178" customWidth="1"/>
    <col min="13847" max="13847" width="29.85546875" style="178" customWidth="1"/>
    <col min="13848" max="13848" width="54.85546875" style="178" customWidth="1"/>
    <col min="13849" max="14079" width="9.28515625" style="178"/>
    <col min="14080" max="14080" width="49.5703125" style="178" customWidth="1"/>
    <col min="14081" max="14081" width="43.7109375" style="178" customWidth="1"/>
    <col min="14082" max="14082" width="54.42578125" style="178" customWidth="1"/>
    <col min="14083" max="14083" width="41.5703125" style="178" customWidth="1"/>
    <col min="14084" max="14084" width="38.42578125" style="178" customWidth="1"/>
    <col min="14085" max="14085" width="24.42578125" style="178" customWidth="1"/>
    <col min="14086" max="14086" width="21.140625" style="178" customWidth="1"/>
    <col min="14087" max="14087" width="53.42578125" style="178" customWidth="1"/>
    <col min="14088" max="14088" width="36.7109375" style="178" customWidth="1"/>
    <col min="14089" max="14089" width="38.5703125" style="178" customWidth="1"/>
    <col min="14090" max="14090" width="33.42578125" style="178" customWidth="1"/>
    <col min="14091" max="14091" width="32.42578125" style="178" customWidth="1"/>
    <col min="14092" max="14092" width="28.28515625" style="178" customWidth="1"/>
    <col min="14093" max="14093" width="33.5703125" style="178" customWidth="1"/>
    <col min="14094" max="14094" width="27.5703125" style="178" customWidth="1"/>
    <col min="14095" max="14095" width="30.140625" style="178" customWidth="1"/>
    <col min="14096" max="14096" width="24.5703125" style="178" customWidth="1"/>
    <col min="14097" max="14097" width="30.5703125" style="178" customWidth="1"/>
    <col min="14098" max="14098" width="33" style="178" customWidth="1"/>
    <col min="14099" max="14099" width="33.28515625" style="178" customWidth="1"/>
    <col min="14100" max="14100" width="28" style="178" customWidth="1"/>
    <col min="14101" max="14101" width="24.140625" style="178" customWidth="1"/>
    <col min="14102" max="14102" width="31.28515625" style="178" customWidth="1"/>
    <col min="14103" max="14103" width="29.85546875" style="178" customWidth="1"/>
    <col min="14104" max="14104" width="54.85546875" style="178" customWidth="1"/>
    <col min="14105" max="14335" width="9.28515625" style="178"/>
    <col min="14336" max="14336" width="49.5703125" style="178" customWidth="1"/>
    <col min="14337" max="14337" width="43.7109375" style="178" customWidth="1"/>
    <col min="14338" max="14338" width="54.42578125" style="178" customWidth="1"/>
    <col min="14339" max="14339" width="41.5703125" style="178" customWidth="1"/>
    <col min="14340" max="14340" width="38.42578125" style="178" customWidth="1"/>
    <col min="14341" max="14341" width="24.42578125" style="178" customWidth="1"/>
    <col min="14342" max="14342" width="21.140625" style="178" customWidth="1"/>
    <col min="14343" max="14343" width="53.42578125" style="178" customWidth="1"/>
    <col min="14344" max="14344" width="36.7109375" style="178" customWidth="1"/>
    <col min="14345" max="14345" width="38.5703125" style="178" customWidth="1"/>
    <col min="14346" max="14346" width="33.42578125" style="178" customWidth="1"/>
    <col min="14347" max="14347" width="32.42578125" style="178" customWidth="1"/>
    <col min="14348" max="14348" width="28.28515625" style="178" customWidth="1"/>
    <col min="14349" max="14349" width="33.5703125" style="178" customWidth="1"/>
    <col min="14350" max="14350" width="27.5703125" style="178" customWidth="1"/>
    <col min="14351" max="14351" width="30.140625" style="178" customWidth="1"/>
    <col min="14352" max="14352" width="24.5703125" style="178" customWidth="1"/>
    <col min="14353" max="14353" width="30.5703125" style="178" customWidth="1"/>
    <col min="14354" max="14354" width="33" style="178" customWidth="1"/>
    <col min="14355" max="14355" width="33.28515625" style="178" customWidth="1"/>
    <col min="14356" max="14356" width="28" style="178" customWidth="1"/>
    <col min="14357" max="14357" width="24.140625" style="178" customWidth="1"/>
    <col min="14358" max="14358" width="31.28515625" style="178" customWidth="1"/>
    <col min="14359" max="14359" width="29.85546875" style="178" customWidth="1"/>
    <col min="14360" max="14360" width="54.85546875" style="178" customWidth="1"/>
    <col min="14361" max="14591" width="9.28515625" style="178"/>
    <col min="14592" max="14592" width="49.5703125" style="178" customWidth="1"/>
    <col min="14593" max="14593" width="43.7109375" style="178" customWidth="1"/>
    <col min="14594" max="14594" width="54.42578125" style="178" customWidth="1"/>
    <col min="14595" max="14595" width="41.5703125" style="178" customWidth="1"/>
    <col min="14596" max="14596" width="38.42578125" style="178" customWidth="1"/>
    <col min="14597" max="14597" width="24.42578125" style="178" customWidth="1"/>
    <col min="14598" max="14598" width="21.140625" style="178" customWidth="1"/>
    <col min="14599" max="14599" width="53.42578125" style="178" customWidth="1"/>
    <col min="14600" max="14600" width="36.7109375" style="178" customWidth="1"/>
    <col min="14601" max="14601" width="38.5703125" style="178" customWidth="1"/>
    <col min="14602" max="14602" width="33.42578125" style="178" customWidth="1"/>
    <col min="14603" max="14603" width="32.42578125" style="178" customWidth="1"/>
    <col min="14604" max="14604" width="28.28515625" style="178" customWidth="1"/>
    <col min="14605" max="14605" width="33.5703125" style="178" customWidth="1"/>
    <col min="14606" max="14606" width="27.5703125" style="178" customWidth="1"/>
    <col min="14607" max="14607" width="30.140625" style="178" customWidth="1"/>
    <col min="14608" max="14608" width="24.5703125" style="178" customWidth="1"/>
    <col min="14609" max="14609" width="30.5703125" style="178" customWidth="1"/>
    <col min="14610" max="14610" width="33" style="178" customWidth="1"/>
    <col min="14611" max="14611" width="33.28515625" style="178" customWidth="1"/>
    <col min="14612" max="14612" width="28" style="178" customWidth="1"/>
    <col min="14613" max="14613" width="24.140625" style="178" customWidth="1"/>
    <col min="14614" max="14614" width="31.28515625" style="178" customWidth="1"/>
    <col min="14615" max="14615" width="29.85546875" style="178" customWidth="1"/>
    <col min="14616" max="14616" width="54.85546875" style="178" customWidth="1"/>
    <col min="14617" max="14847" width="9.28515625" style="178"/>
    <col min="14848" max="14848" width="49.5703125" style="178" customWidth="1"/>
    <col min="14849" max="14849" width="43.7109375" style="178" customWidth="1"/>
    <col min="14850" max="14850" width="54.42578125" style="178" customWidth="1"/>
    <col min="14851" max="14851" width="41.5703125" style="178" customWidth="1"/>
    <col min="14852" max="14852" width="38.42578125" style="178" customWidth="1"/>
    <col min="14853" max="14853" width="24.42578125" style="178" customWidth="1"/>
    <col min="14854" max="14854" width="21.140625" style="178" customWidth="1"/>
    <col min="14855" max="14855" width="53.42578125" style="178" customWidth="1"/>
    <col min="14856" max="14856" width="36.7109375" style="178" customWidth="1"/>
    <col min="14857" max="14857" width="38.5703125" style="178" customWidth="1"/>
    <col min="14858" max="14858" width="33.42578125" style="178" customWidth="1"/>
    <col min="14859" max="14859" width="32.42578125" style="178" customWidth="1"/>
    <col min="14860" max="14860" width="28.28515625" style="178" customWidth="1"/>
    <col min="14861" max="14861" width="33.5703125" style="178" customWidth="1"/>
    <col min="14862" max="14862" width="27.5703125" style="178" customWidth="1"/>
    <col min="14863" max="14863" width="30.140625" style="178" customWidth="1"/>
    <col min="14864" max="14864" width="24.5703125" style="178" customWidth="1"/>
    <col min="14865" max="14865" width="30.5703125" style="178" customWidth="1"/>
    <col min="14866" max="14866" width="33" style="178" customWidth="1"/>
    <col min="14867" max="14867" width="33.28515625" style="178" customWidth="1"/>
    <col min="14868" max="14868" width="28" style="178" customWidth="1"/>
    <col min="14869" max="14869" width="24.140625" style="178" customWidth="1"/>
    <col min="14870" max="14870" width="31.28515625" style="178" customWidth="1"/>
    <col min="14871" max="14871" width="29.85546875" style="178" customWidth="1"/>
    <col min="14872" max="14872" width="54.85546875" style="178" customWidth="1"/>
    <col min="14873" max="15103" width="9.28515625" style="178"/>
    <col min="15104" max="15104" width="49.5703125" style="178" customWidth="1"/>
    <col min="15105" max="15105" width="43.7109375" style="178" customWidth="1"/>
    <col min="15106" max="15106" width="54.42578125" style="178" customWidth="1"/>
    <col min="15107" max="15107" width="41.5703125" style="178" customWidth="1"/>
    <col min="15108" max="15108" width="38.42578125" style="178" customWidth="1"/>
    <col min="15109" max="15109" width="24.42578125" style="178" customWidth="1"/>
    <col min="15110" max="15110" width="21.140625" style="178" customWidth="1"/>
    <col min="15111" max="15111" width="53.42578125" style="178" customWidth="1"/>
    <col min="15112" max="15112" width="36.7109375" style="178" customWidth="1"/>
    <col min="15113" max="15113" width="38.5703125" style="178" customWidth="1"/>
    <col min="15114" max="15114" width="33.42578125" style="178" customWidth="1"/>
    <col min="15115" max="15115" width="32.42578125" style="178" customWidth="1"/>
    <col min="15116" max="15116" width="28.28515625" style="178" customWidth="1"/>
    <col min="15117" max="15117" width="33.5703125" style="178" customWidth="1"/>
    <col min="15118" max="15118" width="27.5703125" style="178" customWidth="1"/>
    <col min="15119" max="15119" width="30.140625" style="178" customWidth="1"/>
    <col min="15120" max="15120" width="24.5703125" style="178" customWidth="1"/>
    <col min="15121" max="15121" width="30.5703125" style="178" customWidth="1"/>
    <col min="15122" max="15122" width="33" style="178" customWidth="1"/>
    <col min="15123" max="15123" width="33.28515625" style="178" customWidth="1"/>
    <col min="15124" max="15124" width="28" style="178" customWidth="1"/>
    <col min="15125" max="15125" width="24.140625" style="178" customWidth="1"/>
    <col min="15126" max="15126" width="31.28515625" style="178" customWidth="1"/>
    <col min="15127" max="15127" width="29.85546875" style="178" customWidth="1"/>
    <col min="15128" max="15128" width="54.85546875" style="178" customWidth="1"/>
    <col min="15129" max="15359" width="9.28515625" style="178"/>
    <col min="15360" max="15360" width="49.5703125" style="178" customWidth="1"/>
    <col min="15361" max="15361" width="43.7109375" style="178" customWidth="1"/>
    <col min="15362" max="15362" width="54.42578125" style="178" customWidth="1"/>
    <col min="15363" max="15363" width="41.5703125" style="178" customWidth="1"/>
    <col min="15364" max="15364" width="38.42578125" style="178" customWidth="1"/>
    <col min="15365" max="15365" width="24.42578125" style="178" customWidth="1"/>
    <col min="15366" max="15366" width="21.140625" style="178" customWidth="1"/>
    <col min="15367" max="15367" width="53.42578125" style="178" customWidth="1"/>
    <col min="15368" max="15368" width="36.7109375" style="178" customWidth="1"/>
    <col min="15369" max="15369" width="38.5703125" style="178" customWidth="1"/>
    <col min="15370" max="15370" width="33.42578125" style="178" customWidth="1"/>
    <col min="15371" max="15371" width="32.42578125" style="178" customWidth="1"/>
    <col min="15372" max="15372" width="28.28515625" style="178" customWidth="1"/>
    <col min="15373" max="15373" width="33.5703125" style="178" customWidth="1"/>
    <col min="15374" max="15374" width="27.5703125" style="178" customWidth="1"/>
    <col min="15375" max="15375" width="30.140625" style="178" customWidth="1"/>
    <col min="15376" max="15376" width="24.5703125" style="178" customWidth="1"/>
    <col min="15377" max="15377" width="30.5703125" style="178" customWidth="1"/>
    <col min="15378" max="15378" width="33" style="178" customWidth="1"/>
    <col min="15379" max="15379" width="33.28515625" style="178" customWidth="1"/>
    <col min="15380" max="15380" width="28" style="178" customWidth="1"/>
    <col min="15381" max="15381" width="24.140625" style="178" customWidth="1"/>
    <col min="15382" max="15382" width="31.28515625" style="178" customWidth="1"/>
    <col min="15383" max="15383" width="29.85546875" style="178" customWidth="1"/>
    <col min="15384" max="15384" width="54.85546875" style="178" customWidth="1"/>
    <col min="15385" max="15615" width="9.28515625" style="178"/>
    <col min="15616" max="15616" width="49.5703125" style="178" customWidth="1"/>
    <col min="15617" max="15617" width="43.7109375" style="178" customWidth="1"/>
    <col min="15618" max="15618" width="54.42578125" style="178" customWidth="1"/>
    <col min="15619" max="15619" width="41.5703125" style="178" customWidth="1"/>
    <col min="15620" max="15620" width="38.42578125" style="178" customWidth="1"/>
    <col min="15621" max="15621" width="24.42578125" style="178" customWidth="1"/>
    <col min="15622" max="15622" width="21.140625" style="178" customWidth="1"/>
    <col min="15623" max="15623" width="53.42578125" style="178" customWidth="1"/>
    <col min="15624" max="15624" width="36.7109375" style="178" customWidth="1"/>
    <col min="15625" max="15625" width="38.5703125" style="178" customWidth="1"/>
    <col min="15626" max="15626" width="33.42578125" style="178" customWidth="1"/>
    <col min="15627" max="15627" width="32.42578125" style="178" customWidth="1"/>
    <col min="15628" max="15628" width="28.28515625" style="178" customWidth="1"/>
    <col min="15629" max="15629" width="33.5703125" style="178" customWidth="1"/>
    <col min="15630" max="15630" width="27.5703125" style="178" customWidth="1"/>
    <col min="15631" max="15631" width="30.140625" style="178" customWidth="1"/>
    <col min="15632" max="15632" width="24.5703125" style="178" customWidth="1"/>
    <col min="15633" max="15633" width="30.5703125" style="178" customWidth="1"/>
    <col min="15634" max="15634" width="33" style="178" customWidth="1"/>
    <col min="15635" max="15635" width="33.28515625" style="178" customWidth="1"/>
    <col min="15636" max="15636" width="28" style="178" customWidth="1"/>
    <col min="15637" max="15637" width="24.140625" style="178" customWidth="1"/>
    <col min="15638" max="15638" width="31.28515625" style="178" customWidth="1"/>
    <col min="15639" max="15639" width="29.85546875" style="178" customWidth="1"/>
    <col min="15640" max="15640" width="54.85546875" style="178" customWidth="1"/>
    <col min="15641" max="15871" width="9.28515625" style="178"/>
    <col min="15872" max="15872" width="49.5703125" style="178" customWidth="1"/>
    <col min="15873" max="15873" width="43.7109375" style="178" customWidth="1"/>
    <col min="15874" max="15874" width="54.42578125" style="178" customWidth="1"/>
    <col min="15875" max="15875" width="41.5703125" style="178" customWidth="1"/>
    <col min="15876" max="15876" width="38.42578125" style="178" customWidth="1"/>
    <col min="15877" max="15877" width="24.42578125" style="178" customWidth="1"/>
    <col min="15878" max="15878" width="21.140625" style="178" customWidth="1"/>
    <col min="15879" max="15879" width="53.42578125" style="178" customWidth="1"/>
    <col min="15880" max="15880" width="36.7109375" style="178" customWidth="1"/>
    <col min="15881" max="15881" width="38.5703125" style="178" customWidth="1"/>
    <col min="15882" max="15882" width="33.42578125" style="178" customWidth="1"/>
    <col min="15883" max="15883" width="32.42578125" style="178" customWidth="1"/>
    <col min="15884" max="15884" width="28.28515625" style="178" customWidth="1"/>
    <col min="15885" max="15885" width="33.5703125" style="178" customWidth="1"/>
    <col min="15886" max="15886" width="27.5703125" style="178" customWidth="1"/>
    <col min="15887" max="15887" width="30.140625" style="178" customWidth="1"/>
    <col min="15888" max="15888" width="24.5703125" style="178" customWidth="1"/>
    <col min="15889" max="15889" width="30.5703125" style="178" customWidth="1"/>
    <col min="15890" max="15890" width="33" style="178" customWidth="1"/>
    <col min="15891" max="15891" width="33.28515625" style="178" customWidth="1"/>
    <col min="15892" max="15892" width="28" style="178" customWidth="1"/>
    <col min="15893" max="15893" width="24.140625" style="178" customWidth="1"/>
    <col min="15894" max="15894" width="31.28515625" style="178" customWidth="1"/>
    <col min="15895" max="15895" width="29.85546875" style="178" customWidth="1"/>
    <col min="15896" max="15896" width="54.85546875" style="178" customWidth="1"/>
    <col min="15897" max="16127" width="9.28515625" style="178"/>
    <col min="16128" max="16128" width="49.5703125" style="178" customWidth="1"/>
    <col min="16129" max="16129" width="43.7109375" style="178" customWidth="1"/>
    <col min="16130" max="16130" width="54.42578125" style="178" customWidth="1"/>
    <col min="16131" max="16131" width="41.5703125" style="178" customWidth="1"/>
    <col min="16132" max="16132" width="38.42578125" style="178" customWidth="1"/>
    <col min="16133" max="16133" width="24.42578125" style="178" customWidth="1"/>
    <col min="16134" max="16134" width="21.140625" style="178" customWidth="1"/>
    <col min="16135" max="16135" width="53.42578125" style="178" customWidth="1"/>
    <col min="16136" max="16136" width="36.7109375" style="178" customWidth="1"/>
    <col min="16137" max="16137" width="38.5703125" style="178" customWidth="1"/>
    <col min="16138" max="16138" width="33.42578125" style="178" customWidth="1"/>
    <col min="16139" max="16139" width="32.42578125" style="178" customWidth="1"/>
    <col min="16140" max="16140" width="28.28515625" style="178" customWidth="1"/>
    <col min="16141" max="16141" width="33.5703125" style="178" customWidth="1"/>
    <col min="16142" max="16142" width="27.5703125" style="178" customWidth="1"/>
    <col min="16143" max="16143" width="30.140625" style="178" customWidth="1"/>
    <col min="16144" max="16144" width="24.5703125" style="178" customWidth="1"/>
    <col min="16145" max="16145" width="30.5703125" style="178" customWidth="1"/>
    <col min="16146" max="16146" width="33" style="178" customWidth="1"/>
    <col min="16147" max="16147" width="33.28515625" style="178" customWidth="1"/>
    <col min="16148" max="16148" width="28" style="178" customWidth="1"/>
    <col min="16149" max="16149" width="24.140625" style="178" customWidth="1"/>
    <col min="16150" max="16150" width="31.28515625" style="178" customWidth="1"/>
    <col min="16151" max="16151" width="29.85546875" style="178" customWidth="1"/>
    <col min="16152" max="16152" width="54.85546875" style="178" customWidth="1"/>
    <col min="16153" max="16384" width="9.28515625" style="178"/>
  </cols>
  <sheetData>
    <row r="1" spans="1:24" s="176" customFormat="1">
      <c r="A1" s="166" t="s">
        <v>855</v>
      </c>
      <c r="B1" s="167"/>
      <c r="C1" s="168"/>
      <c r="D1" s="168"/>
      <c r="E1" s="168"/>
      <c r="F1" s="168"/>
      <c r="G1" s="168"/>
      <c r="H1" s="168"/>
      <c r="I1" s="168"/>
      <c r="J1" s="169"/>
      <c r="K1" s="169"/>
      <c r="L1" s="169"/>
      <c r="M1" s="169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</row>
    <row r="2" spans="1:24" s="176" customFormat="1" ht="37.5" customHeight="1">
      <c r="A2" s="166"/>
      <c r="B2" s="166"/>
      <c r="C2" s="168"/>
      <c r="D2" s="168"/>
      <c r="E2" s="168"/>
      <c r="F2" s="168"/>
      <c r="G2" s="168"/>
      <c r="H2" s="168"/>
      <c r="I2" s="168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52" t="s">
        <v>744</v>
      </c>
    </row>
    <row r="3" spans="1:24" s="177" customFormat="1">
      <c r="A3" s="289" t="s">
        <v>687</v>
      </c>
      <c r="B3" s="289" t="s">
        <v>436</v>
      </c>
      <c r="C3" s="289"/>
      <c r="D3" s="289"/>
      <c r="E3" s="289"/>
      <c r="F3" s="286" t="s">
        <v>416</v>
      </c>
      <c r="G3" s="298" t="s">
        <v>400</v>
      </c>
      <c r="H3" s="298"/>
      <c r="I3" s="298"/>
      <c r="J3" s="298"/>
      <c r="K3" s="298"/>
      <c r="L3" s="298"/>
      <c r="M3" s="289" t="s">
        <v>410</v>
      </c>
      <c r="N3" s="289"/>
      <c r="O3" s="289"/>
      <c r="P3" s="289" t="s">
        <v>403</v>
      </c>
      <c r="Q3" s="291" t="s">
        <v>404</v>
      </c>
      <c r="R3" s="293" t="s">
        <v>437</v>
      </c>
      <c r="S3" s="294"/>
      <c r="T3" s="289" t="s">
        <v>447</v>
      </c>
      <c r="U3" s="298" t="s">
        <v>405</v>
      </c>
      <c r="V3" s="298"/>
      <c r="W3" s="298"/>
      <c r="X3" s="298"/>
    </row>
    <row r="4" spans="1:24">
      <c r="A4" s="289"/>
      <c r="B4" s="289" t="s">
        <v>417</v>
      </c>
      <c r="C4" s="289" t="s">
        <v>795</v>
      </c>
      <c r="D4" s="289" t="s">
        <v>709</v>
      </c>
      <c r="E4" s="289" t="s">
        <v>796</v>
      </c>
      <c r="F4" s="286"/>
      <c r="G4" s="298" t="s">
        <v>417</v>
      </c>
      <c r="H4" s="298" t="s">
        <v>797</v>
      </c>
      <c r="I4" s="286" t="s">
        <v>401</v>
      </c>
      <c r="J4" s="286"/>
      <c r="K4" s="287" t="s">
        <v>798</v>
      </c>
      <c r="L4" s="286" t="s">
        <v>799</v>
      </c>
      <c r="M4" s="289"/>
      <c r="N4" s="289"/>
      <c r="O4" s="289"/>
      <c r="P4" s="289"/>
      <c r="Q4" s="292"/>
      <c r="R4" s="295"/>
      <c r="S4" s="296"/>
      <c r="T4" s="297"/>
      <c r="U4" s="298" t="s">
        <v>417</v>
      </c>
      <c r="V4" s="286" t="s">
        <v>800</v>
      </c>
      <c r="W4" s="298" t="s">
        <v>406</v>
      </c>
      <c r="X4" s="298" t="s">
        <v>801</v>
      </c>
    </row>
    <row r="5" spans="1:24" ht="57" customHeight="1">
      <c r="A5" s="289"/>
      <c r="B5" s="289"/>
      <c r="C5" s="289"/>
      <c r="D5" s="289"/>
      <c r="E5" s="289"/>
      <c r="F5" s="286"/>
      <c r="G5" s="298"/>
      <c r="H5" s="298"/>
      <c r="I5" s="170" t="s">
        <v>710</v>
      </c>
      <c r="J5" s="170" t="s">
        <v>402</v>
      </c>
      <c r="K5" s="287"/>
      <c r="L5" s="286"/>
      <c r="M5" s="171" t="s">
        <v>802</v>
      </c>
      <c r="N5" s="170" t="s">
        <v>803</v>
      </c>
      <c r="O5" s="170" t="s">
        <v>804</v>
      </c>
      <c r="P5" s="289"/>
      <c r="Q5" s="171" t="s">
        <v>417</v>
      </c>
      <c r="R5" s="171" t="s">
        <v>417</v>
      </c>
      <c r="S5" s="171" t="s">
        <v>795</v>
      </c>
      <c r="T5" s="297"/>
      <c r="U5" s="298"/>
      <c r="V5" s="286"/>
      <c r="W5" s="298"/>
      <c r="X5" s="298"/>
    </row>
    <row r="6" spans="1:24">
      <c r="A6" s="172" t="s">
        <v>440</v>
      </c>
      <c r="B6" s="173">
        <v>27115331.361654375</v>
      </c>
      <c r="C6" s="173">
        <v>1997008.4236673538</v>
      </c>
      <c r="D6" s="173">
        <v>9102919.4933089465</v>
      </c>
      <c r="E6" s="173">
        <v>123495.15450128865</v>
      </c>
      <c r="F6" s="173">
        <v>114</v>
      </c>
      <c r="G6" s="173">
        <v>0</v>
      </c>
      <c r="H6" s="173">
        <v>0</v>
      </c>
      <c r="I6" s="173">
        <v>0</v>
      </c>
      <c r="J6" s="173">
        <v>0</v>
      </c>
      <c r="K6" s="173">
        <v>0</v>
      </c>
      <c r="L6" s="173">
        <v>0</v>
      </c>
      <c r="M6" s="173">
        <v>3522952.0085041863</v>
      </c>
      <c r="N6" s="173">
        <v>-56082.531680000036</v>
      </c>
      <c r="O6" s="173">
        <v>268353.56680999999</v>
      </c>
      <c r="P6" s="173">
        <v>6413.4420507484583</v>
      </c>
      <c r="Q6" s="173">
        <v>8611810.9720632955</v>
      </c>
      <c r="R6" s="173">
        <v>794282519.9784745</v>
      </c>
      <c r="S6" s="173">
        <v>4209416.2354670335</v>
      </c>
      <c r="T6" s="173">
        <v>9417339227.6228161</v>
      </c>
      <c r="U6" s="173">
        <v>5238913309.0631275</v>
      </c>
      <c r="V6" s="173">
        <v>1436465833.3598306</v>
      </c>
      <c r="W6" s="173">
        <v>339759147.34721678</v>
      </c>
      <c r="X6" s="173">
        <v>559368789.60835397</v>
      </c>
    </row>
    <row r="7" spans="1:24">
      <c r="A7" s="174" t="s">
        <v>441</v>
      </c>
      <c r="B7" s="249">
        <v>25501460.721275996</v>
      </c>
      <c r="C7" s="249">
        <v>1996457.1865436023</v>
      </c>
      <c r="D7" s="249">
        <v>8931032.2496986948</v>
      </c>
      <c r="E7" s="249">
        <v>123195.62295435874</v>
      </c>
      <c r="F7" s="249">
        <v>114</v>
      </c>
      <c r="G7" s="249">
        <v>0</v>
      </c>
      <c r="H7" s="249">
        <v>0</v>
      </c>
      <c r="I7" s="249">
        <v>0</v>
      </c>
      <c r="J7" s="249">
        <v>0</v>
      </c>
      <c r="K7" s="249">
        <v>0</v>
      </c>
      <c r="L7" s="249">
        <v>0</v>
      </c>
      <c r="M7" s="249">
        <v>3522952.0085041863</v>
      </c>
      <c r="N7" s="249">
        <v>-56082.531680000036</v>
      </c>
      <c r="O7" s="249">
        <v>268353.56680999999</v>
      </c>
      <c r="P7" s="249">
        <v>6413.4420507484583</v>
      </c>
      <c r="Q7" s="249">
        <v>8581026.9447072949</v>
      </c>
      <c r="R7" s="249">
        <v>709723662.96604013</v>
      </c>
      <c r="S7" s="249">
        <v>4208864.9983432814</v>
      </c>
      <c r="T7" s="249">
        <v>9345333485.2276058</v>
      </c>
      <c r="U7" s="249">
        <v>5238506631.2177734</v>
      </c>
      <c r="V7" s="249">
        <v>1436465833.3598306</v>
      </c>
      <c r="W7" s="249">
        <v>339620894.06777138</v>
      </c>
      <c r="X7" s="249">
        <v>559355931.60835397</v>
      </c>
    </row>
    <row r="8" spans="1:24">
      <c r="A8" s="174" t="s">
        <v>490</v>
      </c>
      <c r="B8" s="249">
        <v>10596534.660929987</v>
      </c>
      <c r="C8" s="249">
        <v>389083.60295043112</v>
      </c>
      <c r="D8" s="249">
        <v>1282808.0187217819</v>
      </c>
      <c r="E8" s="249">
        <v>39664.291427330085</v>
      </c>
      <c r="F8" s="249">
        <v>0</v>
      </c>
      <c r="G8" s="249">
        <v>0</v>
      </c>
      <c r="H8" s="249">
        <v>0</v>
      </c>
      <c r="I8" s="249">
        <v>0</v>
      </c>
      <c r="J8" s="249">
        <v>0</v>
      </c>
      <c r="K8" s="249">
        <v>0</v>
      </c>
      <c r="L8" s="249">
        <v>0</v>
      </c>
      <c r="M8" s="249">
        <v>3522952.0085041863</v>
      </c>
      <c r="N8" s="249">
        <v>-56082.531680000036</v>
      </c>
      <c r="O8" s="249">
        <v>268353.56680999999</v>
      </c>
      <c r="P8" s="249">
        <v>0</v>
      </c>
      <c r="Q8" s="249">
        <v>8581026.9447072949</v>
      </c>
      <c r="R8" s="249">
        <v>659129555.5180335</v>
      </c>
      <c r="S8" s="249">
        <v>794144.78925614606</v>
      </c>
      <c r="T8" s="249">
        <v>1241438488.4681602</v>
      </c>
      <c r="U8" s="249">
        <v>608304547.79987597</v>
      </c>
      <c r="V8" s="249">
        <v>2060626.3070612003</v>
      </c>
      <c r="W8" s="249">
        <v>51572957.926347345</v>
      </c>
      <c r="X8" s="249">
        <v>94720533.598633677</v>
      </c>
    </row>
    <row r="9" spans="1:24" ht="25.5">
      <c r="A9" s="174" t="s">
        <v>491</v>
      </c>
      <c r="B9" s="249">
        <v>14904926.060346004</v>
      </c>
      <c r="C9" s="249">
        <v>1607373.5835931713</v>
      </c>
      <c r="D9" s="249">
        <v>7648224.2309769141</v>
      </c>
      <c r="E9" s="249">
        <v>83531.331527028669</v>
      </c>
      <c r="F9" s="249">
        <v>114</v>
      </c>
      <c r="G9" s="249">
        <v>0</v>
      </c>
      <c r="H9" s="249">
        <v>0</v>
      </c>
      <c r="I9" s="249">
        <v>0</v>
      </c>
      <c r="J9" s="249">
        <v>0</v>
      </c>
      <c r="K9" s="249">
        <v>0</v>
      </c>
      <c r="L9" s="249">
        <v>0</v>
      </c>
      <c r="M9" s="249">
        <v>0</v>
      </c>
      <c r="N9" s="249">
        <v>0</v>
      </c>
      <c r="O9" s="249">
        <v>0</v>
      </c>
      <c r="P9" s="249">
        <v>6413.4420507484583</v>
      </c>
      <c r="Q9" s="249">
        <v>0</v>
      </c>
      <c r="R9" s="249">
        <v>50594107.448006809</v>
      </c>
      <c r="S9" s="249">
        <v>3414720.2090871357</v>
      </c>
      <c r="T9" s="249">
        <v>8103894996.7594452</v>
      </c>
      <c r="U9" s="249">
        <v>4630202083.4178982</v>
      </c>
      <c r="V9" s="249">
        <v>1434405207.0527694</v>
      </c>
      <c r="W9" s="249">
        <v>288047936.14142406</v>
      </c>
      <c r="X9" s="249">
        <v>464635398.00972021</v>
      </c>
    </row>
    <row r="10" spans="1:24">
      <c r="A10" s="174" t="s">
        <v>442</v>
      </c>
      <c r="B10" s="249">
        <v>1613870.6403783811</v>
      </c>
      <c r="C10" s="249">
        <v>551.23712375157766</v>
      </c>
      <c r="D10" s="249">
        <v>171887.2436102512</v>
      </c>
      <c r="E10" s="249">
        <v>299.53154692991137</v>
      </c>
      <c r="F10" s="249">
        <v>0</v>
      </c>
      <c r="G10" s="249">
        <v>0</v>
      </c>
      <c r="H10" s="249">
        <v>0</v>
      </c>
      <c r="I10" s="249">
        <v>0</v>
      </c>
      <c r="J10" s="249">
        <v>0</v>
      </c>
      <c r="K10" s="249">
        <v>0</v>
      </c>
      <c r="L10" s="249">
        <v>0</v>
      </c>
      <c r="M10" s="249">
        <v>0</v>
      </c>
      <c r="N10" s="249">
        <v>0</v>
      </c>
      <c r="O10" s="249">
        <v>0</v>
      </c>
      <c r="P10" s="249">
        <v>0</v>
      </c>
      <c r="Q10" s="249">
        <v>30784.027355999999</v>
      </c>
      <c r="R10" s="249">
        <v>84558857.012434378</v>
      </c>
      <c r="S10" s="249">
        <v>551.23712375157766</v>
      </c>
      <c r="T10" s="249">
        <v>72005742.395211294</v>
      </c>
      <c r="U10" s="249">
        <v>406677.84535417677</v>
      </c>
      <c r="V10" s="249">
        <v>0</v>
      </c>
      <c r="W10" s="249">
        <v>138253.27944540093</v>
      </c>
      <c r="X10" s="249">
        <v>12858</v>
      </c>
    </row>
    <row r="11" spans="1:24">
      <c r="A11" s="172" t="s">
        <v>443</v>
      </c>
      <c r="B11" s="173">
        <v>3030957.4795173113</v>
      </c>
      <c r="C11" s="173">
        <v>0</v>
      </c>
      <c r="D11" s="173">
        <v>40877.944865486308</v>
      </c>
      <c r="E11" s="173">
        <v>12935.038565579953</v>
      </c>
      <c r="F11" s="173">
        <v>0</v>
      </c>
      <c r="G11" s="173">
        <v>0</v>
      </c>
      <c r="H11" s="173">
        <v>0</v>
      </c>
      <c r="I11" s="173">
        <v>0</v>
      </c>
      <c r="J11" s="173">
        <v>0</v>
      </c>
      <c r="K11" s="173">
        <v>0</v>
      </c>
      <c r="L11" s="173">
        <v>0</v>
      </c>
      <c r="M11" s="173">
        <v>8830.7159193341231</v>
      </c>
      <c r="N11" s="173">
        <v>129.29</v>
      </c>
      <c r="O11" s="173">
        <v>0</v>
      </c>
      <c r="P11" s="173">
        <v>0</v>
      </c>
      <c r="Q11" s="173">
        <v>161121.36695304792</v>
      </c>
      <c r="R11" s="173">
        <v>69009414.718220636</v>
      </c>
      <c r="S11" s="173">
        <v>458.5</v>
      </c>
      <c r="T11" s="173">
        <v>76984998.656093225</v>
      </c>
      <c r="U11" s="173">
        <v>6343289.7365185274</v>
      </c>
      <c r="V11" s="173">
        <v>195328.37440799995</v>
      </c>
      <c r="W11" s="173">
        <v>298251.91435069992</v>
      </c>
      <c r="X11" s="173">
        <v>3510027</v>
      </c>
    </row>
    <row r="12" spans="1:24">
      <c r="A12" s="172" t="s">
        <v>444</v>
      </c>
      <c r="B12" s="173">
        <v>790653.7224055957</v>
      </c>
      <c r="C12" s="173">
        <v>681.5933444949502</v>
      </c>
      <c r="D12" s="173">
        <v>502079.96607177192</v>
      </c>
      <c r="E12" s="173">
        <v>3232.6633953331666</v>
      </c>
      <c r="F12" s="173">
        <v>0</v>
      </c>
      <c r="G12" s="173">
        <v>223565400.22754884</v>
      </c>
      <c r="H12" s="173">
        <v>0</v>
      </c>
      <c r="I12" s="173">
        <v>63274031.465477988</v>
      </c>
      <c r="J12" s="173">
        <v>115276.89</v>
      </c>
      <c r="K12" s="173">
        <v>301511.17317891348</v>
      </c>
      <c r="L12" s="173">
        <v>11330.654011474573</v>
      </c>
      <c r="M12" s="173">
        <v>0</v>
      </c>
      <c r="N12" s="173">
        <v>0</v>
      </c>
      <c r="O12" s="173">
        <v>0</v>
      </c>
      <c r="P12" s="173">
        <v>0</v>
      </c>
      <c r="Q12" s="173">
        <v>0</v>
      </c>
      <c r="R12" s="173">
        <v>225173557.61852938</v>
      </c>
      <c r="S12" s="173">
        <v>1611.77081689495</v>
      </c>
      <c r="T12" s="173">
        <v>99618507.895665884</v>
      </c>
      <c r="U12" s="173">
        <v>15769009.317774378</v>
      </c>
      <c r="V12" s="173">
        <v>6985724.1629342772</v>
      </c>
      <c r="W12" s="173">
        <v>10404.557978500001</v>
      </c>
      <c r="X12" s="173">
        <v>1180178.8434530001</v>
      </c>
    </row>
    <row r="13" spans="1:24">
      <c r="A13" s="172" t="s">
        <v>684</v>
      </c>
      <c r="B13" s="173">
        <v>0</v>
      </c>
      <c r="C13" s="173">
        <v>0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  <c r="O13" s="173">
        <v>0</v>
      </c>
      <c r="P13" s="173">
        <v>0</v>
      </c>
      <c r="Q13" s="173">
        <v>0</v>
      </c>
      <c r="R13" s="173">
        <v>0</v>
      </c>
      <c r="S13" s="173">
        <v>0</v>
      </c>
      <c r="T13" s="173">
        <v>0</v>
      </c>
      <c r="U13" s="173">
        <v>0</v>
      </c>
      <c r="V13" s="173">
        <v>0</v>
      </c>
      <c r="W13" s="173">
        <v>0</v>
      </c>
      <c r="X13" s="173">
        <v>0</v>
      </c>
    </row>
    <row r="14" spans="1:24">
      <c r="A14" s="172" t="s">
        <v>685</v>
      </c>
      <c r="B14" s="173">
        <v>3193313.8535601432</v>
      </c>
      <c r="C14" s="173">
        <v>339682.98577721475</v>
      </c>
      <c r="D14" s="173">
        <v>1781610.0027968308</v>
      </c>
      <c r="E14" s="173">
        <v>9198.0485203747867</v>
      </c>
      <c r="F14" s="173">
        <v>138533</v>
      </c>
      <c r="G14" s="173">
        <v>0</v>
      </c>
      <c r="H14" s="173">
        <v>0</v>
      </c>
      <c r="I14" s="173">
        <v>0</v>
      </c>
      <c r="J14" s="173">
        <v>0</v>
      </c>
      <c r="K14" s="173">
        <v>0</v>
      </c>
      <c r="L14" s="173">
        <v>0</v>
      </c>
      <c r="M14" s="173">
        <v>0</v>
      </c>
      <c r="N14" s="173">
        <v>0</v>
      </c>
      <c r="O14" s="173">
        <v>0</v>
      </c>
      <c r="P14" s="173">
        <v>405544.22</v>
      </c>
      <c r="Q14" s="173">
        <v>0</v>
      </c>
      <c r="R14" s="173">
        <v>15741490.87967624</v>
      </c>
      <c r="S14" s="173">
        <v>2449664.7674685949</v>
      </c>
      <c r="T14" s="173">
        <v>436976349.41372597</v>
      </c>
      <c r="U14" s="173">
        <v>553261306.64925575</v>
      </c>
      <c r="V14" s="173">
        <v>130893317.13458484</v>
      </c>
      <c r="W14" s="173">
        <v>900554.50052540004</v>
      </c>
      <c r="X14" s="173">
        <v>124667523.82967709</v>
      </c>
    </row>
    <row r="15" spans="1:24">
      <c r="A15" s="175" t="s">
        <v>420</v>
      </c>
      <c r="B15" s="173">
        <v>34130256.417137422</v>
      </c>
      <c r="C15" s="173">
        <v>2337373.0027890638</v>
      </c>
      <c r="D15" s="173">
        <v>11427487.407043038</v>
      </c>
      <c r="E15" s="173">
        <v>148860.90498257658</v>
      </c>
      <c r="F15" s="173">
        <v>138647</v>
      </c>
      <c r="G15" s="173">
        <v>223565400.22754884</v>
      </c>
      <c r="H15" s="173">
        <v>0</v>
      </c>
      <c r="I15" s="173">
        <v>63274031.465477988</v>
      </c>
      <c r="J15" s="173">
        <v>115276.89</v>
      </c>
      <c r="K15" s="173">
        <v>301511.17317891348</v>
      </c>
      <c r="L15" s="173">
        <v>11330.654011474573</v>
      </c>
      <c r="M15" s="173">
        <v>3531782.7244235203</v>
      </c>
      <c r="N15" s="173">
        <v>-55953.241680000036</v>
      </c>
      <c r="O15" s="173">
        <v>268353.56680999999</v>
      </c>
      <c r="P15" s="173">
        <v>411957.66205074842</v>
      </c>
      <c r="Q15" s="173">
        <v>8772932.3390163425</v>
      </c>
      <c r="R15" s="173">
        <v>1104206983.194901</v>
      </c>
      <c r="S15" s="173">
        <v>6661151.2737525217</v>
      </c>
      <c r="T15" s="173">
        <v>10030919083.588303</v>
      </c>
      <c r="U15" s="173">
        <v>5814286914.7666759</v>
      </c>
      <c r="V15" s="173">
        <v>1574540203.0317576</v>
      </c>
      <c r="W15" s="173">
        <v>340968358.3200714</v>
      </c>
      <c r="X15" s="173">
        <v>688726519.28148401</v>
      </c>
    </row>
    <row r="16" spans="1:24" s="176" customFormat="1">
      <c r="A16" s="59" t="s">
        <v>760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80"/>
      <c r="S16" s="180"/>
      <c r="T16" s="180"/>
      <c r="U16" s="180"/>
      <c r="V16" s="180"/>
      <c r="W16" s="180"/>
      <c r="X16" s="180"/>
    </row>
    <row r="17" spans="1:24" s="176" customFormat="1">
      <c r="A17" s="59" t="s">
        <v>761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</row>
    <row r="18" spans="1:24" s="176" customFormat="1">
      <c r="A18" s="59"/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</row>
    <row r="19" spans="1:24" s="176" customFormat="1">
      <c r="A19" s="183"/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4"/>
      <c r="S19" s="185"/>
      <c r="T19" s="185"/>
      <c r="U19" s="185"/>
      <c r="V19" s="185"/>
      <c r="W19" s="185"/>
      <c r="X19" s="185"/>
    </row>
    <row r="20" spans="1:24" s="176" customFormat="1">
      <c r="A20" s="183"/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4"/>
      <c r="S20" s="185"/>
      <c r="T20" s="185"/>
      <c r="U20" s="185"/>
      <c r="V20" s="185"/>
      <c r="W20" s="185"/>
      <c r="X20" s="185"/>
    </row>
    <row r="21" spans="1:24" s="176" customFormat="1">
      <c r="A21" s="183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4"/>
      <c r="S21" s="185"/>
      <c r="T21" s="185"/>
      <c r="U21" s="185"/>
      <c r="V21" s="185"/>
      <c r="W21" s="185"/>
      <c r="X21" s="185"/>
    </row>
    <row r="22" spans="1:24" s="176" customFormat="1">
      <c r="A22" s="181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4"/>
      <c r="S22" s="185"/>
      <c r="T22" s="185"/>
      <c r="U22" s="185"/>
      <c r="V22" s="185"/>
      <c r="W22" s="185"/>
      <c r="X22" s="185"/>
    </row>
    <row r="23" spans="1:24" s="176" customFormat="1">
      <c r="A23" s="181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4"/>
      <c r="S23" s="185"/>
      <c r="T23" s="185"/>
      <c r="U23" s="185"/>
      <c r="V23" s="185"/>
      <c r="W23" s="185"/>
      <c r="X23" s="185"/>
    </row>
    <row r="24" spans="1:24" s="176" customFormat="1">
      <c r="A24" s="181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4"/>
      <c r="S24" s="185"/>
      <c r="T24" s="185"/>
      <c r="U24" s="185"/>
      <c r="V24" s="185"/>
      <c r="W24" s="185"/>
      <c r="X24" s="185"/>
    </row>
    <row r="25" spans="1:24" s="176" customFormat="1">
      <c r="A25" s="181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4"/>
      <c r="S25" s="185"/>
      <c r="T25" s="185"/>
      <c r="U25" s="185"/>
      <c r="V25" s="185"/>
      <c r="W25" s="185"/>
      <c r="X25" s="185"/>
    </row>
    <row r="26" spans="1:24" s="176" customFormat="1">
      <c r="A26" s="186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</row>
    <row r="27" spans="1:24" s="176" customFormat="1" ht="13.5">
      <c r="A27" s="187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68"/>
      <c r="S27" s="168"/>
      <c r="T27" s="168"/>
      <c r="U27" s="168"/>
      <c r="V27" s="168"/>
      <c r="W27" s="168"/>
      <c r="X27" s="168"/>
    </row>
    <row r="28" spans="1:24" s="176" customFormat="1">
      <c r="A28" s="181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</row>
    <row r="29" spans="1:24" s="176" customFormat="1">
      <c r="A29" s="183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</row>
    <row r="30" spans="1:24" s="176" customFormat="1">
      <c r="A30" s="183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4"/>
      <c r="S30" s="185"/>
      <c r="T30" s="185"/>
      <c r="U30" s="185"/>
      <c r="V30" s="185"/>
      <c r="W30" s="185"/>
      <c r="X30" s="185"/>
    </row>
    <row r="31" spans="1:24" s="176" customFormat="1">
      <c r="A31" s="183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4"/>
      <c r="S31" s="185"/>
      <c r="T31" s="185"/>
      <c r="U31" s="185"/>
      <c r="V31" s="185"/>
      <c r="W31" s="185"/>
      <c r="X31" s="185"/>
    </row>
    <row r="32" spans="1:24" s="176" customFormat="1">
      <c r="A32" s="183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4"/>
      <c r="S32" s="185"/>
      <c r="T32" s="185"/>
      <c r="U32" s="185"/>
      <c r="V32" s="185"/>
      <c r="W32" s="185"/>
      <c r="X32" s="185"/>
    </row>
    <row r="33" spans="1:24" s="176" customFormat="1">
      <c r="A33" s="181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4"/>
      <c r="S33" s="185"/>
      <c r="T33" s="185"/>
      <c r="U33" s="185"/>
      <c r="V33" s="185"/>
      <c r="W33" s="185"/>
      <c r="X33" s="185"/>
    </row>
    <row r="34" spans="1:24" s="176" customFormat="1">
      <c r="A34" s="181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4"/>
      <c r="S34" s="185"/>
      <c r="T34" s="185"/>
      <c r="U34" s="185"/>
      <c r="V34" s="185"/>
      <c r="W34" s="185"/>
      <c r="X34" s="185"/>
    </row>
    <row r="35" spans="1:24" s="176" customFormat="1">
      <c r="A35" s="181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4"/>
      <c r="S35" s="185"/>
      <c r="T35" s="185"/>
      <c r="U35" s="185"/>
      <c r="V35" s="185"/>
      <c r="W35" s="185"/>
      <c r="X35" s="185"/>
    </row>
    <row r="36" spans="1:24" s="176" customFormat="1">
      <c r="A36" s="181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4"/>
      <c r="S36" s="185"/>
      <c r="T36" s="185"/>
      <c r="U36" s="185"/>
      <c r="V36" s="185"/>
      <c r="W36" s="185"/>
      <c r="X36" s="185"/>
    </row>
    <row r="37" spans="1:24" s="176" customFormat="1">
      <c r="A37" s="186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</row>
    <row r="38" spans="1:24" s="176" customFormat="1">
      <c r="A38" s="188"/>
      <c r="B38" s="189"/>
      <c r="C38" s="188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1"/>
      <c r="O38" s="192"/>
      <c r="P38" s="168"/>
      <c r="Q38" s="168"/>
    </row>
    <row r="39" spans="1:24" s="176" customFormat="1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</row>
    <row r="40" spans="1:24" s="176" customFormat="1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</row>
    <row r="41" spans="1:24" s="176" customFormat="1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</row>
    <row r="42" spans="1:24" s="176" customFormat="1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</row>
    <row r="43" spans="1:24" s="176" customFormat="1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</row>
    <row r="44" spans="1:24" s="176" customFormat="1">
      <c r="A44" s="168"/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</row>
  </sheetData>
  <mergeCells count="24">
    <mergeCell ref="A3:A5"/>
    <mergeCell ref="B3:E3"/>
    <mergeCell ref="F3:F5"/>
    <mergeCell ref="G3:L3"/>
    <mergeCell ref="M3:O4"/>
    <mergeCell ref="H4:H5"/>
    <mergeCell ref="I4:J4"/>
    <mergeCell ref="K4:K5"/>
    <mergeCell ref="L4:L5"/>
    <mergeCell ref="B4:B5"/>
    <mergeCell ref="C4:C5"/>
    <mergeCell ref="D4:D5"/>
    <mergeCell ref="E4:E5"/>
    <mergeCell ref="G4:G5"/>
    <mergeCell ref="N1:X1"/>
    <mergeCell ref="P3:P5"/>
    <mergeCell ref="Q3:Q4"/>
    <mergeCell ref="R3:S4"/>
    <mergeCell ref="T3:T5"/>
    <mergeCell ref="U4:U5"/>
    <mergeCell ref="V4:V5"/>
    <mergeCell ref="W4:W5"/>
    <mergeCell ref="X4:X5"/>
    <mergeCell ref="U3:X3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8"/>
  <sheetViews>
    <sheetView view="pageBreakPreview" zoomScaleNormal="80" zoomScaleSheetLayoutView="100" workbookViewId="0">
      <selection sqref="A1:J1"/>
    </sheetView>
  </sheetViews>
  <sheetFormatPr defaultRowHeight="15.75"/>
  <cols>
    <col min="1" max="1" width="25.7109375" style="82" customWidth="1"/>
    <col min="2" max="4" width="20.7109375" style="83" customWidth="1"/>
    <col min="5" max="5" width="18.5703125" style="83" customWidth="1"/>
    <col min="6" max="6" width="20.28515625" style="83" customWidth="1"/>
    <col min="7" max="7" width="20.42578125" style="83" customWidth="1"/>
    <col min="8" max="8" width="25.7109375" style="83" customWidth="1"/>
    <col min="9" max="9" width="21.28515625" style="83" customWidth="1"/>
    <col min="10" max="10" width="18.7109375" style="84" customWidth="1"/>
    <col min="11" max="16384" width="9.140625" style="84"/>
  </cols>
  <sheetData>
    <row r="1" spans="1:10" s="76" customFormat="1" ht="15.75" customHeight="1">
      <c r="A1" s="299" t="s">
        <v>856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s="76" customFormat="1" ht="13.5" customHeight="1">
      <c r="A2" s="302" t="s">
        <v>744</v>
      </c>
      <c r="B2" s="302"/>
      <c r="C2" s="302"/>
      <c r="D2" s="302"/>
      <c r="E2" s="302"/>
      <c r="F2" s="302"/>
      <c r="G2" s="302"/>
      <c r="H2" s="302"/>
      <c r="I2" s="302"/>
      <c r="J2" s="302"/>
    </row>
    <row r="3" spans="1:10" s="77" customFormat="1" ht="33" customHeight="1">
      <c r="A3" s="300" t="s">
        <v>687</v>
      </c>
      <c r="B3" s="301" t="s">
        <v>421</v>
      </c>
      <c r="C3" s="301" t="s">
        <v>422</v>
      </c>
      <c r="D3" s="301"/>
      <c r="E3" s="301" t="s">
        <v>425</v>
      </c>
      <c r="F3" s="301"/>
      <c r="G3" s="301" t="s">
        <v>429</v>
      </c>
      <c r="H3" s="301"/>
      <c r="I3" s="301" t="s">
        <v>439</v>
      </c>
      <c r="J3" s="301" t="s">
        <v>430</v>
      </c>
    </row>
    <row r="4" spans="1:10" s="79" customFormat="1" ht="47.25">
      <c r="A4" s="300"/>
      <c r="B4" s="301"/>
      <c r="C4" s="78" t="s">
        <v>423</v>
      </c>
      <c r="D4" s="78" t="s">
        <v>424</v>
      </c>
      <c r="E4" s="78" t="s">
        <v>426</v>
      </c>
      <c r="F4" s="78" t="s">
        <v>427</v>
      </c>
      <c r="G4" s="78" t="s">
        <v>428</v>
      </c>
      <c r="H4" s="78" t="s">
        <v>438</v>
      </c>
      <c r="I4" s="301"/>
      <c r="J4" s="301"/>
    </row>
    <row r="5" spans="1:10" s="79" customFormat="1">
      <c r="A5" s="300"/>
      <c r="B5" s="78" t="s">
        <v>419</v>
      </c>
      <c r="C5" s="78" t="s">
        <v>419</v>
      </c>
      <c r="D5" s="78" t="s">
        <v>419</v>
      </c>
      <c r="E5" s="78" t="s">
        <v>419</v>
      </c>
      <c r="F5" s="78" t="s">
        <v>419</v>
      </c>
      <c r="G5" s="78" t="s">
        <v>419</v>
      </c>
      <c r="H5" s="78" t="s">
        <v>419</v>
      </c>
      <c r="I5" s="78" t="s">
        <v>419</v>
      </c>
      <c r="J5" s="78" t="s">
        <v>419</v>
      </c>
    </row>
    <row r="6" spans="1:10" s="80" customFormat="1" ht="31.5">
      <c r="A6" s="72" t="s">
        <v>440</v>
      </c>
      <c r="B6" s="250">
        <v>312860.07516445784</v>
      </c>
      <c r="C6" s="250">
        <v>40153850.262484312</v>
      </c>
      <c r="D6" s="250">
        <v>2900927.7266989569</v>
      </c>
      <c r="E6" s="250">
        <v>270402.68389523949</v>
      </c>
      <c r="F6" s="250">
        <v>2956870.6125539849</v>
      </c>
      <c r="G6" s="250">
        <v>1483738.7000000002</v>
      </c>
      <c r="H6" s="250">
        <v>25946086.627978347</v>
      </c>
      <c r="I6" s="250">
        <v>536568.28832972609</v>
      </c>
      <c r="J6" s="250">
        <v>74561304.977105021</v>
      </c>
    </row>
    <row r="7" spans="1:10" s="80" customFormat="1">
      <c r="A7" s="73" t="s">
        <v>441</v>
      </c>
      <c r="B7" s="91">
        <v>257765.71609891718</v>
      </c>
      <c r="C7" s="91">
        <v>39745087.135537118</v>
      </c>
      <c r="D7" s="91">
        <v>2497677.0569618307</v>
      </c>
      <c r="E7" s="91">
        <v>235531.07644368926</v>
      </c>
      <c r="F7" s="91">
        <v>2497880.9183299243</v>
      </c>
      <c r="G7" s="91">
        <v>1297994.3900000001</v>
      </c>
      <c r="H7" s="91">
        <v>24152066.109913945</v>
      </c>
      <c r="I7" s="91">
        <v>518511.27832972613</v>
      </c>
      <c r="J7" s="91">
        <v>71202513.681615144</v>
      </c>
    </row>
    <row r="8" spans="1:10" s="80" customFormat="1" ht="31.5">
      <c r="A8" s="73" t="s">
        <v>683</v>
      </c>
      <c r="B8" s="91">
        <v>98677.732680330664</v>
      </c>
      <c r="C8" s="91">
        <v>9432108.5784491189</v>
      </c>
      <c r="D8" s="91">
        <v>1874977.7011085264</v>
      </c>
      <c r="E8" s="91">
        <v>182547.66814183607</v>
      </c>
      <c r="F8" s="91">
        <v>1818204.9195517995</v>
      </c>
      <c r="G8" s="91">
        <v>1297535.8700000001</v>
      </c>
      <c r="H8" s="91">
        <v>12265937.82153373</v>
      </c>
      <c r="I8" s="91">
        <v>144776.21422216122</v>
      </c>
      <c r="J8" s="91">
        <v>27114766.505687498</v>
      </c>
    </row>
    <row r="9" spans="1:10" s="80" customFormat="1" ht="47.25">
      <c r="A9" s="73" t="s">
        <v>491</v>
      </c>
      <c r="B9" s="91">
        <v>159087.98341858652</v>
      </c>
      <c r="C9" s="91">
        <v>30312978.557087999</v>
      </c>
      <c r="D9" s="91">
        <v>622699.35585330438</v>
      </c>
      <c r="E9" s="91">
        <v>52983.408301853218</v>
      </c>
      <c r="F9" s="91">
        <v>679675.99877812527</v>
      </c>
      <c r="G9" s="91">
        <v>458.52</v>
      </c>
      <c r="H9" s="91">
        <v>11886128.288380215</v>
      </c>
      <c r="I9" s="91">
        <v>373735.06410756492</v>
      </c>
      <c r="J9" s="91">
        <v>44087747.175927639</v>
      </c>
    </row>
    <row r="10" spans="1:10" s="80" customFormat="1" ht="31.5">
      <c r="A10" s="73" t="s">
        <v>442</v>
      </c>
      <c r="B10" s="91">
        <v>55094.359065540615</v>
      </c>
      <c r="C10" s="91">
        <v>408763.12694719143</v>
      </c>
      <c r="D10" s="91">
        <v>403250.66973712645</v>
      </c>
      <c r="E10" s="91">
        <v>34871.607451550211</v>
      </c>
      <c r="F10" s="91">
        <v>458989.69422406045</v>
      </c>
      <c r="G10" s="91">
        <v>185744.31</v>
      </c>
      <c r="H10" s="91">
        <v>1794020.5180644004</v>
      </c>
      <c r="I10" s="91">
        <v>18057.009999999998</v>
      </c>
      <c r="J10" s="91">
        <v>3358791.2954898695</v>
      </c>
    </row>
    <row r="11" spans="1:10" s="80" customFormat="1" ht="31.5">
      <c r="A11" s="72" t="s">
        <v>443</v>
      </c>
      <c r="B11" s="250">
        <v>5150.0025540169163</v>
      </c>
      <c r="C11" s="250">
        <v>455405.75010570645</v>
      </c>
      <c r="D11" s="250">
        <v>143965.96718046832</v>
      </c>
      <c r="E11" s="250">
        <v>11571.095721519541</v>
      </c>
      <c r="F11" s="250">
        <v>165804.45747001894</v>
      </c>
      <c r="G11" s="250">
        <v>95728.77</v>
      </c>
      <c r="H11" s="250">
        <v>1565980.3154178918</v>
      </c>
      <c r="I11" s="250">
        <v>9731.4249555247661</v>
      </c>
      <c r="J11" s="250">
        <v>2453337.7834051466</v>
      </c>
    </row>
    <row r="12" spans="1:10" s="80" customFormat="1" ht="47.25">
      <c r="A12" s="72" t="s">
        <v>444</v>
      </c>
      <c r="B12" s="250">
        <v>10141.164921037074</v>
      </c>
      <c r="C12" s="250">
        <v>3958868.3283080687</v>
      </c>
      <c r="D12" s="250">
        <v>608032.49614419765</v>
      </c>
      <c r="E12" s="250">
        <v>18112.192173324023</v>
      </c>
      <c r="F12" s="250">
        <v>168313.78561088585</v>
      </c>
      <c r="G12" s="250">
        <v>227533.08</v>
      </c>
      <c r="H12" s="250">
        <v>2169685.1278170263</v>
      </c>
      <c r="I12" s="250">
        <v>13506.664802924559</v>
      </c>
      <c r="J12" s="250">
        <v>7174192.8397774659</v>
      </c>
    </row>
    <row r="13" spans="1:10" s="80" customFormat="1" ht="31.5">
      <c r="A13" s="72" t="s">
        <v>684</v>
      </c>
      <c r="B13" s="250">
        <v>0</v>
      </c>
      <c r="C13" s="250">
        <v>0</v>
      </c>
      <c r="D13" s="250">
        <v>0</v>
      </c>
      <c r="E13" s="250">
        <v>0</v>
      </c>
      <c r="F13" s="250">
        <v>0</v>
      </c>
      <c r="G13" s="250">
        <v>0</v>
      </c>
      <c r="H13" s="250">
        <v>0</v>
      </c>
      <c r="I13" s="250">
        <v>0</v>
      </c>
      <c r="J13" s="250">
        <v>0</v>
      </c>
    </row>
    <row r="14" spans="1:10" s="80" customFormat="1" ht="31.5">
      <c r="A14" s="72" t="s">
        <v>685</v>
      </c>
      <c r="B14" s="250">
        <v>12948.21</v>
      </c>
      <c r="C14" s="250">
        <v>4936085.7454375355</v>
      </c>
      <c r="D14" s="250">
        <v>591399.14322506415</v>
      </c>
      <c r="E14" s="250">
        <v>12681.816423075914</v>
      </c>
      <c r="F14" s="250">
        <v>69385.760854802371</v>
      </c>
      <c r="G14" s="250">
        <v>255466.0117</v>
      </c>
      <c r="H14" s="250">
        <v>2124970.5230862172</v>
      </c>
      <c r="I14" s="250">
        <v>26905.902640611646</v>
      </c>
      <c r="J14" s="250">
        <v>8029843.1133673042</v>
      </c>
    </row>
    <row r="15" spans="1:10" s="81" customFormat="1">
      <c r="A15" s="74" t="s">
        <v>420</v>
      </c>
      <c r="B15" s="250">
        <v>341099.45263951179</v>
      </c>
      <c r="C15" s="250">
        <v>49504210.086335622</v>
      </c>
      <c r="D15" s="250">
        <v>4244325.3332486879</v>
      </c>
      <c r="E15" s="250">
        <v>312767.78821315896</v>
      </c>
      <c r="F15" s="250">
        <v>3360374.6164896921</v>
      </c>
      <c r="G15" s="250">
        <v>2062466.5617000002</v>
      </c>
      <c r="H15" s="250">
        <v>31806722.59429948</v>
      </c>
      <c r="I15" s="250">
        <v>586712.28072878718</v>
      </c>
      <c r="J15" s="250">
        <v>92218678.71365492</v>
      </c>
    </row>
    <row r="16" spans="1:10" ht="12.75">
      <c r="A16" s="59" t="s">
        <v>760</v>
      </c>
      <c r="B16" s="54"/>
      <c r="C16" s="54"/>
      <c r="D16" s="54"/>
      <c r="E16" s="54"/>
      <c r="F16" s="54"/>
      <c r="G16" s="54"/>
      <c r="H16" s="54"/>
      <c r="I16" s="54"/>
      <c r="J16" s="54"/>
    </row>
    <row r="17" spans="1:10" ht="12.75">
      <c r="A17" s="59" t="s">
        <v>761</v>
      </c>
      <c r="B17" s="55"/>
      <c r="C17" s="55"/>
      <c r="D17" s="55"/>
      <c r="E17" s="55"/>
      <c r="F17" s="55"/>
      <c r="G17" s="55"/>
      <c r="H17" s="55"/>
      <c r="I17" s="55"/>
      <c r="J17" s="55"/>
    </row>
    <row r="18" spans="1:10" ht="11.25">
      <c r="A18" s="59"/>
    </row>
  </sheetData>
  <mergeCells count="9">
    <mergeCell ref="A1:J1"/>
    <mergeCell ref="A3:A5"/>
    <mergeCell ref="B3:B4"/>
    <mergeCell ref="C3:D3"/>
    <mergeCell ref="E3:F3"/>
    <mergeCell ref="G3:H3"/>
    <mergeCell ref="I3:I4"/>
    <mergeCell ref="J3:J4"/>
    <mergeCell ref="A2:J2"/>
  </mergeCells>
  <phoneticPr fontId="0" type="noConversion"/>
  <conditionalFormatting sqref="B16:J16">
    <cfRule type="cellIs" dxfId="48" priority="2" operator="notEqual">
      <formula>0</formula>
    </cfRule>
  </conditionalFormatting>
  <conditionalFormatting sqref="B17:J17">
    <cfRule type="cellIs" dxfId="47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view="pageBreakPreview" zoomScale="85" zoomScaleNormal="80" zoomScaleSheetLayoutView="85" workbookViewId="0">
      <selection sqref="A1:V1"/>
    </sheetView>
  </sheetViews>
  <sheetFormatPr defaultColWidth="14.28515625" defaultRowHeight="15.75"/>
  <cols>
    <col min="1" max="1" width="49.42578125" style="210" customWidth="1"/>
    <col min="2" max="2" width="15.85546875" style="210" customWidth="1"/>
    <col min="3" max="3" width="19.140625" style="210" customWidth="1"/>
    <col min="4" max="7" width="15.85546875" style="210" customWidth="1"/>
    <col min="8" max="8" width="19.5703125" style="210" customWidth="1"/>
    <col min="9" max="9" width="19.140625" style="210" customWidth="1"/>
    <col min="10" max="10" width="19.42578125" style="210" customWidth="1"/>
    <col min="11" max="12" width="15.85546875" style="210" customWidth="1"/>
    <col min="13" max="13" width="14.5703125" style="210" customWidth="1"/>
    <col min="14" max="14" width="19.7109375" style="209" customWidth="1"/>
    <col min="15" max="15" width="14.42578125" style="209" customWidth="1"/>
    <col min="16" max="16" width="14.5703125" style="209" customWidth="1"/>
    <col min="17" max="20" width="15.85546875" style="209" customWidth="1"/>
    <col min="21" max="21" width="20.28515625" style="209" customWidth="1"/>
    <col min="22" max="22" width="19.7109375" style="209" customWidth="1"/>
    <col min="23" max="24" width="14.28515625" style="209" customWidth="1"/>
    <col min="25" max="256" width="14.28515625" style="210"/>
    <col min="257" max="257" width="49.42578125" style="210" customWidth="1"/>
    <col min="258" max="258" width="15.85546875" style="210" customWidth="1"/>
    <col min="259" max="259" width="19.140625" style="210" customWidth="1"/>
    <col min="260" max="263" width="15.85546875" style="210" customWidth="1"/>
    <col min="264" max="264" width="19.5703125" style="210" customWidth="1"/>
    <col min="265" max="265" width="15.85546875" style="210" customWidth="1"/>
    <col min="266" max="266" width="19.42578125" style="210" customWidth="1"/>
    <col min="267" max="268" width="15.85546875" style="210" customWidth="1"/>
    <col min="269" max="269" width="14.5703125" style="210" customWidth="1"/>
    <col min="270" max="270" width="19.7109375" style="210" customWidth="1"/>
    <col min="271" max="271" width="14.42578125" style="210" customWidth="1"/>
    <col min="272" max="272" width="14.5703125" style="210" customWidth="1"/>
    <col min="273" max="276" width="15.85546875" style="210" customWidth="1"/>
    <col min="277" max="277" width="20.28515625" style="210" customWidth="1"/>
    <col min="278" max="278" width="19.7109375" style="210" customWidth="1"/>
    <col min="279" max="280" width="14.28515625" style="210" customWidth="1"/>
    <col min="281" max="512" width="14.28515625" style="210"/>
    <col min="513" max="513" width="49.42578125" style="210" customWidth="1"/>
    <col min="514" max="514" width="15.85546875" style="210" customWidth="1"/>
    <col min="515" max="515" width="19.140625" style="210" customWidth="1"/>
    <col min="516" max="519" width="15.85546875" style="210" customWidth="1"/>
    <col min="520" max="520" width="19.5703125" style="210" customWidth="1"/>
    <col min="521" max="521" width="15.85546875" style="210" customWidth="1"/>
    <col min="522" max="522" width="19.42578125" style="210" customWidth="1"/>
    <col min="523" max="524" width="15.85546875" style="210" customWidth="1"/>
    <col min="525" max="525" width="14.5703125" style="210" customWidth="1"/>
    <col min="526" max="526" width="19.7109375" style="210" customWidth="1"/>
    <col min="527" max="527" width="14.42578125" style="210" customWidth="1"/>
    <col min="528" max="528" width="14.5703125" style="210" customWidth="1"/>
    <col min="529" max="532" width="15.85546875" style="210" customWidth="1"/>
    <col min="533" max="533" width="20.28515625" style="210" customWidth="1"/>
    <col min="534" max="534" width="19.7109375" style="210" customWidth="1"/>
    <col min="535" max="536" width="14.28515625" style="210" customWidth="1"/>
    <col min="537" max="768" width="14.28515625" style="210"/>
    <col min="769" max="769" width="49.42578125" style="210" customWidth="1"/>
    <col min="770" max="770" width="15.85546875" style="210" customWidth="1"/>
    <col min="771" max="771" width="19.140625" style="210" customWidth="1"/>
    <col min="772" max="775" width="15.85546875" style="210" customWidth="1"/>
    <col min="776" max="776" width="19.5703125" style="210" customWidth="1"/>
    <col min="777" max="777" width="15.85546875" style="210" customWidth="1"/>
    <col min="778" max="778" width="19.42578125" style="210" customWidth="1"/>
    <col min="779" max="780" width="15.85546875" style="210" customWidth="1"/>
    <col min="781" max="781" width="14.5703125" style="210" customWidth="1"/>
    <col min="782" max="782" width="19.7109375" style="210" customWidth="1"/>
    <col min="783" max="783" width="14.42578125" style="210" customWidth="1"/>
    <col min="784" max="784" width="14.5703125" style="210" customWidth="1"/>
    <col min="785" max="788" width="15.85546875" style="210" customWidth="1"/>
    <col min="789" max="789" width="20.28515625" style="210" customWidth="1"/>
    <col min="790" max="790" width="19.7109375" style="210" customWidth="1"/>
    <col min="791" max="792" width="14.28515625" style="210" customWidth="1"/>
    <col min="793" max="1024" width="14.28515625" style="210"/>
    <col min="1025" max="1025" width="49.42578125" style="210" customWidth="1"/>
    <col min="1026" max="1026" width="15.85546875" style="210" customWidth="1"/>
    <col min="1027" max="1027" width="19.140625" style="210" customWidth="1"/>
    <col min="1028" max="1031" width="15.85546875" style="210" customWidth="1"/>
    <col min="1032" max="1032" width="19.5703125" style="210" customWidth="1"/>
    <col min="1033" max="1033" width="15.85546875" style="210" customWidth="1"/>
    <col min="1034" max="1034" width="19.42578125" style="210" customWidth="1"/>
    <col min="1035" max="1036" width="15.85546875" style="210" customWidth="1"/>
    <col min="1037" max="1037" width="14.5703125" style="210" customWidth="1"/>
    <col min="1038" max="1038" width="19.7109375" style="210" customWidth="1"/>
    <col min="1039" max="1039" width="14.42578125" style="210" customWidth="1"/>
    <col min="1040" max="1040" width="14.5703125" style="210" customWidth="1"/>
    <col min="1041" max="1044" width="15.85546875" style="210" customWidth="1"/>
    <col min="1045" max="1045" width="20.28515625" style="210" customWidth="1"/>
    <col min="1046" max="1046" width="19.7109375" style="210" customWidth="1"/>
    <col min="1047" max="1048" width="14.28515625" style="210" customWidth="1"/>
    <col min="1049" max="1280" width="14.28515625" style="210"/>
    <col min="1281" max="1281" width="49.42578125" style="210" customWidth="1"/>
    <col min="1282" max="1282" width="15.85546875" style="210" customWidth="1"/>
    <col min="1283" max="1283" width="19.140625" style="210" customWidth="1"/>
    <col min="1284" max="1287" width="15.85546875" style="210" customWidth="1"/>
    <col min="1288" max="1288" width="19.5703125" style="210" customWidth="1"/>
    <col min="1289" max="1289" width="15.85546875" style="210" customWidth="1"/>
    <col min="1290" max="1290" width="19.42578125" style="210" customWidth="1"/>
    <col min="1291" max="1292" width="15.85546875" style="210" customWidth="1"/>
    <col min="1293" max="1293" width="14.5703125" style="210" customWidth="1"/>
    <col min="1294" max="1294" width="19.7109375" style="210" customWidth="1"/>
    <col min="1295" max="1295" width="14.42578125" style="210" customWidth="1"/>
    <col min="1296" max="1296" width="14.5703125" style="210" customWidth="1"/>
    <col min="1297" max="1300" width="15.85546875" style="210" customWidth="1"/>
    <col min="1301" max="1301" width="20.28515625" style="210" customWidth="1"/>
    <col min="1302" max="1302" width="19.7109375" style="210" customWidth="1"/>
    <col min="1303" max="1304" width="14.28515625" style="210" customWidth="1"/>
    <col min="1305" max="1536" width="14.28515625" style="210"/>
    <col min="1537" max="1537" width="49.42578125" style="210" customWidth="1"/>
    <col min="1538" max="1538" width="15.85546875" style="210" customWidth="1"/>
    <col min="1539" max="1539" width="19.140625" style="210" customWidth="1"/>
    <col min="1540" max="1543" width="15.85546875" style="210" customWidth="1"/>
    <col min="1544" max="1544" width="19.5703125" style="210" customWidth="1"/>
    <col min="1545" max="1545" width="15.85546875" style="210" customWidth="1"/>
    <col min="1546" max="1546" width="19.42578125" style="210" customWidth="1"/>
    <col min="1547" max="1548" width="15.85546875" style="210" customWidth="1"/>
    <col min="1549" max="1549" width="14.5703125" style="210" customWidth="1"/>
    <col min="1550" max="1550" width="19.7109375" style="210" customWidth="1"/>
    <col min="1551" max="1551" width="14.42578125" style="210" customWidth="1"/>
    <col min="1552" max="1552" width="14.5703125" style="210" customWidth="1"/>
    <col min="1553" max="1556" width="15.85546875" style="210" customWidth="1"/>
    <col min="1557" max="1557" width="20.28515625" style="210" customWidth="1"/>
    <col min="1558" max="1558" width="19.7109375" style="210" customWidth="1"/>
    <col min="1559" max="1560" width="14.28515625" style="210" customWidth="1"/>
    <col min="1561" max="1792" width="14.28515625" style="210"/>
    <col min="1793" max="1793" width="49.42578125" style="210" customWidth="1"/>
    <col min="1794" max="1794" width="15.85546875" style="210" customWidth="1"/>
    <col min="1795" max="1795" width="19.140625" style="210" customWidth="1"/>
    <col min="1796" max="1799" width="15.85546875" style="210" customWidth="1"/>
    <col min="1800" max="1800" width="19.5703125" style="210" customWidth="1"/>
    <col min="1801" max="1801" width="15.85546875" style="210" customWidth="1"/>
    <col min="1802" max="1802" width="19.42578125" style="210" customWidth="1"/>
    <col min="1803" max="1804" width="15.85546875" style="210" customWidth="1"/>
    <col min="1805" max="1805" width="14.5703125" style="210" customWidth="1"/>
    <col min="1806" max="1806" width="19.7109375" style="210" customWidth="1"/>
    <col min="1807" max="1807" width="14.42578125" style="210" customWidth="1"/>
    <col min="1808" max="1808" width="14.5703125" style="210" customWidth="1"/>
    <col min="1809" max="1812" width="15.85546875" style="210" customWidth="1"/>
    <col min="1813" max="1813" width="20.28515625" style="210" customWidth="1"/>
    <col min="1814" max="1814" width="19.7109375" style="210" customWidth="1"/>
    <col min="1815" max="1816" width="14.28515625" style="210" customWidth="1"/>
    <col min="1817" max="2048" width="14.28515625" style="210"/>
    <col min="2049" max="2049" width="49.42578125" style="210" customWidth="1"/>
    <col min="2050" max="2050" width="15.85546875" style="210" customWidth="1"/>
    <col min="2051" max="2051" width="19.140625" style="210" customWidth="1"/>
    <col min="2052" max="2055" width="15.85546875" style="210" customWidth="1"/>
    <col min="2056" max="2056" width="19.5703125" style="210" customWidth="1"/>
    <col min="2057" max="2057" width="15.85546875" style="210" customWidth="1"/>
    <col min="2058" max="2058" width="19.42578125" style="210" customWidth="1"/>
    <col min="2059" max="2060" width="15.85546875" style="210" customWidth="1"/>
    <col min="2061" max="2061" width="14.5703125" style="210" customWidth="1"/>
    <col min="2062" max="2062" width="19.7109375" style="210" customWidth="1"/>
    <col min="2063" max="2063" width="14.42578125" style="210" customWidth="1"/>
    <col min="2064" max="2064" width="14.5703125" style="210" customWidth="1"/>
    <col min="2065" max="2068" width="15.85546875" style="210" customWidth="1"/>
    <col min="2069" max="2069" width="20.28515625" style="210" customWidth="1"/>
    <col min="2070" max="2070" width="19.7109375" style="210" customWidth="1"/>
    <col min="2071" max="2072" width="14.28515625" style="210" customWidth="1"/>
    <col min="2073" max="2304" width="14.28515625" style="210"/>
    <col min="2305" max="2305" width="49.42578125" style="210" customWidth="1"/>
    <col min="2306" max="2306" width="15.85546875" style="210" customWidth="1"/>
    <col min="2307" max="2307" width="19.140625" style="210" customWidth="1"/>
    <col min="2308" max="2311" width="15.85546875" style="210" customWidth="1"/>
    <col min="2312" max="2312" width="19.5703125" style="210" customWidth="1"/>
    <col min="2313" max="2313" width="15.85546875" style="210" customWidth="1"/>
    <col min="2314" max="2314" width="19.42578125" style="210" customWidth="1"/>
    <col min="2315" max="2316" width="15.85546875" style="210" customWidth="1"/>
    <col min="2317" max="2317" width="14.5703125" style="210" customWidth="1"/>
    <col min="2318" max="2318" width="19.7109375" style="210" customWidth="1"/>
    <col min="2319" max="2319" width="14.42578125" style="210" customWidth="1"/>
    <col min="2320" max="2320" width="14.5703125" style="210" customWidth="1"/>
    <col min="2321" max="2324" width="15.85546875" style="210" customWidth="1"/>
    <col min="2325" max="2325" width="20.28515625" style="210" customWidth="1"/>
    <col min="2326" max="2326" width="19.7109375" style="210" customWidth="1"/>
    <col min="2327" max="2328" width="14.28515625" style="210" customWidth="1"/>
    <col min="2329" max="2560" width="14.28515625" style="210"/>
    <col min="2561" max="2561" width="49.42578125" style="210" customWidth="1"/>
    <col min="2562" max="2562" width="15.85546875" style="210" customWidth="1"/>
    <col min="2563" max="2563" width="19.140625" style="210" customWidth="1"/>
    <col min="2564" max="2567" width="15.85546875" style="210" customWidth="1"/>
    <col min="2568" max="2568" width="19.5703125" style="210" customWidth="1"/>
    <col min="2569" max="2569" width="15.85546875" style="210" customWidth="1"/>
    <col min="2570" max="2570" width="19.42578125" style="210" customWidth="1"/>
    <col min="2571" max="2572" width="15.85546875" style="210" customWidth="1"/>
    <col min="2573" max="2573" width="14.5703125" style="210" customWidth="1"/>
    <col min="2574" max="2574" width="19.7109375" style="210" customWidth="1"/>
    <col min="2575" max="2575" width="14.42578125" style="210" customWidth="1"/>
    <col min="2576" max="2576" width="14.5703125" style="210" customWidth="1"/>
    <col min="2577" max="2580" width="15.85546875" style="210" customWidth="1"/>
    <col min="2581" max="2581" width="20.28515625" style="210" customWidth="1"/>
    <col min="2582" max="2582" width="19.7109375" style="210" customWidth="1"/>
    <col min="2583" max="2584" width="14.28515625" style="210" customWidth="1"/>
    <col min="2585" max="2816" width="14.28515625" style="210"/>
    <col min="2817" max="2817" width="49.42578125" style="210" customWidth="1"/>
    <col min="2818" max="2818" width="15.85546875" style="210" customWidth="1"/>
    <col min="2819" max="2819" width="19.140625" style="210" customWidth="1"/>
    <col min="2820" max="2823" width="15.85546875" style="210" customWidth="1"/>
    <col min="2824" max="2824" width="19.5703125" style="210" customWidth="1"/>
    <col min="2825" max="2825" width="15.85546875" style="210" customWidth="1"/>
    <col min="2826" max="2826" width="19.42578125" style="210" customWidth="1"/>
    <col min="2827" max="2828" width="15.85546875" style="210" customWidth="1"/>
    <col min="2829" max="2829" width="14.5703125" style="210" customWidth="1"/>
    <col min="2830" max="2830" width="19.7109375" style="210" customWidth="1"/>
    <col min="2831" max="2831" width="14.42578125" style="210" customWidth="1"/>
    <col min="2832" max="2832" width="14.5703125" style="210" customWidth="1"/>
    <col min="2833" max="2836" width="15.85546875" style="210" customWidth="1"/>
    <col min="2837" max="2837" width="20.28515625" style="210" customWidth="1"/>
    <col min="2838" max="2838" width="19.7109375" style="210" customWidth="1"/>
    <col min="2839" max="2840" width="14.28515625" style="210" customWidth="1"/>
    <col min="2841" max="3072" width="14.28515625" style="210"/>
    <col min="3073" max="3073" width="49.42578125" style="210" customWidth="1"/>
    <col min="3074" max="3074" width="15.85546875" style="210" customWidth="1"/>
    <col min="3075" max="3075" width="19.140625" style="210" customWidth="1"/>
    <col min="3076" max="3079" width="15.85546875" style="210" customWidth="1"/>
    <col min="3080" max="3080" width="19.5703125" style="210" customWidth="1"/>
    <col min="3081" max="3081" width="15.85546875" style="210" customWidth="1"/>
    <col min="3082" max="3082" width="19.42578125" style="210" customWidth="1"/>
    <col min="3083" max="3084" width="15.85546875" style="210" customWidth="1"/>
    <col min="3085" max="3085" width="14.5703125" style="210" customWidth="1"/>
    <col min="3086" max="3086" width="19.7109375" style="210" customWidth="1"/>
    <col min="3087" max="3087" width="14.42578125" style="210" customWidth="1"/>
    <col min="3088" max="3088" width="14.5703125" style="210" customWidth="1"/>
    <col min="3089" max="3092" width="15.85546875" style="210" customWidth="1"/>
    <col min="3093" max="3093" width="20.28515625" style="210" customWidth="1"/>
    <col min="3094" max="3094" width="19.7109375" style="210" customWidth="1"/>
    <col min="3095" max="3096" width="14.28515625" style="210" customWidth="1"/>
    <col min="3097" max="3328" width="14.28515625" style="210"/>
    <col min="3329" max="3329" width="49.42578125" style="210" customWidth="1"/>
    <col min="3330" max="3330" width="15.85546875" style="210" customWidth="1"/>
    <col min="3331" max="3331" width="19.140625" style="210" customWidth="1"/>
    <col min="3332" max="3335" width="15.85546875" style="210" customWidth="1"/>
    <col min="3336" max="3336" width="19.5703125" style="210" customWidth="1"/>
    <col min="3337" max="3337" width="15.85546875" style="210" customWidth="1"/>
    <col min="3338" max="3338" width="19.42578125" style="210" customWidth="1"/>
    <col min="3339" max="3340" width="15.85546875" style="210" customWidth="1"/>
    <col min="3341" max="3341" width="14.5703125" style="210" customWidth="1"/>
    <col min="3342" max="3342" width="19.7109375" style="210" customWidth="1"/>
    <col min="3343" max="3343" width="14.42578125" style="210" customWidth="1"/>
    <col min="3344" max="3344" width="14.5703125" style="210" customWidth="1"/>
    <col min="3345" max="3348" width="15.85546875" style="210" customWidth="1"/>
    <col min="3349" max="3349" width="20.28515625" style="210" customWidth="1"/>
    <col min="3350" max="3350" width="19.7109375" style="210" customWidth="1"/>
    <col min="3351" max="3352" width="14.28515625" style="210" customWidth="1"/>
    <col min="3353" max="3584" width="14.28515625" style="210"/>
    <col min="3585" max="3585" width="49.42578125" style="210" customWidth="1"/>
    <col min="3586" max="3586" width="15.85546875" style="210" customWidth="1"/>
    <col min="3587" max="3587" width="19.140625" style="210" customWidth="1"/>
    <col min="3588" max="3591" width="15.85546875" style="210" customWidth="1"/>
    <col min="3592" max="3592" width="19.5703125" style="210" customWidth="1"/>
    <col min="3593" max="3593" width="15.85546875" style="210" customWidth="1"/>
    <col min="3594" max="3594" width="19.42578125" style="210" customWidth="1"/>
    <col min="3595" max="3596" width="15.85546875" style="210" customWidth="1"/>
    <col min="3597" max="3597" width="14.5703125" style="210" customWidth="1"/>
    <col min="3598" max="3598" width="19.7109375" style="210" customWidth="1"/>
    <col min="3599" max="3599" width="14.42578125" style="210" customWidth="1"/>
    <col min="3600" max="3600" width="14.5703125" style="210" customWidth="1"/>
    <col min="3601" max="3604" width="15.85546875" style="210" customWidth="1"/>
    <col min="3605" max="3605" width="20.28515625" style="210" customWidth="1"/>
    <col min="3606" max="3606" width="19.7109375" style="210" customWidth="1"/>
    <col min="3607" max="3608" width="14.28515625" style="210" customWidth="1"/>
    <col min="3609" max="3840" width="14.28515625" style="210"/>
    <col min="3841" max="3841" width="49.42578125" style="210" customWidth="1"/>
    <col min="3842" max="3842" width="15.85546875" style="210" customWidth="1"/>
    <col min="3843" max="3843" width="19.140625" style="210" customWidth="1"/>
    <col min="3844" max="3847" width="15.85546875" style="210" customWidth="1"/>
    <col min="3848" max="3848" width="19.5703125" style="210" customWidth="1"/>
    <col min="3849" max="3849" width="15.85546875" style="210" customWidth="1"/>
    <col min="3850" max="3850" width="19.42578125" style="210" customWidth="1"/>
    <col min="3851" max="3852" width="15.85546875" style="210" customWidth="1"/>
    <col min="3853" max="3853" width="14.5703125" style="210" customWidth="1"/>
    <col min="3854" max="3854" width="19.7109375" style="210" customWidth="1"/>
    <col min="3855" max="3855" width="14.42578125" style="210" customWidth="1"/>
    <col min="3856" max="3856" width="14.5703125" style="210" customWidth="1"/>
    <col min="3857" max="3860" width="15.85546875" style="210" customWidth="1"/>
    <col min="3861" max="3861" width="20.28515625" style="210" customWidth="1"/>
    <col min="3862" max="3862" width="19.7109375" style="210" customWidth="1"/>
    <col min="3863" max="3864" width="14.28515625" style="210" customWidth="1"/>
    <col min="3865" max="4096" width="14.28515625" style="210"/>
    <col min="4097" max="4097" width="49.42578125" style="210" customWidth="1"/>
    <col min="4098" max="4098" width="15.85546875" style="210" customWidth="1"/>
    <col min="4099" max="4099" width="19.140625" style="210" customWidth="1"/>
    <col min="4100" max="4103" width="15.85546875" style="210" customWidth="1"/>
    <col min="4104" max="4104" width="19.5703125" style="210" customWidth="1"/>
    <col min="4105" max="4105" width="15.85546875" style="210" customWidth="1"/>
    <col min="4106" max="4106" width="19.42578125" style="210" customWidth="1"/>
    <col min="4107" max="4108" width="15.85546875" style="210" customWidth="1"/>
    <col min="4109" max="4109" width="14.5703125" style="210" customWidth="1"/>
    <col min="4110" max="4110" width="19.7109375" style="210" customWidth="1"/>
    <col min="4111" max="4111" width="14.42578125" style="210" customWidth="1"/>
    <col min="4112" max="4112" width="14.5703125" style="210" customWidth="1"/>
    <col min="4113" max="4116" width="15.85546875" style="210" customWidth="1"/>
    <col min="4117" max="4117" width="20.28515625" style="210" customWidth="1"/>
    <col min="4118" max="4118" width="19.7109375" style="210" customWidth="1"/>
    <col min="4119" max="4120" width="14.28515625" style="210" customWidth="1"/>
    <col min="4121" max="4352" width="14.28515625" style="210"/>
    <col min="4353" max="4353" width="49.42578125" style="210" customWidth="1"/>
    <col min="4354" max="4354" width="15.85546875" style="210" customWidth="1"/>
    <col min="4355" max="4355" width="19.140625" style="210" customWidth="1"/>
    <col min="4356" max="4359" width="15.85546875" style="210" customWidth="1"/>
    <col min="4360" max="4360" width="19.5703125" style="210" customWidth="1"/>
    <col min="4361" max="4361" width="15.85546875" style="210" customWidth="1"/>
    <col min="4362" max="4362" width="19.42578125" style="210" customWidth="1"/>
    <col min="4363" max="4364" width="15.85546875" style="210" customWidth="1"/>
    <col min="4365" max="4365" width="14.5703125" style="210" customWidth="1"/>
    <col min="4366" max="4366" width="19.7109375" style="210" customWidth="1"/>
    <col min="4367" max="4367" width="14.42578125" style="210" customWidth="1"/>
    <col min="4368" max="4368" width="14.5703125" style="210" customWidth="1"/>
    <col min="4369" max="4372" width="15.85546875" style="210" customWidth="1"/>
    <col min="4373" max="4373" width="20.28515625" style="210" customWidth="1"/>
    <col min="4374" max="4374" width="19.7109375" style="210" customWidth="1"/>
    <col min="4375" max="4376" width="14.28515625" style="210" customWidth="1"/>
    <col min="4377" max="4608" width="14.28515625" style="210"/>
    <col min="4609" max="4609" width="49.42578125" style="210" customWidth="1"/>
    <col min="4610" max="4610" width="15.85546875" style="210" customWidth="1"/>
    <col min="4611" max="4611" width="19.140625" style="210" customWidth="1"/>
    <col min="4612" max="4615" width="15.85546875" style="210" customWidth="1"/>
    <col min="4616" max="4616" width="19.5703125" style="210" customWidth="1"/>
    <col min="4617" max="4617" width="15.85546875" style="210" customWidth="1"/>
    <col min="4618" max="4618" width="19.42578125" style="210" customWidth="1"/>
    <col min="4619" max="4620" width="15.85546875" style="210" customWidth="1"/>
    <col min="4621" max="4621" width="14.5703125" style="210" customWidth="1"/>
    <col min="4622" max="4622" width="19.7109375" style="210" customWidth="1"/>
    <col min="4623" max="4623" width="14.42578125" style="210" customWidth="1"/>
    <col min="4624" max="4624" width="14.5703125" style="210" customWidth="1"/>
    <col min="4625" max="4628" width="15.85546875" style="210" customWidth="1"/>
    <col min="4629" max="4629" width="20.28515625" style="210" customWidth="1"/>
    <col min="4630" max="4630" width="19.7109375" style="210" customWidth="1"/>
    <col min="4631" max="4632" width="14.28515625" style="210" customWidth="1"/>
    <col min="4633" max="4864" width="14.28515625" style="210"/>
    <col min="4865" max="4865" width="49.42578125" style="210" customWidth="1"/>
    <col min="4866" max="4866" width="15.85546875" style="210" customWidth="1"/>
    <col min="4867" max="4867" width="19.140625" style="210" customWidth="1"/>
    <col min="4868" max="4871" width="15.85546875" style="210" customWidth="1"/>
    <col min="4872" max="4872" width="19.5703125" style="210" customWidth="1"/>
    <col min="4873" max="4873" width="15.85546875" style="210" customWidth="1"/>
    <col min="4874" max="4874" width="19.42578125" style="210" customWidth="1"/>
    <col min="4875" max="4876" width="15.85546875" style="210" customWidth="1"/>
    <col min="4877" max="4877" width="14.5703125" style="210" customWidth="1"/>
    <col min="4878" max="4878" width="19.7109375" style="210" customWidth="1"/>
    <col min="4879" max="4879" width="14.42578125" style="210" customWidth="1"/>
    <col min="4880" max="4880" width="14.5703125" style="210" customWidth="1"/>
    <col min="4881" max="4884" width="15.85546875" style="210" customWidth="1"/>
    <col min="4885" max="4885" width="20.28515625" style="210" customWidth="1"/>
    <col min="4886" max="4886" width="19.7109375" style="210" customWidth="1"/>
    <col min="4887" max="4888" width="14.28515625" style="210" customWidth="1"/>
    <col min="4889" max="5120" width="14.28515625" style="210"/>
    <col min="5121" max="5121" width="49.42578125" style="210" customWidth="1"/>
    <col min="5122" max="5122" width="15.85546875" style="210" customWidth="1"/>
    <col min="5123" max="5123" width="19.140625" style="210" customWidth="1"/>
    <col min="5124" max="5127" width="15.85546875" style="210" customWidth="1"/>
    <col min="5128" max="5128" width="19.5703125" style="210" customWidth="1"/>
    <col min="5129" max="5129" width="15.85546875" style="210" customWidth="1"/>
    <col min="5130" max="5130" width="19.42578125" style="210" customWidth="1"/>
    <col min="5131" max="5132" width="15.85546875" style="210" customWidth="1"/>
    <col min="5133" max="5133" width="14.5703125" style="210" customWidth="1"/>
    <col min="5134" max="5134" width="19.7109375" style="210" customWidth="1"/>
    <col min="5135" max="5135" width="14.42578125" style="210" customWidth="1"/>
    <col min="5136" max="5136" width="14.5703125" style="210" customWidth="1"/>
    <col min="5137" max="5140" width="15.85546875" style="210" customWidth="1"/>
    <col min="5141" max="5141" width="20.28515625" style="210" customWidth="1"/>
    <col min="5142" max="5142" width="19.7109375" style="210" customWidth="1"/>
    <col min="5143" max="5144" width="14.28515625" style="210" customWidth="1"/>
    <col min="5145" max="5376" width="14.28515625" style="210"/>
    <col min="5377" max="5377" width="49.42578125" style="210" customWidth="1"/>
    <col min="5378" max="5378" width="15.85546875" style="210" customWidth="1"/>
    <col min="5379" max="5379" width="19.140625" style="210" customWidth="1"/>
    <col min="5380" max="5383" width="15.85546875" style="210" customWidth="1"/>
    <col min="5384" max="5384" width="19.5703125" style="210" customWidth="1"/>
    <col min="5385" max="5385" width="15.85546875" style="210" customWidth="1"/>
    <col min="5386" max="5386" width="19.42578125" style="210" customWidth="1"/>
    <col min="5387" max="5388" width="15.85546875" style="210" customWidth="1"/>
    <col min="5389" max="5389" width="14.5703125" style="210" customWidth="1"/>
    <col min="5390" max="5390" width="19.7109375" style="210" customWidth="1"/>
    <col min="5391" max="5391" width="14.42578125" style="210" customWidth="1"/>
    <col min="5392" max="5392" width="14.5703125" style="210" customWidth="1"/>
    <col min="5393" max="5396" width="15.85546875" style="210" customWidth="1"/>
    <col min="5397" max="5397" width="20.28515625" style="210" customWidth="1"/>
    <col min="5398" max="5398" width="19.7109375" style="210" customWidth="1"/>
    <col min="5399" max="5400" width="14.28515625" style="210" customWidth="1"/>
    <col min="5401" max="5632" width="14.28515625" style="210"/>
    <col min="5633" max="5633" width="49.42578125" style="210" customWidth="1"/>
    <col min="5634" max="5634" width="15.85546875" style="210" customWidth="1"/>
    <col min="5635" max="5635" width="19.140625" style="210" customWidth="1"/>
    <col min="5636" max="5639" width="15.85546875" style="210" customWidth="1"/>
    <col min="5640" max="5640" width="19.5703125" style="210" customWidth="1"/>
    <col min="5641" max="5641" width="15.85546875" style="210" customWidth="1"/>
    <col min="5642" max="5642" width="19.42578125" style="210" customWidth="1"/>
    <col min="5643" max="5644" width="15.85546875" style="210" customWidth="1"/>
    <col min="5645" max="5645" width="14.5703125" style="210" customWidth="1"/>
    <col min="5646" max="5646" width="19.7109375" style="210" customWidth="1"/>
    <col min="5647" max="5647" width="14.42578125" style="210" customWidth="1"/>
    <col min="5648" max="5648" width="14.5703125" style="210" customWidth="1"/>
    <col min="5649" max="5652" width="15.85546875" style="210" customWidth="1"/>
    <col min="5653" max="5653" width="20.28515625" style="210" customWidth="1"/>
    <col min="5654" max="5654" width="19.7109375" style="210" customWidth="1"/>
    <col min="5655" max="5656" width="14.28515625" style="210" customWidth="1"/>
    <col min="5657" max="5888" width="14.28515625" style="210"/>
    <col min="5889" max="5889" width="49.42578125" style="210" customWidth="1"/>
    <col min="5890" max="5890" width="15.85546875" style="210" customWidth="1"/>
    <col min="5891" max="5891" width="19.140625" style="210" customWidth="1"/>
    <col min="5892" max="5895" width="15.85546875" style="210" customWidth="1"/>
    <col min="5896" max="5896" width="19.5703125" style="210" customWidth="1"/>
    <col min="5897" max="5897" width="15.85546875" style="210" customWidth="1"/>
    <col min="5898" max="5898" width="19.42578125" style="210" customWidth="1"/>
    <col min="5899" max="5900" width="15.85546875" style="210" customWidth="1"/>
    <col min="5901" max="5901" width="14.5703125" style="210" customWidth="1"/>
    <col min="5902" max="5902" width="19.7109375" style="210" customWidth="1"/>
    <col min="5903" max="5903" width="14.42578125" style="210" customWidth="1"/>
    <col min="5904" max="5904" width="14.5703125" style="210" customWidth="1"/>
    <col min="5905" max="5908" width="15.85546875" style="210" customWidth="1"/>
    <col min="5909" max="5909" width="20.28515625" style="210" customWidth="1"/>
    <col min="5910" max="5910" width="19.7109375" style="210" customWidth="1"/>
    <col min="5911" max="5912" width="14.28515625" style="210" customWidth="1"/>
    <col min="5913" max="6144" width="14.28515625" style="210"/>
    <col min="6145" max="6145" width="49.42578125" style="210" customWidth="1"/>
    <col min="6146" max="6146" width="15.85546875" style="210" customWidth="1"/>
    <col min="6147" max="6147" width="19.140625" style="210" customWidth="1"/>
    <col min="6148" max="6151" width="15.85546875" style="210" customWidth="1"/>
    <col min="6152" max="6152" width="19.5703125" style="210" customWidth="1"/>
    <col min="6153" max="6153" width="15.85546875" style="210" customWidth="1"/>
    <col min="6154" max="6154" width="19.42578125" style="210" customWidth="1"/>
    <col min="6155" max="6156" width="15.85546875" style="210" customWidth="1"/>
    <col min="6157" max="6157" width="14.5703125" style="210" customWidth="1"/>
    <col min="6158" max="6158" width="19.7109375" style="210" customWidth="1"/>
    <col min="6159" max="6159" width="14.42578125" style="210" customWidth="1"/>
    <col min="6160" max="6160" width="14.5703125" style="210" customWidth="1"/>
    <col min="6161" max="6164" width="15.85546875" style="210" customWidth="1"/>
    <col min="6165" max="6165" width="20.28515625" style="210" customWidth="1"/>
    <col min="6166" max="6166" width="19.7109375" style="210" customWidth="1"/>
    <col min="6167" max="6168" width="14.28515625" style="210" customWidth="1"/>
    <col min="6169" max="6400" width="14.28515625" style="210"/>
    <col min="6401" max="6401" width="49.42578125" style="210" customWidth="1"/>
    <col min="6402" max="6402" width="15.85546875" style="210" customWidth="1"/>
    <col min="6403" max="6403" width="19.140625" style="210" customWidth="1"/>
    <col min="6404" max="6407" width="15.85546875" style="210" customWidth="1"/>
    <col min="6408" max="6408" width="19.5703125" style="210" customWidth="1"/>
    <col min="6409" max="6409" width="15.85546875" style="210" customWidth="1"/>
    <col min="6410" max="6410" width="19.42578125" style="210" customWidth="1"/>
    <col min="6411" max="6412" width="15.85546875" style="210" customWidth="1"/>
    <col min="6413" max="6413" width="14.5703125" style="210" customWidth="1"/>
    <col min="6414" max="6414" width="19.7109375" style="210" customWidth="1"/>
    <col min="6415" max="6415" width="14.42578125" style="210" customWidth="1"/>
    <col min="6416" max="6416" width="14.5703125" style="210" customWidth="1"/>
    <col min="6417" max="6420" width="15.85546875" style="210" customWidth="1"/>
    <col min="6421" max="6421" width="20.28515625" style="210" customWidth="1"/>
    <col min="6422" max="6422" width="19.7109375" style="210" customWidth="1"/>
    <col min="6423" max="6424" width="14.28515625" style="210" customWidth="1"/>
    <col min="6425" max="6656" width="14.28515625" style="210"/>
    <col min="6657" max="6657" width="49.42578125" style="210" customWidth="1"/>
    <col min="6658" max="6658" width="15.85546875" style="210" customWidth="1"/>
    <col min="6659" max="6659" width="19.140625" style="210" customWidth="1"/>
    <col min="6660" max="6663" width="15.85546875" style="210" customWidth="1"/>
    <col min="6664" max="6664" width="19.5703125" style="210" customWidth="1"/>
    <col min="6665" max="6665" width="15.85546875" style="210" customWidth="1"/>
    <col min="6666" max="6666" width="19.42578125" style="210" customWidth="1"/>
    <col min="6667" max="6668" width="15.85546875" style="210" customWidth="1"/>
    <col min="6669" max="6669" width="14.5703125" style="210" customWidth="1"/>
    <col min="6670" max="6670" width="19.7109375" style="210" customWidth="1"/>
    <col min="6671" max="6671" width="14.42578125" style="210" customWidth="1"/>
    <col min="6672" max="6672" width="14.5703125" style="210" customWidth="1"/>
    <col min="6673" max="6676" width="15.85546875" style="210" customWidth="1"/>
    <col min="6677" max="6677" width="20.28515625" style="210" customWidth="1"/>
    <col min="6678" max="6678" width="19.7109375" style="210" customWidth="1"/>
    <col min="6679" max="6680" width="14.28515625" style="210" customWidth="1"/>
    <col min="6681" max="6912" width="14.28515625" style="210"/>
    <col min="6913" max="6913" width="49.42578125" style="210" customWidth="1"/>
    <col min="6914" max="6914" width="15.85546875" style="210" customWidth="1"/>
    <col min="6915" max="6915" width="19.140625" style="210" customWidth="1"/>
    <col min="6916" max="6919" width="15.85546875" style="210" customWidth="1"/>
    <col min="6920" max="6920" width="19.5703125" style="210" customWidth="1"/>
    <col min="6921" max="6921" width="15.85546875" style="210" customWidth="1"/>
    <col min="6922" max="6922" width="19.42578125" style="210" customWidth="1"/>
    <col min="6923" max="6924" width="15.85546875" style="210" customWidth="1"/>
    <col min="6925" max="6925" width="14.5703125" style="210" customWidth="1"/>
    <col min="6926" max="6926" width="19.7109375" style="210" customWidth="1"/>
    <col min="6927" max="6927" width="14.42578125" style="210" customWidth="1"/>
    <col min="6928" max="6928" width="14.5703125" style="210" customWidth="1"/>
    <col min="6929" max="6932" width="15.85546875" style="210" customWidth="1"/>
    <col min="6933" max="6933" width="20.28515625" style="210" customWidth="1"/>
    <col min="6934" max="6934" width="19.7109375" style="210" customWidth="1"/>
    <col min="6935" max="6936" width="14.28515625" style="210" customWidth="1"/>
    <col min="6937" max="7168" width="14.28515625" style="210"/>
    <col min="7169" max="7169" width="49.42578125" style="210" customWidth="1"/>
    <col min="7170" max="7170" width="15.85546875" style="210" customWidth="1"/>
    <col min="7171" max="7171" width="19.140625" style="210" customWidth="1"/>
    <col min="7172" max="7175" width="15.85546875" style="210" customWidth="1"/>
    <col min="7176" max="7176" width="19.5703125" style="210" customWidth="1"/>
    <col min="7177" max="7177" width="15.85546875" style="210" customWidth="1"/>
    <col min="7178" max="7178" width="19.42578125" style="210" customWidth="1"/>
    <col min="7179" max="7180" width="15.85546875" style="210" customWidth="1"/>
    <col min="7181" max="7181" width="14.5703125" style="210" customWidth="1"/>
    <col min="7182" max="7182" width="19.7109375" style="210" customWidth="1"/>
    <col min="7183" max="7183" width="14.42578125" style="210" customWidth="1"/>
    <col min="7184" max="7184" width="14.5703125" style="210" customWidth="1"/>
    <col min="7185" max="7188" width="15.85546875" style="210" customWidth="1"/>
    <col min="7189" max="7189" width="20.28515625" style="210" customWidth="1"/>
    <col min="7190" max="7190" width="19.7109375" style="210" customWidth="1"/>
    <col min="7191" max="7192" width="14.28515625" style="210" customWidth="1"/>
    <col min="7193" max="7424" width="14.28515625" style="210"/>
    <col min="7425" max="7425" width="49.42578125" style="210" customWidth="1"/>
    <col min="7426" max="7426" width="15.85546875" style="210" customWidth="1"/>
    <col min="7427" max="7427" width="19.140625" style="210" customWidth="1"/>
    <col min="7428" max="7431" width="15.85546875" style="210" customWidth="1"/>
    <col min="7432" max="7432" width="19.5703125" style="210" customWidth="1"/>
    <col min="7433" max="7433" width="15.85546875" style="210" customWidth="1"/>
    <col min="7434" max="7434" width="19.42578125" style="210" customWidth="1"/>
    <col min="7435" max="7436" width="15.85546875" style="210" customWidth="1"/>
    <col min="7437" max="7437" width="14.5703125" style="210" customWidth="1"/>
    <col min="7438" max="7438" width="19.7109375" style="210" customWidth="1"/>
    <col min="7439" max="7439" width="14.42578125" style="210" customWidth="1"/>
    <col min="7440" max="7440" width="14.5703125" style="210" customWidth="1"/>
    <col min="7441" max="7444" width="15.85546875" style="210" customWidth="1"/>
    <col min="7445" max="7445" width="20.28515625" style="210" customWidth="1"/>
    <col min="7446" max="7446" width="19.7109375" style="210" customWidth="1"/>
    <col min="7447" max="7448" width="14.28515625" style="210" customWidth="1"/>
    <col min="7449" max="7680" width="14.28515625" style="210"/>
    <col min="7681" max="7681" width="49.42578125" style="210" customWidth="1"/>
    <col min="7682" max="7682" width="15.85546875" style="210" customWidth="1"/>
    <col min="7683" max="7683" width="19.140625" style="210" customWidth="1"/>
    <col min="7684" max="7687" width="15.85546875" style="210" customWidth="1"/>
    <col min="7688" max="7688" width="19.5703125" style="210" customWidth="1"/>
    <col min="7689" max="7689" width="15.85546875" style="210" customWidth="1"/>
    <col min="7690" max="7690" width="19.42578125" style="210" customWidth="1"/>
    <col min="7691" max="7692" width="15.85546875" style="210" customWidth="1"/>
    <col min="7693" max="7693" width="14.5703125" style="210" customWidth="1"/>
    <col min="7694" max="7694" width="19.7109375" style="210" customWidth="1"/>
    <col min="7695" max="7695" width="14.42578125" style="210" customWidth="1"/>
    <col min="7696" max="7696" width="14.5703125" style="210" customWidth="1"/>
    <col min="7697" max="7700" width="15.85546875" style="210" customWidth="1"/>
    <col min="7701" max="7701" width="20.28515625" style="210" customWidth="1"/>
    <col min="7702" max="7702" width="19.7109375" style="210" customWidth="1"/>
    <col min="7703" max="7704" width="14.28515625" style="210" customWidth="1"/>
    <col min="7705" max="7936" width="14.28515625" style="210"/>
    <col min="7937" max="7937" width="49.42578125" style="210" customWidth="1"/>
    <col min="7938" max="7938" width="15.85546875" style="210" customWidth="1"/>
    <col min="7939" max="7939" width="19.140625" style="210" customWidth="1"/>
    <col min="7940" max="7943" width="15.85546875" style="210" customWidth="1"/>
    <col min="7944" max="7944" width="19.5703125" style="210" customWidth="1"/>
    <col min="7945" max="7945" width="15.85546875" style="210" customWidth="1"/>
    <col min="7946" max="7946" width="19.42578125" style="210" customWidth="1"/>
    <col min="7947" max="7948" width="15.85546875" style="210" customWidth="1"/>
    <col min="7949" max="7949" width="14.5703125" style="210" customWidth="1"/>
    <col min="7950" max="7950" width="19.7109375" style="210" customWidth="1"/>
    <col min="7951" max="7951" width="14.42578125" style="210" customWidth="1"/>
    <col min="7952" max="7952" width="14.5703125" style="210" customWidth="1"/>
    <col min="7953" max="7956" width="15.85546875" style="210" customWidth="1"/>
    <col min="7957" max="7957" width="20.28515625" style="210" customWidth="1"/>
    <col min="7958" max="7958" width="19.7109375" style="210" customWidth="1"/>
    <col min="7959" max="7960" width="14.28515625" style="210" customWidth="1"/>
    <col min="7961" max="8192" width="14.28515625" style="210"/>
    <col min="8193" max="8193" width="49.42578125" style="210" customWidth="1"/>
    <col min="8194" max="8194" width="15.85546875" style="210" customWidth="1"/>
    <col min="8195" max="8195" width="19.140625" style="210" customWidth="1"/>
    <col min="8196" max="8199" width="15.85546875" style="210" customWidth="1"/>
    <col min="8200" max="8200" width="19.5703125" style="210" customWidth="1"/>
    <col min="8201" max="8201" width="15.85546875" style="210" customWidth="1"/>
    <col min="8202" max="8202" width="19.42578125" style="210" customWidth="1"/>
    <col min="8203" max="8204" width="15.85546875" style="210" customWidth="1"/>
    <col min="8205" max="8205" width="14.5703125" style="210" customWidth="1"/>
    <col min="8206" max="8206" width="19.7109375" style="210" customWidth="1"/>
    <col min="8207" max="8207" width="14.42578125" style="210" customWidth="1"/>
    <col min="8208" max="8208" width="14.5703125" style="210" customWidth="1"/>
    <col min="8209" max="8212" width="15.85546875" style="210" customWidth="1"/>
    <col min="8213" max="8213" width="20.28515625" style="210" customWidth="1"/>
    <col min="8214" max="8214" width="19.7109375" style="210" customWidth="1"/>
    <col min="8215" max="8216" width="14.28515625" style="210" customWidth="1"/>
    <col min="8217" max="8448" width="14.28515625" style="210"/>
    <col min="8449" max="8449" width="49.42578125" style="210" customWidth="1"/>
    <col min="8450" max="8450" width="15.85546875" style="210" customWidth="1"/>
    <col min="8451" max="8451" width="19.140625" style="210" customWidth="1"/>
    <col min="8452" max="8455" width="15.85546875" style="210" customWidth="1"/>
    <col min="8456" max="8456" width="19.5703125" style="210" customWidth="1"/>
    <col min="8457" max="8457" width="15.85546875" style="210" customWidth="1"/>
    <col min="8458" max="8458" width="19.42578125" style="210" customWidth="1"/>
    <col min="8459" max="8460" width="15.85546875" style="210" customWidth="1"/>
    <col min="8461" max="8461" width="14.5703125" style="210" customWidth="1"/>
    <col min="8462" max="8462" width="19.7109375" style="210" customWidth="1"/>
    <col min="8463" max="8463" width="14.42578125" style="210" customWidth="1"/>
    <col min="8464" max="8464" width="14.5703125" style="210" customWidth="1"/>
    <col min="8465" max="8468" width="15.85546875" style="210" customWidth="1"/>
    <col min="8469" max="8469" width="20.28515625" style="210" customWidth="1"/>
    <col min="8470" max="8470" width="19.7109375" style="210" customWidth="1"/>
    <col min="8471" max="8472" width="14.28515625" style="210" customWidth="1"/>
    <col min="8473" max="8704" width="14.28515625" style="210"/>
    <col min="8705" max="8705" width="49.42578125" style="210" customWidth="1"/>
    <col min="8706" max="8706" width="15.85546875" style="210" customWidth="1"/>
    <col min="8707" max="8707" width="19.140625" style="210" customWidth="1"/>
    <col min="8708" max="8711" width="15.85546875" style="210" customWidth="1"/>
    <col min="8712" max="8712" width="19.5703125" style="210" customWidth="1"/>
    <col min="8713" max="8713" width="15.85546875" style="210" customWidth="1"/>
    <col min="8714" max="8714" width="19.42578125" style="210" customWidth="1"/>
    <col min="8715" max="8716" width="15.85546875" style="210" customWidth="1"/>
    <col min="8717" max="8717" width="14.5703125" style="210" customWidth="1"/>
    <col min="8718" max="8718" width="19.7109375" style="210" customWidth="1"/>
    <col min="8719" max="8719" width="14.42578125" style="210" customWidth="1"/>
    <col min="8720" max="8720" width="14.5703125" style="210" customWidth="1"/>
    <col min="8721" max="8724" width="15.85546875" style="210" customWidth="1"/>
    <col min="8725" max="8725" width="20.28515625" style="210" customWidth="1"/>
    <col min="8726" max="8726" width="19.7109375" style="210" customWidth="1"/>
    <col min="8727" max="8728" width="14.28515625" style="210" customWidth="1"/>
    <col min="8729" max="8960" width="14.28515625" style="210"/>
    <col min="8961" max="8961" width="49.42578125" style="210" customWidth="1"/>
    <col min="8962" max="8962" width="15.85546875" style="210" customWidth="1"/>
    <col min="8963" max="8963" width="19.140625" style="210" customWidth="1"/>
    <col min="8964" max="8967" width="15.85546875" style="210" customWidth="1"/>
    <col min="8968" max="8968" width="19.5703125" style="210" customWidth="1"/>
    <col min="8969" max="8969" width="15.85546875" style="210" customWidth="1"/>
    <col min="8970" max="8970" width="19.42578125" style="210" customWidth="1"/>
    <col min="8971" max="8972" width="15.85546875" style="210" customWidth="1"/>
    <col min="8973" max="8973" width="14.5703125" style="210" customWidth="1"/>
    <col min="8974" max="8974" width="19.7109375" style="210" customWidth="1"/>
    <col min="8975" max="8975" width="14.42578125" style="210" customWidth="1"/>
    <col min="8976" max="8976" width="14.5703125" style="210" customWidth="1"/>
    <col min="8977" max="8980" width="15.85546875" style="210" customWidth="1"/>
    <col min="8981" max="8981" width="20.28515625" style="210" customWidth="1"/>
    <col min="8982" max="8982" width="19.7109375" style="210" customWidth="1"/>
    <col min="8983" max="8984" width="14.28515625" style="210" customWidth="1"/>
    <col min="8985" max="9216" width="14.28515625" style="210"/>
    <col min="9217" max="9217" width="49.42578125" style="210" customWidth="1"/>
    <col min="9218" max="9218" width="15.85546875" style="210" customWidth="1"/>
    <col min="9219" max="9219" width="19.140625" style="210" customWidth="1"/>
    <col min="9220" max="9223" width="15.85546875" style="210" customWidth="1"/>
    <col min="9224" max="9224" width="19.5703125" style="210" customWidth="1"/>
    <col min="9225" max="9225" width="15.85546875" style="210" customWidth="1"/>
    <col min="9226" max="9226" width="19.42578125" style="210" customWidth="1"/>
    <col min="9227" max="9228" width="15.85546875" style="210" customWidth="1"/>
    <col min="9229" max="9229" width="14.5703125" style="210" customWidth="1"/>
    <col min="9230" max="9230" width="19.7109375" style="210" customWidth="1"/>
    <col min="9231" max="9231" width="14.42578125" style="210" customWidth="1"/>
    <col min="9232" max="9232" width="14.5703125" style="210" customWidth="1"/>
    <col min="9233" max="9236" width="15.85546875" style="210" customWidth="1"/>
    <col min="9237" max="9237" width="20.28515625" style="210" customWidth="1"/>
    <col min="9238" max="9238" width="19.7109375" style="210" customWidth="1"/>
    <col min="9239" max="9240" width="14.28515625" style="210" customWidth="1"/>
    <col min="9241" max="9472" width="14.28515625" style="210"/>
    <col min="9473" max="9473" width="49.42578125" style="210" customWidth="1"/>
    <col min="9474" max="9474" width="15.85546875" style="210" customWidth="1"/>
    <col min="9475" max="9475" width="19.140625" style="210" customWidth="1"/>
    <col min="9476" max="9479" width="15.85546875" style="210" customWidth="1"/>
    <col min="9480" max="9480" width="19.5703125" style="210" customWidth="1"/>
    <col min="9481" max="9481" width="15.85546875" style="210" customWidth="1"/>
    <col min="9482" max="9482" width="19.42578125" style="210" customWidth="1"/>
    <col min="9483" max="9484" width="15.85546875" style="210" customWidth="1"/>
    <col min="9485" max="9485" width="14.5703125" style="210" customWidth="1"/>
    <col min="9486" max="9486" width="19.7109375" style="210" customWidth="1"/>
    <col min="9487" max="9487" width="14.42578125" style="210" customWidth="1"/>
    <col min="9488" max="9488" width="14.5703125" style="210" customWidth="1"/>
    <col min="9489" max="9492" width="15.85546875" style="210" customWidth="1"/>
    <col min="9493" max="9493" width="20.28515625" style="210" customWidth="1"/>
    <col min="9494" max="9494" width="19.7109375" style="210" customWidth="1"/>
    <col min="9495" max="9496" width="14.28515625" style="210" customWidth="1"/>
    <col min="9497" max="9728" width="14.28515625" style="210"/>
    <col min="9729" max="9729" width="49.42578125" style="210" customWidth="1"/>
    <col min="9730" max="9730" width="15.85546875" style="210" customWidth="1"/>
    <col min="9731" max="9731" width="19.140625" style="210" customWidth="1"/>
    <col min="9732" max="9735" width="15.85546875" style="210" customWidth="1"/>
    <col min="9736" max="9736" width="19.5703125" style="210" customWidth="1"/>
    <col min="9737" max="9737" width="15.85546875" style="210" customWidth="1"/>
    <col min="9738" max="9738" width="19.42578125" style="210" customWidth="1"/>
    <col min="9739" max="9740" width="15.85546875" style="210" customWidth="1"/>
    <col min="9741" max="9741" width="14.5703125" style="210" customWidth="1"/>
    <col min="9742" max="9742" width="19.7109375" style="210" customWidth="1"/>
    <col min="9743" max="9743" width="14.42578125" style="210" customWidth="1"/>
    <col min="9744" max="9744" width="14.5703125" style="210" customWidth="1"/>
    <col min="9745" max="9748" width="15.85546875" style="210" customWidth="1"/>
    <col min="9749" max="9749" width="20.28515625" style="210" customWidth="1"/>
    <col min="9750" max="9750" width="19.7109375" style="210" customWidth="1"/>
    <col min="9751" max="9752" width="14.28515625" style="210" customWidth="1"/>
    <col min="9753" max="9984" width="14.28515625" style="210"/>
    <col min="9985" max="9985" width="49.42578125" style="210" customWidth="1"/>
    <col min="9986" max="9986" width="15.85546875" style="210" customWidth="1"/>
    <col min="9987" max="9987" width="19.140625" style="210" customWidth="1"/>
    <col min="9988" max="9991" width="15.85546875" style="210" customWidth="1"/>
    <col min="9992" max="9992" width="19.5703125" style="210" customWidth="1"/>
    <col min="9993" max="9993" width="15.85546875" style="210" customWidth="1"/>
    <col min="9994" max="9994" width="19.42578125" style="210" customWidth="1"/>
    <col min="9995" max="9996" width="15.85546875" style="210" customWidth="1"/>
    <col min="9997" max="9997" width="14.5703125" style="210" customWidth="1"/>
    <col min="9998" max="9998" width="19.7109375" style="210" customWidth="1"/>
    <col min="9999" max="9999" width="14.42578125" style="210" customWidth="1"/>
    <col min="10000" max="10000" width="14.5703125" style="210" customWidth="1"/>
    <col min="10001" max="10004" width="15.85546875" style="210" customWidth="1"/>
    <col min="10005" max="10005" width="20.28515625" style="210" customWidth="1"/>
    <col min="10006" max="10006" width="19.7109375" style="210" customWidth="1"/>
    <col min="10007" max="10008" width="14.28515625" style="210" customWidth="1"/>
    <col min="10009" max="10240" width="14.28515625" style="210"/>
    <col min="10241" max="10241" width="49.42578125" style="210" customWidth="1"/>
    <col min="10242" max="10242" width="15.85546875" style="210" customWidth="1"/>
    <col min="10243" max="10243" width="19.140625" style="210" customWidth="1"/>
    <col min="10244" max="10247" width="15.85546875" style="210" customWidth="1"/>
    <col min="10248" max="10248" width="19.5703125" style="210" customWidth="1"/>
    <col min="10249" max="10249" width="15.85546875" style="210" customWidth="1"/>
    <col min="10250" max="10250" width="19.42578125" style="210" customWidth="1"/>
    <col min="10251" max="10252" width="15.85546875" style="210" customWidth="1"/>
    <col min="10253" max="10253" width="14.5703125" style="210" customWidth="1"/>
    <col min="10254" max="10254" width="19.7109375" style="210" customWidth="1"/>
    <col min="10255" max="10255" width="14.42578125" style="210" customWidth="1"/>
    <col min="10256" max="10256" width="14.5703125" style="210" customWidth="1"/>
    <col min="10257" max="10260" width="15.85546875" style="210" customWidth="1"/>
    <col min="10261" max="10261" width="20.28515625" style="210" customWidth="1"/>
    <col min="10262" max="10262" width="19.7109375" style="210" customWidth="1"/>
    <col min="10263" max="10264" width="14.28515625" style="210" customWidth="1"/>
    <col min="10265" max="10496" width="14.28515625" style="210"/>
    <col min="10497" max="10497" width="49.42578125" style="210" customWidth="1"/>
    <col min="10498" max="10498" width="15.85546875" style="210" customWidth="1"/>
    <col min="10499" max="10499" width="19.140625" style="210" customWidth="1"/>
    <col min="10500" max="10503" width="15.85546875" style="210" customWidth="1"/>
    <col min="10504" max="10504" width="19.5703125" style="210" customWidth="1"/>
    <col min="10505" max="10505" width="15.85546875" style="210" customWidth="1"/>
    <col min="10506" max="10506" width="19.42578125" style="210" customWidth="1"/>
    <col min="10507" max="10508" width="15.85546875" style="210" customWidth="1"/>
    <col min="10509" max="10509" width="14.5703125" style="210" customWidth="1"/>
    <col min="10510" max="10510" width="19.7109375" style="210" customWidth="1"/>
    <col min="10511" max="10511" width="14.42578125" style="210" customWidth="1"/>
    <col min="10512" max="10512" width="14.5703125" style="210" customWidth="1"/>
    <col min="10513" max="10516" width="15.85546875" style="210" customWidth="1"/>
    <col min="10517" max="10517" width="20.28515625" style="210" customWidth="1"/>
    <col min="10518" max="10518" width="19.7109375" style="210" customWidth="1"/>
    <col min="10519" max="10520" width="14.28515625" style="210" customWidth="1"/>
    <col min="10521" max="10752" width="14.28515625" style="210"/>
    <col min="10753" max="10753" width="49.42578125" style="210" customWidth="1"/>
    <col min="10754" max="10754" width="15.85546875" style="210" customWidth="1"/>
    <col min="10755" max="10755" width="19.140625" style="210" customWidth="1"/>
    <col min="10756" max="10759" width="15.85546875" style="210" customWidth="1"/>
    <col min="10760" max="10760" width="19.5703125" style="210" customWidth="1"/>
    <col min="10761" max="10761" width="15.85546875" style="210" customWidth="1"/>
    <col min="10762" max="10762" width="19.42578125" style="210" customWidth="1"/>
    <col min="10763" max="10764" width="15.85546875" style="210" customWidth="1"/>
    <col min="10765" max="10765" width="14.5703125" style="210" customWidth="1"/>
    <col min="10766" max="10766" width="19.7109375" style="210" customWidth="1"/>
    <col min="10767" max="10767" width="14.42578125" style="210" customWidth="1"/>
    <col min="10768" max="10768" width="14.5703125" style="210" customWidth="1"/>
    <col min="10769" max="10772" width="15.85546875" style="210" customWidth="1"/>
    <col min="10773" max="10773" width="20.28515625" style="210" customWidth="1"/>
    <col min="10774" max="10774" width="19.7109375" style="210" customWidth="1"/>
    <col min="10775" max="10776" width="14.28515625" style="210" customWidth="1"/>
    <col min="10777" max="11008" width="14.28515625" style="210"/>
    <col min="11009" max="11009" width="49.42578125" style="210" customWidth="1"/>
    <col min="11010" max="11010" width="15.85546875" style="210" customWidth="1"/>
    <col min="11011" max="11011" width="19.140625" style="210" customWidth="1"/>
    <col min="11012" max="11015" width="15.85546875" style="210" customWidth="1"/>
    <col min="11016" max="11016" width="19.5703125" style="210" customWidth="1"/>
    <col min="11017" max="11017" width="15.85546875" style="210" customWidth="1"/>
    <col min="11018" max="11018" width="19.42578125" style="210" customWidth="1"/>
    <col min="11019" max="11020" width="15.85546875" style="210" customWidth="1"/>
    <col min="11021" max="11021" width="14.5703125" style="210" customWidth="1"/>
    <col min="11022" max="11022" width="19.7109375" style="210" customWidth="1"/>
    <col min="11023" max="11023" width="14.42578125" style="210" customWidth="1"/>
    <col min="11024" max="11024" width="14.5703125" style="210" customWidth="1"/>
    <col min="11025" max="11028" width="15.85546875" style="210" customWidth="1"/>
    <col min="11029" max="11029" width="20.28515625" style="210" customWidth="1"/>
    <col min="11030" max="11030" width="19.7109375" style="210" customWidth="1"/>
    <col min="11031" max="11032" width="14.28515625" style="210" customWidth="1"/>
    <col min="11033" max="11264" width="14.28515625" style="210"/>
    <col min="11265" max="11265" width="49.42578125" style="210" customWidth="1"/>
    <col min="11266" max="11266" width="15.85546875" style="210" customWidth="1"/>
    <col min="11267" max="11267" width="19.140625" style="210" customWidth="1"/>
    <col min="11268" max="11271" width="15.85546875" style="210" customWidth="1"/>
    <col min="11272" max="11272" width="19.5703125" style="210" customWidth="1"/>
    <col min="11273" max="11273" width="15.85546875" style="210" customWidth="1"/>
    <col min="11274" max="11274" width="19.42578125" style="210" customWidth="1"/>
    <col min="11275" max="11276" width="15.85546875" style="210" customWidth="1"/>
    <col min="11277" max="11277" width="14.5703125" style="210" customWidth="1"/>
    <col min="11278" max="11278" width="19.7109375" style="210" customWidth="1"/>
    <col min="11279" max="11279" width="14.42578125" style="210" customWidth="1"/>
    <col min="11280" max="11280" width="14.5703125" style="210" customWidth="1"/>
    <col min="11281" max="11284" width="15.85546875" style="210" customWidth="1"/>
    <col min="11285" max="11285" width="20.28515625" style="210" customWidth="1"/>
    <col min="11286" max="11286" width="19.7109375" style="210" customWidth="1"/>
    <col min="11287" max="11288" width="14.28515625" style="210" customWidth="1"/>
    <col min="11289" max="11520" width="14.28515625" style="210"/>
    <col min="11521" max="11521" width="49.42578125" style="210" customWidth="1"/>
    <col min="11522" max="11522" width="15.85546875" style="210" customWidth="1"/>
    <col min="11523" max="11523" width="19.140625" style="210" customWidth="1"/>
    <col min="11524" max="11527" width="15.85546875" style="210" customWidth="1"/>
    <col min="11528" max="11528" width="19.5703125" style="210" customWidth="1"/>
    <col min="11529" max="11529" width="15.85546875" style="210" customWidth="1"/>
    <col min="11530" max="11530" width="19.42578125" style="210" customWidth="1"/>
    <col min="11531" max="11532" width="15.85546875" style="210" customWidth="1"/>
    <col min="11533" max="11533" width="14.5703125" style="210" customWidth="1"/>
    <col min="11534" max="11534" width="19.7109375" style="210" customWidth="1"/>
    <col min="11535" max="11535" width="14.42578125" style="210" customWidth="1"/>
    <col min="11536" max="11536" width="14.5703125" style="210" customWidth="1"/>
    <col min="11537" max="11540" width="15.85546875" style="210" customWidth="1"/>
    <col min="11541" max="11541" width="20.28515625" style="210" customWidth="1"/>
    <col min="11542" max="11542" width="19.7109375" style="210" customWidth="1"/>
    <col min="11543" max="11544" width="14.28515625" style="210" customWidth="1"/>
    <col min="11545" max="11776" width="14.28515625" style="210"/>
    <col min="11777" max="11777" width="49.42578125" style="210" customWidth="1"/>
    <col min="11778" max="11778" width="15.85546875" style="210" customWidth="1"/>
    <col min="11779" max="11779" width="19.140625" style="210" customWidth="1"/>
    <col min="11780" max="11783" width="15.85546875" style="210" customWidth="1"/>
    <col min="11784" max="11784" width="19.5703125" style="210" customWidth="1"/>
    <col min="11785" max="11785" width="15.85546875" style="210" customWidth="1"/>
    <col min="11786" max="11786" width="19.42578125" style="210" customWidth="1"/>
    <col min="11787" max="11788" width="15.85546875" style="210" customWidth="1"/>
    <col min="11789" max="11789" width="14.5703125" style="210" customWidth="1"/>
    <col min="11790" max="11790" width="19.7109375" style="210" customWidth="1"/>
    <col min="11791" max="11791" width="14.42578125" style="210" customWidth="1"/>
    <col min="11792" max="11792" width="14.5703125" style="210" customWidth="1"/>
    <col min="11793" max="11796" width="15.85546875" style="210" customWidth="1"/>
    <col min="11797" max="11797" width="20.28515625" style="210" customWidth="1"/>
    <col min="11798" max="11798" width="19.7109375" style="210" customWidth="1"/>
    <col min="11799" max="11800" width="14.28515625" style="210" customWidth="1"/>
    <col min="11801" max="12032" width="14.28515625" style="210"/>
    <col min="12033" max="12033" width="49.42578125" style="210" customWidth="1"/>
    <col min="12034" max="12034" width="15.85546875" style="210" customWidth="1"/>
    <col min="12035" max="12035" width="19.140625" style="210" customWidth="1"/>
    <col min="12036" max="12039" width="15.85546875" style="210" customWidth="1"/>
    <col min="12040" max="12040" width="19.5703125" style="210" customWidth="1"/>
    <col min="12041" max="12041" width="15.85546875" style="210" customWidth="1"/>
    <col min="12042" max="12042" width="19.42578125" style="210" customWidth="1"/>
    <col min="12043" max="12044" width="15.85546875" style="210" customWidth="1"/>
    <col min="12045" max="12045" width="14.5703125" style="210" customWidth="1"/>
    <col min="12046" max="12046" width="19.7109375" style="210" customWidth="1"/>
    <col min="12047" max="12047" width="14.42578125" style="210" customWidth="1"/>
    <col min="12048" max="12048" width="14.5703125" style="210" customWidth="1"/>
    <col min="12049" max="12052" width="15.85546875" style="210" customWidth="1"/>
    <col min="12053" max="12053" width="20.28515625" style="210" customWidth="1"/>
    <col min="12054" max="12054" width="19.7109375" style="210" customWidth="1"/>
    <col min="12055" max="12056" width="14.28515625" style="210" customWidth="1"/>
    <col min="12057" max="12288" width="14.28515625" style="210"/>
    <col min="12289" max="12289" width="49.42578125" style="210" customWidth="1"/>
    <col min="12290" max="12290" width="15.85546875" style="210" customWidth="1"/>
    <col min="12291" max="12291" width="19.140625" style="210" customWidth="1"/>
    <col min="12292" max="12295" width="15.85546875" style="210" customWidth="1"/>
    <col min="12296" max="12296" width="19.5703125" style="210" customWidth="1"/>
    <col min="12297" max="12297" width="15.85546875" style="210" customWidth="1"/>
    <col min="12298" max="12298" width="19.42578125" style="210" customWidth="1"/>
    <col min="12299" max="12300" width="15.85546875" style="210" customWidth="1"/>
    <col min="12301" max="12301" width="14.5703125" style="210" customWidth="1"/>
    <col min="12302" max="12302" width="19.7109375" style="210" customWidth="1"/>
    <col min="12303" max="12303" width="14.42578125" style="210" customWidth="1"/>
    <col min="12304" max="12304" width="14.5703125" style="210" customWidth="1"/>
    <col min="12305" max="12308" width="15.85546875" style="210" customWidth="1"/>
    <col min="12309" max="12309" width="20.28515625" style="210" customWidth="1"/>
    <col min="12310" max="12310" width="19.7109375" style="210" customWidth="1"/>
    <col min="12311" max="12312" width="14.28515625" style="210" customWidth="1"/>
    <col min="12313" max="12544" width="14.28515625" style="210"/>
    <col min="12545" max="12545" width="49.42578125" style="210" customWidth="1"/>
    <col min="12546" max="12546" width="15.85546875" style="210" customWidth="1"/>
    <col min="12547" max="12547" width="19.140625" style="210" customWidth="1"/>
    <col min="12548" max="12551" width="15.85546875" style="210" customWidth="1"/>
    <col min="12552" max="12552" width="19.5703125" style="210" customWidth="1"/>
    <col min="12553" max="12553" width="15.85546875" style="210" customWidth="1"/>
    <col min="12554" max="12554" width="19.42578125" style="210" customWidth="1"/>
    <col min="12555" max="12556" width="15.85546875" style="210" customWidth="1"/>
    <col min="12557" max="12557" width="14.5703125" style="210" customWidth="1"/>
    <col min="12558" max="12558" width="19.7109375" style="210" customWidth="1"/>
    <col min="12559" max="12559" width="14.42578125" style="210" customWidth="1"/>
    <col min="12560" max="12560" width="14.5703125" style="210" customWidth="1"/>
    <col min="12561" max="12564" width="15.85546875" style="210" customWidth="1"/>
    <col min="12565" max="12565" width="20.28515625" style="210" customWidth="1"/>
    <col min="12566" max="12566" width="19.7109375" style="210" customWidth="1"/>
    <col min="12567" max="12568" width="14.28515625" style="210" customWidth="1"/>
    <col min="12569" max="12800" width="14.28515625" style="210"/>
    <col min="12801" max="12801" width="49.42578125" style="210" customWidth="1"/>
    <col min="12802" max="12802" width="15.85546875" style="210" customWidth="1"/>
    <col min="12803" max="12803" width="19.140625" style="210" customWidth="1"/>
    <col min="12804" max="12807" width="15.85546875" style="210" customWidth="1"/>
    <col min="12808" max="12808" width="19.5703125" style="210" customWidth="1"/>
    <col min="12809" max="12809" width="15.85546875" style="210" customWidth="1"/>
    <col min="12810" max="12810" width="19.42578125" style="210" customWidth="1"/>
    <col min="12811" max="12812" width="15.85546875" style="210" customWidth="1"/>
    <col min="12813" max="12813" width="14.5703125" style="210" customWidth="1"/>
    <col min="12814" max="12814" width="19.7109375" style="210" customWidth="1"/>
    <col min="12815" max="12815" width="14.42578125" style="210" customWidth="1"/>
    <col min="12816" max="12816" width="14.5703125" style="210" customWidth="1"/>
    <col min="12817" max="12820" width="15.85546875" style="210" customWidth="1"/>
    <col min="12821" max="12821" width="20.28515625" style="210" customWidth="1"/>
    <col min="12822" max="12822" width="19.7109375" style="210" customWidth="1"/>
    <col min="12823" max="12824" width="14.28515625" style="210" customWidth="1"/>
    <col min="12825" max="13056" width="14.28515625" style="210"/>
    <col min="13057" max="13057" width="49.42578125" style="210" customWidth="1"/>
    <col min="13058" max="13058" width="15.85546875" style="210" customWidth="1"/>
    <col min="13059" max="13059" width="19.140625" style="210" customWidth="1"/>
    <col min="13060" max="13063" width="15.85546875" style="210" customWidth="1"/>
    <col min="13064" max="13064" width="19.5703125" style="210" customWidth="1"/>
    <col min="13065" max="13065" width="15.85546875" style="210" customWidth="1"/>
    <col min="13066" max="13066" width="19.42578125" style="210" customWidth="1"/>
    <col min="13067" max="13068" width="15.85546875" style="210" customWidth="1"/>
    <col min="13069" max="13069" width="14.5703125" style="210" customWidth="1"/>
    <col min="13070" max="13070" width="19.7109375" style="210" customWidth="1"/>
    <col min="13071" max="13071" width="14.42578125" style="210" customWidth="1"/>
    <col min="13072" max="13072" width="14.5703125" style="210" customWidth="1"/>
    <col min="13073" max="13076" width="15.85546875" style="210" customWidth="1"/>
    <col min="13077" max="13077" width="20.28515625" style="210" customWidth="1"/>
    <col min="13078" max="13078" width="19.7109375" style="210" customWidth="1"/>
    <col min="13079" max="13080" width="14.28515625" style="210" customWidth="1"/>
    <col min="13081" max="13312" width="14.28515625" style="210"/>
    <col min="13313" max="13313" width="49.42578125" style="210" customWidth="1"/>
    <col min="13314" max="13314" width="15.85546875" style="210" customWidth="1"/>
    <col min="13315" max="13315" width="19.140625" style="210" customWidth="1"/>
    <col min="13316" max="13319" width="15.85546875" style="210" customWidth="1"/>
    <col min="13320" max="13320" width="19.5703125" style="210" customWidth="1"/>
    <col min="13321" max="13321" width="15.85546875" style="210" customWidth="1"/>
    <col min="13322" max="13322" width="19.42578125" style="210" customWidth="1"/>
    <col min="13323" max="13324" width="15.85546875" style="210" customWidth="1"/>
    <col min="13325" max="13325" width="14.5703125" style="210" customWidth="1"/>
    <col min="13326" max="13326" width="19.7109375" style="210" customWidth="1"/>
    <col min="13327" max="13327" width="14.42578125" style="210" customWidth="1"/>
    <col min="13328" max="13328" width="14.5703125" style="210" customWidth="1"/>
    <col min="13329" max="13332" width="15.85546875" style="210" customWidth="1"/>
    <col min="13333" max="13333" width="20.28515625" style="210" customWidth="1"/>
    <col min="13334" max="13334" width="19.7109375" style="210" customWidth="1"/>
    <col min="13335" max="13336" width="14.28515625" style="210" customWidth="1"/>
    <col min="13337" max="13568" width="14.28515625" style="210"/>
    <col min="13569" max="13569" width="49.42578125" style="210" customWidth="1"/>
    <col min="13570" max="13570" width="15.85546875" style="210" customWidth="1"/>
    <col min="13571" max="13571" width="19.140625" style="210" customWidth="1"/>
    <col min="13572" max="13575" width="15.85546875" style="210" customWidth="1"/>
    <col min="13576" max="13576" width="19.5703125" style="210" customWidth="1"/>
    <col min="13577" max="13577" width="15.85546875" style="210" customWidth="1"/>
    <col min="13578" max="13578" width="19.42578125" style="210" customWidth="1"/>
    <col min="13579" max="13580" width="15.85546875" style="210" customWidth="1"/>
    <col min="13581" max="13581" width="14.5703125" style="210" customWidth="1"/>
    <col min="13582" max="13582" width="19.7109375" style="210" customWidth="1"/>
    <col min="13583" max="13583" width="14.42578125" style="210" customWidth="1"/>
    <col min="13584" max="13584" width="14.5703125" style="210" customWidth="1"/>
    <col min="13585" max="13588" width="15.85546875" style="210" customWidth="1"/>
    <col min="13589" max="13589" width="20.28515625" style="210" customWidth="1"/>
    <col min="13590" max="13590" width="19.7109375" style="210" customWidth="1"/>
    <col min="13591" max="13592" width="14.28515625" style="210" customWidth="1"/>
    <col min="13593" max="13824" width="14.28515625" style="210"/>
    <col min="13825" max="13825" width="49.42578125" style="210" customWidth="1"/>
    <col min="13826" max="13826" width="15.85546875" style="210" customWidth="1"/>
    <col min="13827" max="13827" width="19.140625" style="210" customWidth="1"/>
    <col min="13828" max="13831" width="15.85546875" style="210" customWidth="1"/>
    <col min="13832" max="13832" width="19.5703125" style="210" customWidth="1"/>
    <col min="13833" max="13833" width="15.85546875" style="210" customWidth="1"/>
    <col min="13834" max="13834" width="19.42578125" style="210" customWidth="1"/>
    <col min="13835" max="13836" width="15.85546875" style="210" customWidth="1"/>
    <col min="13837" max="13837" width="14.5703125" style="210" customWidth="1"/>
    <col min="13838" max="13838" width="19.7109375" style="210" customWidth="1"/>
    <col min="13839" max="13839" width="14.42578125" style="210" customWidth="1"/>
    <col min="13840" max="13840" width="14.5703125" style="210" customWidth="1"/>
    <col min="13841" max="13844" width="15.85546875" style="210" customWidth="1"/>
    <col min="13845" max="13845" width="20.28515625" style="210" customWidth="1"/>
    <col min="13846" max="13846" width="19.7109375" style="210" customWidth="1"/>
    <col min="13847" max="13848" width="14.28515625" style="210" customWidth="1"/>
    <col min="13849" max="14080" width="14.28515625" style="210"/>
    <col min="14081" max="14081" width="49.42578125" style="210" customWidth="1"/>
    <col min="14082" max="14082" width="15.85546875" style="210" customWidth="1"/>
    <col min="14083" max="14083" width="19.140625" style="210" customWidth="1"/>
    <col min="14084" max="14087" width="15.85546875" style="210" customWidth="1"/>
    <col min="14088" max="14088" width="19.5703125" style="210" customWidth="1"/>
    <col min="14089" max="14089" width="15.85546875" style="210" customWidth="1"/>
    <col min="14090" max="14090" width="19.42578125" style="210" customWidth="1"/>
    <col min="14091" max="14092" width="15.85546875" style="210" customWidth="1"/>
    <col min="14093" max="14093" width="14.5703125" style="210" customWidth="1"/>
    <col min="14094" max="14094" width="19.7109375" style="210" customWidth="1"/>
    <col min="14095" max="14095" width="14.42578125" style="210" customWidth="1"/>
    <col min="14096" max="14096" width="14.5703125" style="210" customWidth="1"/>
    <col min="14097" max="14100" width="15.85546875" style="210" customWidth="1"/>
    <col min="14101" max="14101" width="20.28515625" style="210" customWidth="1"/>
    <col min="14102" max="14102" width="19.7109375" style="210" customWidth="1"/>
    <col min="14103" max="14104" width="14.28515625" style="210" customWidth="1"/>
    <col min="14105" max="14336" width="14.28515625" style="210"/>
    <col min="14337" max="14337" width="49.42578125" style="210" customWidth="1"/>
    <col min="14338" max="14338" width="15.85546875" style="210" customWidth="1"/>
    <col min="14339" max="14339" width="19.140625" style="210" customWidth="1"/>
    <col min="14340" max="14343" width="15.85546875" style="210" customWidth="1"/>
    <col min="14344" max="14344" width="19.5703125" style="210" customWidth="1"/>
    <col min="14345" max="14345" width="15.85546875" style="210" customWidth="1"/>
    <col min="14346" max="14346" width="19.42578125" style="210" customWidth="1"/>
    <col min="14347" max="14348" width="15.85546875" style="210" customWidth="1"/>
    <col min="14349" max="14349" width="14.5703125" style="210" customWidth="1"/>
    <col min="14350" max="14350" width="19.7109375" style="210" customWidth="1"/>
    <col min="14351" max="14351" width="14.42578125" style="210" customWidth="1"/>
    <col min="14352" max="14352" width="14.5703125" style="210" customWidth="1"/>
    <col min="14353" max="14356" width="15.85546875" style="210" customWidth="1"/>
    <col min="14357" max="14357" width="20.28515625" style="210" customWidth="1"/>
    <col min="14358" max="14358" width="19.7109375" style="210" customWidth="1"/>
    <col min="14359" max="14360" width="14.28515625" style="210" customWidth="1"/>
    <col min="14361" max="14592" width="14.28515625" style="210"/>
    <col min="14593" max="14593" width="49.42578125" style="210" customWidth="1"/>
    <col min="14594" max="14594" width="15.85546875" style="210" customWidth="1"/>
    <col min="14595" max="14595" width="19.140625" style="210" customWidth="1"/>
    <col min="14596" max="14599" width="15.85546875" style="210" customWidth="1"/>
    <col min="14600" max="14600" width="19.5703125" style="210" customWidth="1"/>
    <col min="14601" max="14601" width="15.85546875" style="210" customWidth="1"/>
    <col min="14602" max="14602" width="19.42578125" style="210" customWidth="1"/>
    <col min="14603" max="14604" width="15.85546875" style="210" customWidth="1"/>
    <col min="14605" max="14605" width="14.5703125" style="210" customWidth="1"/>
    <col min="14606" max="14606" width="19.7109375" style="210" customWidth="1"/>
    <col min="14607" max="14607" width="14.42578125" style="210" customWidth="1"/>
    <col min="14608" max="14608" width="14.5703125" style="210" customWidth="1"/>
    <col min="14609" max="14612" width="15.85546875" style="210" customWidth="1"/>
    <col min="14613" max="14613" width="20.28515625" style="210" customWidth="1"/>
    <col min="14614" max="14614" width="19.7109375" style="210" customWidth="1"/>
    <col min="14615" max="14616" width="14.28515625" style="210" customWidth="1"/>
    <col min="14617" max="14848" width="14.28515625" style="210"/>
    <col min="14849" max="14849" width="49.42578125" style="210" customWidth="1"/>
    <col min="14850" max="14850" width="15.85546875" style="210" customWidth="1"/>
    <col min="14851" max="14851" width="19.140625" style="210" customWidth="1"/>
    <col min="14852" max="14855" width="15.85546875" style="210" customWidth="1"/>
    <col min="14856" max="14856" width="19.5703125" style="210" customWidth="1"/>
    <col min="14857" max="14857" width="15.85546875" style="210" customWidth="1"/>
    <col min="14858" max="14858" width="19.42578125" style="210" customWidth="1"/>
    <col min="14859" max="14860" width="15.85546875" style="210" customWidth="1"/>
    <col min="14861" max="14861" width="14.5703125" style="210" customWidth="1"/>
    <col min="14862" max="14862" width="19.7109375" style="210" customWidth="1"/>
    <col min="14863" max="14863" width="14.42578125" style="210" customWidth="1"/>
    <col min="14864" max="14864" width="14.5703125" style="210" customWidth="1"/>
    <col min="14865" max="14868" width="15.85546875" style="210" customWidth="1"/>
    <col min="14869" max="14869" width="20.28515625" style="210" customWidth="1"/>
    <col min="14870" max="14870" width="19.7109375" style="210" customWidth="1"/>
    <col min="14871" max="14872" width="14.28515625" style="210" customWidth="1"/>
    <col min="14873" max="15104" width="14.28515625" style="210"/>
    <col min="15105" max="15105" width="49.42578125" style="210" customWidth="1"/>
    <col min="15106" max="15106" width="15.85546875" style="210" customWidth="1"/>
    <col min="15107" max="15107" width="19.140625" style="210" customWidth="1"/>
    <col min="15108" max="15111" width="15.85546875" style="210" customWidth="1"/>
    <col min="15112" max="15112" width="19.5703125" style="210" customWidth="1"/>
    <col min="15113" max="15113" width="15.85546875" style="210" customWidth="1"/>
    <col min="15114" max="15114" width="19.42578125" style="210" customWidth="1"/>
    <col min="15115" max="15116" width="15.85546875" style="210" customWidth="1"/>
    <col min="15117" max="15117" width="14.5703125" style="210" customWidth="1"/>
    <col min="15118" max="15118" width="19.7109375" style="210" customWidth="1"/>
    <col min="15119" max="15119" width="14.42578125" style="210" customWidth="1"/>
    <col min="15120" max="15120" width="14.5703125" style="210" customWidth="1"/>
    <col min="15121" max="15124" width="15.85546875" style="210" customWidth="1"/>
    <col min="15125" max="15125" width="20.28515625" style="210" customWidth="1"/>
    <col min="15126" max="15126" width="19.7109375" style="210" customWidth="1"/>
    <col min="15127" max="15128" width="14.28515625" style="210" customWidth="1"/>
    <col min="15129" max="15360" width="14.28515625" style="210"/>
    <col min="15361" max="15361" width="49.42578125" style="210" customWidth="1"/>
    <col min="15362" max="15362" width="15.85546875" style="210" customWidth="1"/>
    <col min="15363" max="15363" width="19.140625" style="210" customWidth="1"/>
    <col min="15364" max="15367" width="15.85546875" style="210" customWidth="1"/>
    <col min="15368" max="15368" width="19.5703125" style="210" customWidth="1"/>
    <col min="15369" max="15369" width="15.85546875" style="210" customWidth="1"/>
    <col min="15370" max="15370" width="19.42578125" style="210" customWidth="1"/>
    <col min="15371" max="15372" width="15.85546875" style="210" customWidth="1"/>
    <col min="15373" max="15373" width="14.5703125" style="210" customWidth="1"/>
    <col min="15374" max="15374" width="19.7109375" style="210" customWidth="1"/>
    <col min="15375" max="15375" width="14.42578125" style="210" customWidth="1"/>
    <col min="15376" max="15376" width="14.5703125" style="210" customWidth="1"/>
    <col min="15377" max="15380" width="15.85546875" style="210" customWidth="1"/>
    <col min="15381" max="15381" width="20.28515625" style="210" customWidth="1"/>
    <col min="15382" max="15382" width="19.7109375" style="210" customWidth="1"/>
    <col min="15383" max="15384" width="14.28515625" style="210" customWidth="1"/>
    <col min="15385" max="15616" width="14.28515625" style="210"/>
    <col min="15617" max="15617" width="49.42578125" style="210" customWidth="1"/>
    <col min="15618" max="15618" width="15.85546875" style="210" customWidth="1"/>
    <col min="15619" max="15619" width="19.140625" style="210" customWidth="1"/>
    <col min="15620" max="15623" width="15.85546875" style="210" customWidth="1"/>
    <col min="15624" max="15624" width="19.5703125" style="210" customWidth="1"/>
    <col min="15625" max="15625" width="15.85546875" style="210" customWidth="1"/>
    <col min="15626" max="15626" width="19.42578125" style="210" customWidth="1"/>
    <col min="15627" max="15628" width="15.85546875" style="210" customWidth="1"/>
    <col min="15629" max="15629" width="14.5703125" style="210" customWidth="1"/>
    <col min="15630" max="15630" width="19.7109375" style="210" customWidth="1"/>
    <col min="15631" max="15631" width="14.42578125" style="210" customWidth="1"/>
    <col min="15632" max="15632" width="14.5703125" style="210" customWidth="1"/>
    <col min="15633" max="15636" width="15.85546875" style="210" customWidth="1"/>
    <col min="15637" max="15637" width="20.28515625" style="210" customWidth="1"/>
    <col min="15638" max="15638" width="19.7109375" style="210" customWidth="1"/>
    <col min="15639" max="15640" width="14.28515625" style="210" customWidth="1"/>
    <col min="15641" max="15872" width="14.28515625" style="210"/>
    <col min="15873" max="15873" width="49.42578125" style="210" customWidth="1"/>
    <col min="15874" max="15874" width="15.85546875" style="210" customWidth="1"/>
    <col min="15875" max="15875" width="19.140625" style="210" customWidth="1"/>
    <col min="15876" max="15879" width="15.85546875" style="210" customWidth="1"/>
    <col min="15880" max="15880" width="19.5703125" style="210" customWidth="1"/>
    <col min="15881" max="15881" width="15.85546875" style="210" customWidth="1"/>
    <col min="15882" max="15882" width="19.42578125" style="210" customWidth="1"/>
    <col min="15883" max="15884" width="15.85546875" style="210" customWidth="1"/>
    <col min="15885" max="15885" width="14.5703125" style="210" customWidth="1"/>
    <col min="15886" max="15886" width="19.7109375" style="210" customWidth="1"/>
    <col min="15887" max="15887" width="14.42578125" style="210" customWidth="1"/>
    <col min="15888" max="15888" width="14.5703125" style="210" customWidth="1"/>
    <col min="15889" max="15892" width="15.85546875" style="210" customWidth="1"/>
    <col min="15893" max="15893" width="20.28515625" style="210" customWidth="1"/>
    <col min="15894" max="15894" width="19.7109375" style="210" customWidth="1"/>
    <col min="15895" max="15896" width="14.28515625" style="210" customWidth="1"/>
    <col min="15897" max="16128" width="14.28515625" style="210"/>
    <col min="16129" max="16129" width="49.42578125" style="210" customWidth="1"/>
    <col min="16130" max="16130" width="15.85546875" style="210" customWidth="1"/>
    <col min="16131" max="16131" width="19.140625" style="210" customWidth="1"/>
    <col min="16132" max="16135" width="15.85546875" style="210" customWidth="1"/>
    <col min="16136" max="16136" width="19.5703125" style="210" customWidth="1"/>
    <col min="16137" max="16137" width="15.85546875" style="210" customWidth="1"/>
    <col min="16138" max="16138" width="19.42578125" style="210" customWidth="1"/>
    <col min="16139" max="16140" width="15.85546875" style="210" customWidth="1"/>
    <col min="16141" max="16141" width="14.5703125" style="210" customWidth="1"/>
    <col min="16142" max="16142" width="19.7109375" style="210" customWidth="1"/>
    <col min="16143" max="16143" width="14.42578125" style="210" customWidth="1"/>
    <col min="16144" max="16144" width="14.5703125" style="210" customWidth="1"/>
    <col min="16145" max="16148" width="15.85546875" style="210" customWidth="1"/>
    <col min="16149" max="16149" width="20.28515625" style="210" customWidth="1"/>
    <col min="16150" max="16150" width="19.7109375" style="210" customWidth="1"/>
    <col min="16151" max="16152" width="14.28515625" style="210" customWidth="1"/>
    <col min="16153" max="16384" width="14.28515625" style="210"/>
  </cols>
  <sheetData>
    <row r="1" spans="1:24" ht="24.75" customHeight="1">
      <c r="A1" s="305" t="s">
        <v>857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</row>
    <row r="2" spans="1:24">
      <c r="A2" s="204"/>
      <c r="B2" s="202"/>
      <c r="C2" s="202"/>
      <c r="D2" s="202"/>
      <c r="E2" s="202"/>
      <c r="F2" s="202"/>
      <c r="G2" s="202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52" t="s">
        <v>744</v>
      </c>
    </row>
    <row r="3" spans="1:24" s="211" customFormat="1" ht="39.75" customHeight="1">
      <c r="A3" s="303" t="s">
        <v>687</v>
      </c>
      <c r="B3" s="303" t="s">
        <v>805</v>
      </c>
      <c r="C3" s="303"/>
      <c r="D3" s="303"/>
      <c r="E3" s="303"/>
      <c r="F3" s="303"/>
      <c r="G3" s="303" t="s">
        <v>806</v>
      </c>
      <c r="H3" s="303"/>
      <c r="I3" s="303" t="s">
        <v>407</v>
      </c>
      <c r="J3" s="303"/>
      <c r="K3" s="304" t="s">
        <v>445</v>
      </c>
      <c r="L3" s="304"/>
      <c r="M3" s="304"/>
      <c r="N3" s="304"/>
      <c r="O3" s="304"/>
      <c r="P3" s="304"/>
      <c r="Q3" s="304"/>
      <c r="R3" s="304"/>
      <c r="S3" s="304"/>
      <c r="T3" s="304"/>
      <c r="U3" s="303" t="s">
        <v>773</v>
      </c>
      <c r="V3" s="303"/>
    </row>
    <row r="4" spans="1:24" ht="72" customHeight="1">
      <c r="A4" s="303"/>
      <c r="B4" s="303" t="s">
        <v>807</v>
      </c>
      <c r="C4" s="303" t="s">
        <v>808</v>
      </c>
      <c r="D4" s="303" t="s">
        <v>809</v>
      </c>
      <c r="E4" s="303" t="s">
        <v>810</v>
      </c>
      <c r="F4" s="303" t="s">
        <v>811</v>
      </c>
      <c r="G4" s="303" t="s">
        <v>812</v>
      </c>
      <c r="H4" s="303" t="s">
        <v>813</v>
      </c>
      <c r="I4" s="303" t="s">
        <v>812</v>
      </c>
      <c r="J4" s="303" t="s">
        <v>813</v>
      </c>
      <c r="K4" s="303" t="s">
        <v>492</v>
      </c>
      <c r="L4" s="303" t="s">
        <v>493</v>
      </c>
      <c r="M4" s="304" t="s">
        <v>711</v>
      </c>
      <c r="N4" s="304" t="s">
        <v>432</v>
      </c>
      <c r="O4" s="303" t="s">
        <v>814</v>
      </c>
      <c r="P4" s="303"/>
      <c r="Q4" s="303" t="s">
        <v>449</v>
      </c>
      <c r="R4" s="304" t="s">
        <v>815</v>
      </c>
      <c r="S4" s="304"/>
      <c r="T4" s="304"/>
      <c r="U4" s="303"/>
      <c r="V4" s="303"/>
      <c r="X4" s="210"/>
    </row>
    <row r="5" spans="1:24" s="211" customFormat="1" ht="67.5" customHeight="1">
      <c r="A5" s="303"/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4"/>
      <c r="N5" s="304"/>
      <c r="O5" s="205" t="s">
        <v>816</v>
      </c>
      <c r="P5" s="205" t="s">
        <v>817</v>
      </c>
      <c r="Q5" s="303"/>
      <c r="R5" s="206" t="s">
        <v>818</v>
      </c>
      <c r="S5" s="207" t="s">
        <v>819</v>
      </c>
      <c r="T5" s="207" t="s">
        <v>820</v>
      </c>
      <c r="U5" s="207" t="s">
        <v>821</v>
      </c>
      <c r="V5" s="207" t="s">
        <v>822</v>
      </c>
      <c r="W5" s="212"/>
    </row>
    <row r="6" spans="1:24" s="213" customFormat="1">
      <c r="A6" s="72" t="s">
        <v>440</v>
      </c>
      <c r="B6" s="208">
        <v>423125</v>
      </c>
      <c r="C6" s="208">
        <v>276870</v>
      </c>
      <c r="D6" s="208">
        <v>207381</v>
      </c>
      <c r="E6" s="208">
        <v>33950</v>
      </c>
      <c r="F6" s="208">
        <v>453736</v>
      </c>
      <c r="G6" s="208">
        <v>1349261.2841530056</v>
      </c>
      <c r="H6" s="208">
        <v>446186</v>
      </c>
      <c r="I6" s="208">
        <v>13543267576.045002</v>
      </c>
      <c r="J6" s="208">
        <v>2115727130.6787033</v>
      </c>
      <c r="K6" s="208">
        <v>247642245.39834419</v>
      </c>
      <c r="L6" s="208">
        <v>247642245.39834419</v>
      </c>
      <c r="M6" s="208">
        <v>51567856.517099991</v>
      </c>
      <c r="N6" s="208">
        <v>92379780.730499998</v>
      </c>
      <c r="O6" s="208">
        <v>64902</v>
      </c>
      <c r="P6" s="208">
        <v>0</v>
      </c>
      <c r="Q6" s="208">
        <v>114866842.23769999</v>
      </c>
      <c r="R6" s="208">
        <v>23117698.658749398</v>
      </c>
      <c r="S6" s="208">
        <v>59107355.061499991</v>
      </c>
      <c r="T6" s="208">
        <v>164800294.26515061</v>
      </c>
      <c r="U6" s="208">
        <v>10107797.7795074</v>
      </c>
      <c r="V6" s="208">
        <v>12515836.081657298</v>
      </c>
    </row>
    <row r="7" spans="1:24" s="213" customFormat="1">
      <c r="A7" s="73" t="s">
        <v>441</v>
      </c>
      <c r="B7" s="214">
        <v>409649</v>
      </c>
      <c r="C7" s="214">
        <v>276733</v>
      </c>
      <c r="D7" s="214">
        <v>207301</v>
      </c>
      <c r="E7" s="214">
        <v>33917</v>
      </c>
      <c r="F7" s="214">
        <v>441239</v>
      </c>
      <c r="G7" s="214">
        <v>1311956.2841530056</v>
      </c>
      <c r="H7" s="214">
        <v>422594</v>
      </c>
      <c r="I7" s="214">
        <v>13538680323.03871</v>
      </c>
      <c r="J7" s="214">
        <v>2112012929.7595034</v>
      </c>
      <c r="K7" s="214">
        <v>222183366.68834421</v>
      </c>
      <c r="L7" s="214">
        <v>222183366.68834421</v>
      </c>
      <c r="M7" s="214">
        <v>51013925.523499995</v>
      </c>
      <c r="N7" s="214">
        <v>78387966.056899995</v>
      </c>
      <c r="O7" s="214">
        <v>64902</v>
      </c>
      <c r="P7" s="214">
        <v>0</v>
      </c>
      <c r="Q7" s="214">
        <v>100166752.07769999</v>
      </c>
      <c r="R7" s="214">
        <v>20290309.928749394</v>
      </c>
      <c r="S7" s="214">
        <v>55361190.341499999</v>
      </c>
      <c r="T7" s="214">
        <v>145896911.8351506</v>
      </c>
      <c r="U7" s="214">
        <v>8456273.4195073992</v>
      </c>
      <c r="V7" s="214">
        <v>8664368.2116572987</v>
      </c>
    </row>
    <row r="8" spans="1:24" s="213" customFormat="1">
      <c r="A8" s="73" t="s">
        <v>490</v>
      </c>
      <c r="B8" s="214">
        <v>169943</v>
      </c>
      <c r="C8" s="214">
        <v>13115</v>
      </c>
      <c r="D8" s="214">
        <v>2317</v>
      </c>
      <c r="E8" s="214">
        <v>5080</v>
      </c>
      <c r="F8" s="214">
        <v>156032</v>
      </c>
      <c r="G8" s="214">
        <v>162098</v>
      </c>
      <c r="H8" s="214">
        <v>42820</v>
      </c>
      <c r="I8" s="214">
        <v>1772854738.6204228</v>
      </c>
      <c r="J8" s="214">
        <v>165563800.71406358</v>
      </c>
      <c r="K8" s="214">
        <v>127538443.4504676</v>
      </c>
      <c r="L8" s="214">
        <v>127538443.4504676</v>
      </c>
      <c r="M8" s="214">
        <v>3234591.5094000003</v>
      </c>
      <c r="N8" s="214">
        <v>28054153.8039</v>
      </c>
      <c r="O8" s="214">
        <v>0</v>
      </c>
      <c r="P8" s="214">
        <v>0</v>
      </c>
      <c r="Q8" s="214">
        <v>100166752.07769999</v>
      </c>
      <c r="R8" s="214">
        <v>17067338.139022719</v>
      </c>
      <c r="S8" s="214">
        <v>41895083.02570001</v>
      </c>
      <c r="T8" s="214">
        <v>68603170.327777281</v>
      </c>
      <c r="U8" s="214">
        <v>1667372.6395073999</v>
      </c>
      <c r="V8" s="214">
        <v>3678219.2673028</v>
      </c>
    </row>
    <row r="9" spans="1:24" s="213" customFormat="1" ht="31.5">
      <c r="A9" s="73" t="s">
        <v>491</v>
      </c>
      <c r="B9" s="214">
        <v>239706</v>
      </c>
      <c r="C9" s="214">
        <v>263618</v>
      </c>
      <c r="D9" s="214">
        <v>204984</v>
      </c>
      <c r="E9" s="214">
        <v>28837</v>
      </c>
      <c r="F9" s="214">
        <v>285207</v>
      </c>
      <c r="G9" s="214">
        <v>1149858.2841530056</v>
      </c>
      <c r="H9" s="214">
        <v>379774</v>
      </c>
      <c r="I9" s="214">
        <v>11765825584.418287</v>
      </c>
      <c r="J9" s="214">
        <v>1946449129.0454397</v>
      </c>
      <c r="K9" s="214">
        <v>94644923.237876609</v>
      </c>
      <c r="L9" s="214">
        <v>94644923.237876609</v>
      </c>
      <c r="M9" s="214">
        <v>47779334.014099993</v>
      </c>
      <c r="N9" s="214">
        <v>50333812.252999999</v>
      </c>
      <c r="O9" s="214">
        <v>64902</v>
      </c>
      <c r="P9" s="214">
        <v>0</v>
      </c>
      <c r="Q9" s="214">
        <v>0</v>
      </c>
      <c r="R9" s="214">
        <v>3222971.7897266741</v>
      </c>
      <c r="S9" s="214">
        <v>13466107.315799998</v>
      </c>
      <c r="T9" s="214">
        <v>77293741.507373333</v>
      </c>
      <c r="U9" s="214">
        <v>6788900.7799999993</v>
      </c>
      <c r="V9" s="214">
        <v>4986148.9443545006</v>
      </c>
    </row>
    <row r="10" spans="1:24" s="213" customFormat="1">
      <c r="A10" s="73" t="s">
        <v>442</v>
      </c>
      <c r="B10" s="214">
        <v>13476</v>
      </c>
      <c r="C10" s="214">
        <v>137</v>
      </c>
      <c r="D10" s="214">
        <v>80</v>
      </c>
      <c r="E10" s="214">
        <v>33</v>
      </c>
      <c r="F10" s="214">
        <v>12497</v>
      </c>
      <c r="G10" s="214">
        <v>37305</v>
      </c>
      <c r="H10" s="214">
        <v>23592</v>
      </c>
      <c r="I10" s="214">
        <v>4587253.0062939003</v>
      </c>
      <c r="J10" s="214">
        <v>3714200.9191999999</v>
      </c>
      <c r="K10" s="214">
        <v>25458878.710000005</v>
      </c>
      <c r="L10" s="214">
        <v>25458878.710000005</v>
      </c>
      <c r="M10" s="214">
        <v>553930.99359999993</v>
      </c>
      <c r="N10" s="214">
        <v>13991814.673599999</v>
      </c>
      <c r="O10" s="214">
        <v>0</v>
      </c>
      <c r="P10" s="214">
        <v>0</v>
      </c>
      <c r="Q10" s="214">
        <v>14700090.16</v>
      </c>
      <c r="R10" s="214">
        <v>2827388.7299999995</v>
      </c>
      <c r="S10" s="214">
        <v>3746164.72</v>
      </c>
      <c r="T10" s="214">
        <v>18903382.430000003</v>
      </c>
      <c r="U10" s="214">
        <v>1651524.36</v>
      </c>
      <c r="V10" s="214">
        <v>3851467.87</v>
      </c>
    </row>
    <row r="11" spans="1:24" s="213" customFormat="1" ht="15" customHeight="1">
      <c r="A11" s="72" t="s">
        <v>443</v>
      </c>
      <c r="B11" s="208">
        <v>14211</v>
      </c>
      <c r="C11" s="208">
        <v>251</v>
      </c>
      <c r="D11" s="208">
        <v>200</v>
      </c>
      <c r="E11" s="208">
        <v>223</v>
      </c>
      <c r="F11" s="208">
        <v>37267</v>
      </c>
      <c r="G11" s="208">
        <v>28252</v>
      </c>
      <c r="H11" s="208">
        <v>248</v>
      </c>
      <c r="I11" s="208">
        <v>135227557.8971633</v>
      </c>
      <c r="J11" s="208">
        <v>3105323.2496599997</v>
      </c>
      <c r="K11" s="208">
        <v>9794101.8200000003</v>
      </c>
      <c r="L11" s="208">
        <v>9794101.8200000003</v>
      </c>
      <c r="M11" s="208">
        <v>1179030.4047999999</v>
      </c>
      <c r="N11" s="208">
        <v>893890.48750000005</v>
      </c>
      <c r="O11" s="208">
        <v>0</v>
      </c>
      <c r="P11" s="208">
        <v>0</v>
      </c>
      <c r="Q11" s="208">
        <v>7927562.3502000002</v>
      </c>
      <c r="R11" s="208">
        <v>1621591.3061112273</v>
      </c>
      <c r="S11" s="208">
        <v>2047023.5976999998</v>
      </c>
      <c r="T11" s="208">
        <v>6126616.9861887721</v>
      </c>
      <c r="U11" s="208">
        <v>49321.36</v>
      </c>
      <c r="V11" s="208">
        <v>45588.314200000001</v>
      </c>
    </row>
    <row r="12" spans="1:24" s="213" customFormat="1" ht="31.5">
      <c r="A12" s="72" t="s">
        <v>444</v>
      </c>
      <c r="B12" s="208">
        <v>20603</v>
      </c>
      <c r="C12" s="208">
        <v>6382</v>
      </c>
      <c r="D12" s="208">
        <v>590</v>
      </c>
      <c r="E12" s="208">
        <v>374</v>
      </c>
      <c r="F12" s="208">
        <v>12558</v>
      </c>
      <c r="G12" s="208">
        <v>16322</v>
      </c>
      <c r="H12" s="208">
        <v>6042</v>
      </c>
      <c r="I12" s="208">
        <v>181705137.75689638</v>
      </c>
      <c r="J12" s="208">
        <v>64618883.225123204</v>
      </c>
      <c r="K12" s="208">
        <v>77102825.412499994</v>
      </c>
      <c r="L12" s="208">
        <v>11200424.822500002</v>
      </c>
      <c r="M12" s="208">
        <v>37245227.638099998</v>
      </c>
      <c r="N12" s="208">
        <v>39565040.707900003</v>
      </c>
      <c r="O12" s="208">
        <v>0</v>
      </c>
      <c r="P12" s="208">
        <v>0</v>
      </c>
      <c r="Q12" s="208">
        <v>2225800.6795000001</v>
      </c>
      <c r="R12" s="208">
        <v>18892591.820044044</v>
      </c>
      <c r="S12" s="208">
        <v>3634341.3130999999</v>
      </c>
      <c r="T12" s="208">
        <v>54569295.919355959</v>
      </c>
      <c r="U12" s="208">
        <v>83042.89</v>
      </c>
      <c r="V12" s="208">
        <v>119983.81508640002</v>
      </c>
    </row>
    <row r="13" spans="1:24" s="213" customFormat="1">
      <c r="A13" s="72" t="s">
        <v>684</v>
      </c>
      <c r="B13" s="208">
        <v>0</v>
      </c>
      <c r="C13" s="208">
        <v>0</v>
      </c>
      <c r="D13" s="208">
        <v>0</v>
      </c>
      <c r="E13" s="208">
        <v>0</v>
      </c>
      <c r="F13" s="208">
        <v>0</v>
      </c>
      <c r="G13" s="208">
        <v>0</v>
      </c>
      <c r="H13" s="208">
        <v>0</v>
      </c>
      <c r="I13" s="208">
        <v>0</v>
      </c>
      <c r="J13" s="208">
        <v>0</v>
      </c>
      <c r="K13" s="208">
        <v>0</v>
      </c>
      <c r="L13" s="208">
        <v>0</v>
      </c>
      <c r="M13" s="208">
        <v>0</v>
      </c>
      <c r="N13" s="208">
        <v>0</v>
      </c>
      <c r="O13" s="208">
        <v>0</v>
      </c>
      <c r="P13" s="208">
        <v>0</v>
      </c>
      <c r="Q13" s="208">
        <v>0</v>
      </c>
      <c r="R13" s="208">
        <v>0</v>
      </c>
      <c r="S13" s="208">
        <v>0</v>
      </c>
      <c r="T13" s="208">
        <v>0</v>
      </c>
      <c r="U13" s="208">
        <v>0</v>
      </c>
      <c r="V13" s="208">
        <v>0</v>
      </c>
    </row>
    <row r="14" spans="1:24" s="213" customFormat="1">
      <c r="A14" s="72" t="s">
        <v>685</v>
      </c>
      <c r="B14" s="208">
        <v>131966</v>
      </c>
      <c r="C14" s="208">
        <v>26961</v>
      </c>
      <c r="D14" s="208">
        <v>8343</v>
      </c>
      <c r="E14" s="208">
        <v>13611</v>
      </c>
      <c r="F14" s="208">
        <v>135679</v>
      </c>
      <c r="G14" s="208">
        <v>446527.93826309568</v>
      </c>
      <c r="H14" s="208">
        <v>79156.826338639657</v>
      </c>
      <c r="I14" s="208">
        <v>6401381879.4745998</v>
      </c>
      <c r="J14" s="208">
        <v>2071662470.5333402</v>
      </c>
      <c r="K14" s="208">
        <v>22689000.5723616</v>
      </c>
      <c r="L14" s="208">
        <v>22689000.5723616</v>
      </c>
      <c r="M14" s="208">
        <v>4970074.3067999994</v>
      </c>
      <c r="N14" s="208">
        <v>8696956.5891401246</v>
      </c>
      <c r="O14" s="208">
        <v>848534</v>
      </c>
      <c r="P14" s="208">
        <v>0</v>
      </c>
      <c r="Q14" s="208">
        <v>0</v>
      </c>
      <c r="R14" s="208">
        <v>2722680.9540086472</v>
      </c>
      <c r="S14" s="208">
        <v>6078808.0378</v>
      </c>
      <c r="T14" s="208">
        <v>13911737.24019135</v>
      </c>
      <c r="U14" s="208">
        <v>520736.63267950004</v>
      </c>
      <c r="V14" s="208">
        <v>373254.54935539997</v>
      </c>
    </row>
    <row r="15" spans="1:24" s="213" customFormat="1">
      <c r="A15" s="74" t="s">
        <v>420</v>
      </c>
      <c r="B15" s="208">
        <v>589905</v>
      </c>
      <c r="C15" s="208">
        <v>310464</v>
      </c>
      <c r="D15" s="208">
        <v>216514</v>
      </c>
      <c r="E15" s="208">
        <v>48158</v>
      </c>
      <c r="F15" s="208">
        <v>639240</v>
      </c>
      <c r="G15" s="208">
        <v>1840363.222416101</v>
      </c>
      <c r="H15" s="208">
        <v>531632.82633863972</v>
      </c>
      <c r="I15" s="208">
        <v>20261582151.173664</v>
      </c>
      <c r="J15" s="208">
        <v>4255113807.6868267</v>
      </c>
      <c r="K15" s="208">
        <v>357228173.20320576</v>
      </c>
      <c r="L15" s="208">
        <v>291325772.61320579</v>
      </c>
      <c r="M15" s="208">
        <v>94962188.866799966</v>
      </c>
      <c r="N15" s="208">
        <v>141535668.51504013</v>
      </c>
      <c r="O15" s="208">
        <v>913436</v>
      </c>
      <c r="P15" s="208">
        <v>0</v>
      </c>
      <c r="Q15" s="208">
        <v>125020205.26740001</v>
      </c>
      <c r="R15" s="208">
        <v>46354562.73891332</v>
      </c>
      <c r="S15" s="208">
        <v>70867528.010100007</v>
      </c>
      <c r="T15" s="208">
        <v>239407944.41088668</v>
      </c>
      <c r="U15" s="208">
        <v>10760898.6621869</v>
      </c>
      <c r="V15" s="208">
        <v>13054662.7602991</v>
      </c>
    </row>
    <row r="16" spans="1:24" s="213" customFormat="1">
      <c r="A16" s="59" t="s">
        <v>760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</row>
    <row r="17" spans="1:23" s="213" customFormat="1">
      <c r="A17" s="59" t="s">
        <v>761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</row>
    <row r="18" spans="1:23" s="213" customFormat="1">
      <c r="A18" s="59"/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</row>
    <row r="19" spans="1:23" s="213" customFormat="1">
      <c r="A19" s="210"/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</row>
    <row r="20" spans="1:23" s="213" customFormat="1">
      <c r="A20" s="210"/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</row>
    <row r="21" spans="1:23" s="213" customFormat="1">
      <c r="A21" s="210"/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</row>
    <row r="22" spans="1:23" s="213" customFormat="1">
      <c r="A22" s="210"/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</row>
    <row r="23" spans="1:23" s="213" customFormat="1">
      <c r="A23" s="210"/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</row>
    <row r="24" spans="1:23" s="213" customFormat="1">
      <c r="A24" s="210"/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</row>
    <row r="25" spans="1:23" s="213" customFormat="1">
      <c r="A25" s="210"/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</row>
    <row r="26" spans="1:23" s="213" customFormat="1">
      <c r="A26" s="210"/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</row>
    <row r="27" spans="1:23" s="213" customFormat="1">
      <c r="A27" s="210"/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</row>
    <row r="28" spans="1:23" s="213" customFormat="1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</row>
    <row r="29" spans="1:23" s="213" customFormat="1">
      <c r="A29" s="210"/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</row>
    <row r="30" spans="1:23" s="213" customFormat="1">
      <c r="A30" s="210"/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</row>
    <row r="31" spans="1:23" s="213" customFormat="1" ht="28.5" customHeight="1">
      <c r="A31" s="210"/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</row>
    <row r="32" spans="1:23" s="213" customFormat="1">
      <c r="A32" s="210"/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</row>
    <row r="33" spans="1:23" s="213" customFormat="1">
      <c r="A33" s="210"/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</row>
    <row r="34" spans="1:23" s="213" customFormat="1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</row>
    <row r="35" spans="1:23">
      <c r="N35" s="210"/>
      <c r="O35" s="210"/>
      <c r="P35" s="210"/>
      <c r="Q35" s="210"/>
      <c r="R35" s="210"/>
      <c r="S35" s="210"/>
      <c r="T35" s="210"/>
      <c r="U35" s="210"/>
      <c r="V35" s="210"/>
      <c r="W35" s="210"/>
    </row>
    <row r="36" spans="1:23">
      <c r="N36" s="210"/>
      <c r="O36" s="210"/>
      <c r="P36" s="210"/>
      <c r="Q36" s="210"/>
      <c r="R36" s="210"/>
      <c r="S36" s="210"/>
      <c r="T36" s="210"/>
      <c r="U36" s="210"/>
      <c r="V36" s="210"/>
      <c r="W36" s="210"/>
    </row>
    <row r="37" spans="1:23">
      <c r="N37" s="210"/>
      <c r="O37" s="210"/>
      <c r="P37" s="210"/>
      <c r="Q37" s="210"/>
      <c r="R37" s="210"/>
      <c r="S37" s="210"/>
      <c r="T37" s="210"/>
      <c r="U37" s="210"/>
      <c r="V37" s="210"/>
      <c r="W37" s="210"/>
    </row>
    <row r="38" spans="1:23">
      <c r="N38" s="210"/>
      <c r="O38" s="210"/>
      <c r="P38" s="210"/>
      <c r="Q38" s="210"/>
      <c r="R38" s="210"/>
      <c r="S38" s="210"/>
      <c r="T38" s="210"/>
      <c r="U38" s="210"/>
      <c r="V38" s="210"/>
      <c r="W38" s="210"/>
    </row>
    <row r="39" spans="1:23">
      <c r="N39" s="210"/>
      <c r="O39" s="210"/>
      <c r="P39" s="210"/>
      <c r="Q39" s="210"/>
      <c r="R39" s="210"/>
      <c r="S39" s="210"/>
      <c r="T39" s="210"/>
      <c r="U39" s="210"/>
      <c r="V39" s="210"/>
      <c r="W39" s="210"/>
    </row>
    <row r="40" spans="1:23">
      <c r="N40" s="210"/>
      <c r="O40" s="210"/>
      <c r="P40" s="210"/>
      <c r="Q40" s="210"/>
      <c r="R40" s="210"/>
      <c r="S40" s="210"/>
      <c r="T40" s="210"/>
      <c r="U40" s="210"/>
      <c r="V40" s="210"/>
      <c r="W40" s="210"/>
    </row>
    <row r="41" spans="1:23">
      <c r="N41" s="210"/>
      <c r="O41" s="210"/>
      <c r="P41" s="210"/>
      <c r="Q41" s="210"/>
      <c r="R41" s="210"/>
      <c r="S41" s="210"/>
      <c r="T41" s="210"/>
      <c r="U41" s="210"/>
      <c r="V41" s="210"/>
      <c r="W41" s="210"/>
    </row>
  </sheetData>
  <mergeCells count="23">
    <mergeCell ref="A1:V1"/>
    <mergeCell ref="U3:V4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3:A5"/>
    <mergeCell ref="B3:F3"/>
    <mergeCell ref="G3:H3"/>
    <mergeCell ref="I3:J3"/>
    <mergeCell ref="K3:T3"/>
    <mergeCell ref="Q4:Q5"/>
    <mergeCell ref="R4:T4"/>
    <mergeCell ref="K4:K5"/>
    <mergeCell ref="L4:L5"/>
    <mergeCell ref="M4:M5"/>
    <mergeCell ref="N4:N5"/>
    <mergeCell ref="O4:P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0"/>
  <sheetViews>
    <sheetView view="pageBreakPreview" zoomScale="115" zoomScaleNormal="80" zoomScaleSheetLayoutView="115" workbookViewId="0">
      <selection sqref="A1:R1"/>
    </sheetView>
  </sheetViews>
  <sheetFormatPr defaultColWidth="11.42578125" defaultRowHeight="15.75"/>
  <cols>
    <col min="1" max="1" width="49.42578125" style="210" customWidth="1"/>
    <col min="2" max="4" width="15.5703125" style="210" customWidth="1"/>
    <col min="5" max="5" width="15.5703125" style="222" customWidth="1"/>
    <col min="6" max="15" width="15.5703125" style="223" customWidth="1"/>
    <col min="16" max="17" width="15.5703125" style="224" customWidth="1"/>
    <col min="18" max="18" width="15.5703125" style="218" customWidth="1"/>
    <col min="19" max="28" width="11.42578125" style="218" customWidth="1"/>
    <col min="29" max="256" width="11.42578125" style="219"/>
    <col min="257" max="257" width="49.42578125" style="219" customWidth="1"/>
    <col min="258" max="274" width="15.5703125" style="219" customWidth="1"/>
    <col min="275" max="284" width="11.42578125" style="219" customWidth="1"/>
    <col min="285" max="512" width="11.42578125" style="219"/>
    <col min="513" max="513" width="49.42578125" style="219" customWidth="1"/>
    <col min="514" max="530" width="15.5703125" style="219" customWidth="1"/>
    <col min="531" max="540" width="11.42578125" style="219" customWidth="1"/>
    <col min="541" max="768" width="11.42578125" style="219"/>
    <col min="769" max="769" width="49.42578125" style="219" customWidth="1"/>
    <col min="770" max="786" width="15.5703125" style="219" customWidth="1"/>
    <col min="787" max="796" width="11.42578125" style="219" customWidth="1"/>
    <col min="797" max="1024" width="11.42578125" style="219"/>
    <col min="1025" max="1025" width="49.42578125" style="219" customWidth="1"/>
    <col min="1026" max="1042" width="15.5703125" style="219" customWidth="1"/>
    <col min="1043" max="1052" width="11.42578125" style="219" customWidth="1"/>
    <col min="1053" max="1280" width="11.42578125" style="219"/>
    <col min="1281" max="1281" width="49.42578125" style="219" customWidth="1"/>
    <col min="1282" max="1298" width="15.5703125" style="219" customWidth="1"/>
    <col min="1299" max="1308" width="11.42578125" style="219" customWidth="1"/>
    <col min="1309" max="1536" width="11.42578125" style="219"/>
    <col min="1537" max="1537" width="49.42578125" style="219" customWidth="1"/>
    <col min="1538" max="1554" width="15.5703125" style="219" customWidth="1"/>
    <col min="1555" max="1564" width="11.42578125" style="219" customWidth="1"/>
    <col min="1565" max="1792" width="11.42578125" style="219"/>
    <col min="1793" max="1793" width="49.42578125" style="219" customWidth="1"/>
    <col min="1794" max="1810" width="15.5703125" style="219" customWidth="1"/>
    <col min="1811" max="1820" width="11.42578125" style="219" customWidth="1"/>
    <col min="1821" max="2048" width="11.42578125" style="219"/>
    <col min="2049" max="2049" width="49.42578125" style="219" customWidth="1"/>
    <col min="2050" max="2066" width="15.5703125" style="219" customWidth="1"/>
    <col min="2067" max="2076" width="11.42578125" style="219" customWidth="1"/>
    <col min="2077" max="2304" width="11.42578125" style="219"/>
    <col min="2305" max="2305" width="49.42578125" style="219" customWidth="1"/>
    <col min="2306" max="2322" width="15.5703125" style="219" customWidth="1"/>
    <col min="2323" max="2332" width="11.42578125" style="219" customWidth="1"/>
    <col min="2333" max="2560" width="11.42578125" style="219"/>
    <col min="2561" max="2561" width="49.42578125" style="219" customWidth="1"/>
    <col min="2562" max="2578" width="15.5703125" style="219" customWidth="1"/>
    <col min="2579" max="2588" width="11.42578125" style="219" customWidth="1"/>
    <col min="2589" max="2816" width="11.42578125" style="219"/>
    <col min="2817" max="2817" width="49.42578125" style="219" customWidth="1"/>
    <col min="2818" max="2834" width="15.5703125" style="219" customWidth="1"/>
    <col min="2835" max="2844" width="11.42578125" style="219" customWidth="1"/>
    <col min="2845" max="3072" width="11.42578125" style="219"/>
    <col min="3073" max="3073" width="49.42578125" style="219" customWidth="1"/>
    <col min="3074" max="3090" width="15.5703125" style="219" customWidth="1"/>
    <col min="3091" max="3100" width="11.42578125" style="219" customWidth="1"/>
    <col min="3101" max="3328" width="11.42578125" style="219"/>
    <col min="3329" max="3329" width="49.42578125" style="219" customWidth="1"/>
    <col min="3330" max="3346" width="15.5703125" style="219" customWidth="1"/>
    <col min="3347" max="3356" width="11.42578125" style="219" customWidth="1"/>
    <col min="3357" max="3584" width="11.42578125" style="219"/>
    <col min="3585" max="3585" width="49.42578125" style="219" customWidth="1"/>
    <col min="3586" max="3602" width="15.5703125" style="219" customWidth="1"/>
    <col min="3603" max="3612" width="11.42578125" style="219" customWidth="1"/>
    <col min="3613" max="3840" width="11.42578125" style="219"/>
    <col min="3841" max="3841" width="49.42578125" style="219" customWidth="1"/>
    <col min="3842" max="3858" width="15.5703125" style="219" customWidth="1"/>
    <col min="3859" max="3868" width="11.42578125" style="219" customWidth="1"/>
    <col min="3869" max="4096" width="11.42578125" style="219"/>
    <col min="4097" max="4097" width="49.42578125" style="219" customWidth="1"/>
    <col min="4098" max="4114" width="15.5703125" style="219" customWidth="1"/>
    <col min="4115" max="4124" width="11.42578125" style="219" customWidth="1"/>
    <col min="4125" max="4352" width="11.42578125" style="219"/>
    <col min="4353" max="4353" width="49.42578125" style="219" customWidth="1"/>
    <col min="4354" max="4370" width="15.5703125" style="219" customWidth="1"/>
    <col min="4371" max="4380" width="11.42578125" style="219" customWidth="1"/>
    <col min="4381" max="4608" width="11.42578125" style="219"/>
    <col min="4609" max="4609" width="49.42578125" style="219" customWidth="1"/>
    <col min="4610" max="4626" width="15.5703125" style="219" customWidth="1"/>
    <col min="4627" max="4636" width="11.42578125" style="219" customWidth="1"/>
    <col min="4637" max="4864" width="11.42578125" style="219"/>
    <col min="4865" max="4865" width="49.42578125" style="219" customWidth="1"/>
    <col min="4866" max="4882" width="15.5703125" style="219" customWidth="1"/>
    <col min="4883" max="4892" width="11.42578125" style="219" customWidth="1"/>
    <col min="4893" max="5120" width="11.42578125" style="219"/>
    <col min="5121" max="5121" width="49.42578125" style="219" customWidth="1"/>
    <col min="5122" max="5138" width="15.5703125" style="219" customWidth="1"/>
    <col min="5139" max="5148" width="11.42578125" style="219" customWidth="1"/>
    <col min="5149" max="5376" width="11.42578125" style="219"/>
    <col min="5377" max="5377" width="49.42578125" style="219" customWidth="1"/>
    <col min="5378" max="5394" width="15.5703125" style="219" customWidth="1"/>
    <col min="5395" max="5404" width="11.42578125" style="219" customWidth="1"/>
    <col min="5405" max="5632" width="11.42578125" style="219"/>
    <col min="5633" max="5633" width="49.42578125" style="219" customWidth="1"/>
    <col min="5634" max="5650" width="15.5703125" style="219" customWidth="1"/>
    <col min="5651" max="5660" width="11.42578125" style="219" customWidth="1"/>
    <col min="5661" max="5888" width="11.42578125" style="219"/>
    <col min="5889" max="5889" width="49.42578125" style="219" customWidth="1"/>
    <col min="5890" max="5906" width="15.5703125" style="219" customWidth="1"/>
    <col min="5907" max="5916" width="11.42578125" style="219" customWidth="1"/>
    <col min="5917" max="6144" width="11.42578125" style="219"/>
    <col min="6145" max="6145" width="49.42578125" style="219" customWidth="1"/>
    <col min="6146" max="6162" width="15.5703125" style="219" customWidth="1"/>
    <col min="6163" max="6172" width="11.42578125" style="219" customWidth="1"/>
    <col min="6173" max="6400" width="11.42578125" style="219"/>
    <col min="6401" max="6401" width="49.42578125" style="219" customWidth="1"/>
    <col min="6402" max="6418" width="15.5703125" style="219" customWidth="1"/>
    <col min="6419" max="6428" width="11.42578125" style="219" customWidth="1"/>
    <col min="6429" max="6656" width="11.42578125" style="219"/>
    <col min="6657" max="6657" width="49.42578125" style="219" customWidth="1"/>
    <col min="6658" max="6674" width="15.5703125" style="219" customWidth="1"/>
    <col min="6675" max="6684" width="11.42578125" style="219" customWidth="1"/>
    <col min="6685" max="6912" width="11.42578125" style="219"/>
    <col min="6913" max="6913" width="49.42578125" style="219" customWidth="1"/>
    <col min="6914" max="6930" width="15.5703125" style="219" customWidth="1"/>
    <col min="6931" max="6940" width="11.42578125" style="219" customWidth="1"/>
    <col min="6941" max="7168" width="11.42578125" style="219"/>
    <col min="7169" max="7169" width="49.42578125" style="219" customWidth="1"/>
    <col min="7170" max="7186" width="15.5703125" style="219" customWidth="1"/>
    <col min="7187" max="7196" width="11.42578125" style="219" customWidth="1"/>
    <col min="7197" max="7424" width="11.42578125" style="219"/>
    <col min="7425" max="7425" width="49.42578125" style="219" customWidth="1"/>
    <col min="7426" max="7442" width="15.5703125" style="219" customWidth="1"/>
    <col min="7443" max="7452" width="11.42578125" style="219" customWidth="1"/>
    <col min="7453" max="7680" width="11.42578125" style="219"/>
    <col min="7681" max="7681" width="49.42578125" style="219" customWidth="1"/>
    <col min="7682" max="7698" width="15.5703125" style="219" customWidth="1"/>
    <col min="7699" max="7708" width="11.42578125" style="219" customWidth="1"/>
    <col min="7709" max="7936" width="11.42578125" style="219"/>
    <col min="7937" max="7937" width="49.42578125" style="219" customWidth="1"/>
    <col min="7938" max="7954" width="15.5703125" style="219" customWidth="1"/>
    <col min="7955" max="7964" width="11.42578125" style="219" customWidth="1"/>
    <col min="7965" max="8192" width="11.42578125" style="219"/>
    <col min="8193" max="8193" width="49.42578125" style="219" customWidth="1"/>
    <col min="8194" max="8210" width="15.5703125" style="219" customWidth="1"/>
    <col min="8211" max="8220" width="11.42578125" style="219" customWidth="1"/>
    <col min="8221" max="8448" width="11.42578125" style="219"/>
    <col min="8449" max="8449" width="49.42578125" style="219" customWidth="1"/>
    <col min="8450" max="8466" width="15.5703125" style="219" customWidth="1"/>
    <col min="8467" max="8476" width="11.42578125" style="219" customWidth="1"/>
    <col min="8477" max="8704" width="11.42578125" style="219"/>
    <col min="8705" max="8705" width="49.42578125" style="219" customWidth="1"/>
    <col min="8706" max="8722" width="15.5703125" style="219" customWidth="1"/>
    <col min="8723" max="8732" width="11.42578125" style="219" customWidth="1"/>
    <col min="8733" max="8960" width="11.42578125" style="219"/>
    <col min="8961" max="8961" width="49.42578125" style="219" customWidth="1"/>
    <col min="8962" max="8978" width="15.5703125" style="219" customWidth="1"/>
    <col min="8979" max="8988" width="11.42578125" style="219" customWidth="1"/>
    <col min="8989" max="9216" width="11.42578125" style="219"/>
    <col min="9217" max="9217" width="49.42578125" style="219" customWidth="1"/>
    <col min="9218" max="9234" width="15.5703125" style="219" customWidth="1"/>
    <col min="9235" max="9244" width="11.42578125" style="219" customWidth="1"/>
    <col min="9245" max="9472" width="11.42578125" style="219"/>
    <col min="9473" max="9473" width="49.42578125" style="219" customWidth="1"/>
    <col min="9474" max="9490" width="15.5703125" style="219" customWidth="1"/>
    <col min="9491" max="9500" width="11.42578125" style="219" customWidth="1"/>
    <col min="9501" max="9728" width="11.42578125" style="219"/>
    <col min="9729" max="9729" width="49.42578125" style="219" customWidth="1"/>
    <col min="9730" max="9746" width="15.5703125" style="219" customWidth="1"/>
    <col min="9747" max="9756" width="11.42578125" style="219" customWidth="1"/>
    <col min="9757" max="9984" width="11.42578125" style="219"/>
    <col min="9985" max="9985" width="49.42578125" style="219" customWidth="1"/>
    <col min="9986" max="10002" width="15.5703125" style="219" customWidth="1"/>
    <col min="10003" max="10012" width="11.42578125" style="219" customWidth="1"/>
    <col min="10013" max="10240" width="11.42578125" style="219"/>
    <col min="10241" max="10241" width="49.42578125" style="219" customWidth="1"/>
    <col min="10242" max="10258" width="15.5703125" style="219" customWidth="1"/>
    <col min="10259" max="10268" width="11.42578125" style="219" customWidth="1"/>
    <col min="10269" max="10496" width="11.42578125" style="219"/>
    <col min="10497" max="10497" width="49.42578125" style="219" customWidth="1"/>
    <col min="10498" max="10514" width="15.5703125" style="219" customWidth="1"/>
    <col min="10515" max="10524" width="11.42578125" style="219" customWidth="1"/>
    <col min="10525" max="10752" width="11.42578125" style="219"/>
    <col min="10753" max="10753" width="49.42578125" style="219" customWidth="1"/>
    <col min="10754" max="10770" width="15.5703125" style="219" customWidth="1"/>
    <col min="10771" max="10780" width="11.42578125" style="219" customWidth="1"/>
    <col min="10781" max="11008" width="11.42578125" style="219"/>
    <col min="11009" max="11009" width="49.42578125" style="219" customWidth="1"/>
    <col min="11010" max="11026" width="15.5703125" style="219" customWidth="1"/>
    <col min="11027" max="11036" width="11.42578125" style="219" customWidth="1"/>
    <col min="11037" max="11264" width="11.42578125" style="219"/>
    <col min="11265" max="11265" width="49.42578125" style="219" customWidth="1"/>
    <col min="11266" max="11282" width="15.5703125" style="219" customWidth="1"/>
    <col min="11283" max="11292" width="11.42578125" style="219" customWidth="1"/>
    <col min="11293" max="11520" width="11.42578125" style="219"/>
    <col min="11521" max="11521" width="49.42578125" style="219" customWidth="1"/>
    <col min="11522" max="11538" width="15.5703125" style="219" customWidth="1"/>
    <col min="11539" max="11548" width="11.42578125" style="219" customWidth="1"/>
    <col min="11549" max="11776" width="11.42578125" style="219"/>
    <col min="11777" max="11777" width="49.42578125" style="219" customWidth="1"/>
    <col min="11778" max="11794" width="15.5703125" style="219" customWidth="1"/>
    <col min="11795" max="11804" width="11.42578125" style="219" customWidth="1"/>
    <col min="11805" max="12032" width="11.42578125" style="219"/>
    <col min="12033" max="12033" width="49.42578125" style="219" customWidth="1"/>
    <col min="12034" max="12050" width="15.5703125" style="219" customWidth="1"/>
    <col min="12051" max="12060" width="11.42578125" style="219" customWidth="1"/>
    <col min="12061" max="12288" width="11.42578125" style="219"/>
    <col min="12289" max="12289" width="49.42578125" style="219" customWidth="1"/>
    <col min="12290" max="12306" width="15.5703125" style="219" customWidth="1"/>
    <col min="12307" max="12316" width="11.42578125" style="219" customWidth="1"/>
    <col min="12317" max="12544" width="11.42578125" style="219"/>
    <col min="12545" max="12545" width="49.42578125" style="219" customWidth="1"/>
    <col min="12546" max="12562" width="15.5703125" style="219" customWidth="1"/>
    <col min="12563" max="12572" width="11.42578125" style="219" customWidth="1"/>
    <col min="12573" max="12800" width="11.42578125" style="219"/>
    <col min="12801" max="12801" width="49.42578125" style="219" customWidth="1"/>
    <col min="12802" max="12818" width="15.5703125" style="219" customWidth="1"/>
    <col min="12819" max="12828" width="11.42578125" style="219" customWidth="1"/>
    <col min="12829" max="13056" width="11.42578125" style="219"/>
    <col min="13057" max="13057" width="49.42578125" style="219" customWidth="1"/>
    <col min="13058" max="13074" width="15.5703125" style="219" customWidth="1"/>
    <col min="13075" max="13084" width="11.42578125" style="219" customWidth="1"/>
    <col min="13085" max="13312" width="11.42578125" style="219"/>
    <col min="13313" max="13313" width="49.42578125" style="219" customWidth="1"/>
    <col min="13314" max="13330" width="15.5703125" style="219" customWidth="1"/>
    <col min="13331" max="13340" width="11.42578125" style="219" customWidth="1"/>
    <col min="13341" max="13568" width="11.42578125" style="219"/>
    <col min="13569" max="13569" width="49.42578125" style="219" customWidth="1"/>
    <col min="13570" max="13586" width="15.5703125" style="219" customWidth="1"/>
    <col min="13587" max="13596" width="11.42578125" style="219" customWidth="1"/>
    <col min="13597" max="13824" width="11.42578125" style="219"/>
    <col min="13825" max="13825" width="49.42578125" style="219" customWidth="1"/>
    <col min="13826" max="13842" width="15.5703125" style="219" customWidth="1"/>
    <col min="13843" max="13852" width="11.42578125" style="219" customWidth="1"/>
    <col min="13853" max="14080" width="11.42578125" style="219"/>
    <col min="14081" max="14081" width="49.42578125" style="219" customWidth="1"/>
    <col min="14082" max="14098" width="15.5703125" style="219" customWidth="1"/>
    <col min="14099" max="14108" width="11.42578125" style="219" customWidth="1"/>
    <col min="14109" max="14336" width="11.42578125" style="219"/>
    <col min="14337" max="14337" width="49.42578125" style="219" customWidth="1"/>
    <col min="14338" max="14354" width="15.5703125" style="219" customWidth="1"/>
    <col min="14355" max="14364" width="11.42578125" style="219" customWidth="1"/>
    <col min="14365" max="14592" width="11.42578125" style="219"/>
    <col min="14593" max="14593" width="49.42578125" style="219" customWidth="1"/>
    <col min="14594" max="14610" width="15.5703125" style="219" customWidth="1"/>
    <col min="14611" max="14620" width="11.42578125" style="219" customWidth="1"/>
    <col min="14621" max="14848" width="11.42578125" style="219"/>
    <col min="14849" max="14849" width="49.42578125" style="219" customWidth="1"/>
    <col min="14850" max="14866" width="15.5703125" style="219" customWidth="1"/>
    <col min="14867" max="14876" width="11.42578125" style="219" customWidth="1"/>
    <col min="14877" max="15104" width="11.42578125" style="219"/>
    <col min="15105" max="15105" width="49.42578125" style="219" customWidth="1"/>
    <col min="15106" max="15122" width="15.5703125" style="219" customWidth="1"/>
    <col min="15123" max="15132" width="11.42578125" style="219" customWidth="1"/>
    <col min="15133" max="15360" width="11.42578125" style="219"/>
    <col min="15361" max="15361" width="49.42578125" style="219" customWidth="1"/>
    <col min="15362" max="15378" width="15.5703125" style="219" customWidth="1"/>
    <col min="15379" max="15388" width="11.42578125" style="219" customWidth="1"/>
    <col min="15389" max="15616" width="11.42578125" style="219"/>
    <col min="15617" max="15617" width="49.42578125" style="219" customWidth="1"/>
    <col min="15618" max="15634" width="15.5703125" style="219" customWidth="1"/>
    <col min="15635" max="15644" width="11.42578125" style="219" customWidth="1"/>
    <col min="15645" max="15872" width="11.42578125" style="219"/>
    <col min="15873" max="15873" width="49.42578125" style="219" customWidth="1"/>
    <col min="15874" max="15890" width="15.5703125" style="219" customWidth="1"/>
    <col min="15891" max="15900" width="11.42578125" style="219" customWidth="1"/>
    <col min="15901" max="16128" width="11.42578125" style="219"/>
    <col min="16129" max="16129" width="49.42578125" style="219" customWidth="1"/>
    <col min="16130" max="16146" width="15.5703125" style="219" customWidth="1"/>
    <col min="16147" max="16156" width="11.42578125" style="219" customWidth="1"/>
    <col min="16157" max="16384" width="11.42578125" style="219"/>
  </cols>
  <sheetData>
    <row r="1" spans="1:28" s="210" customFormat="1" ht="23.25" customHeight="1">
      <c r="A1" s="305" t="s">
        <v>858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134"/>
      <c r="T1" s="134"/>
      <c r="U1" s="134"/>
      <c r="V1" s="134"/>
      <c r="W1" s="134"/>
      <c r="X1" s="209"/>
      <c r="Y1" s="209"/>
      <c r="Z1" s="209"/>
      <c r="AA1" s="209"/>
      <c r="AB1" s="209"/>
    </row>
    <row r="2" spans="1:28" s="210" customFormat="1" ht="23.25" customHeight="1">
      <c r="A2" s="204"/>
      <c r="B2" s="204"/>
      <c r="C2" s="204"/>
      <c r="D2" s="204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 t="s">
        <v>744</v>
      </c>
      <c r="S2" s="134"/>
      <c r="T2" s="134"/>
      <c r="U2" s="134"/>
      <c r="V2" s="134"/>
      <c r="W2" s="134"/>
      <c r="X2" s="209"/>
      <c r="Y2" s="209"/>
      <c r="Z2" s="209"/>
      <c r="AA2" s="209"/>
      <c r="AB2" s="209"/>
    </row>
    <row r="3" spans="1:28" s="211" customFormat="1" ht="14.25" customHeight="1">
      <c r="A3" s="308" t="s">
        <v>687</v>
      </c>
      <c r="B3" s="308" t="s">
        <v>433</v>
      </c>
      <c r="C3" s="309"/>
      <c r="D3" s="309"/>
      <c r="E3" s="310" t="s">
        <v>434</v>
      </c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08" t="s">
        <v>823</v>
      </c>
      <c r="S3" s="212"/>
      <c r="T3" s="212"/>
      <c r="U3" s="212"/>
      <c r="V3" s="212"/>
      <c r="W3" s="212"/>
      <c r="X3" s="212"/>
      <c r="Y3" s="212"/>
      <c r="Z3" s="212"/>
      <c r="AA3" s="212"/>
      <c r="AB3" s="212"/>
    </row>
    <row r="4" spans="1:28" s="210" customFormat="1" ht="25.5" customHeight="1">
      <c r="A4" s="308"/>
      <c r="B4" s="308" t="s">
        <v>431</v>
      </c>
      <c r="C4" s="308" t="s">
        <v>432</v>
      </c>
      <c r="D4" s="312"/>
      <c r="E4" s="306" t="s">
        <v>411</v>
      </c>
      <c r="F4" s="306"/>
      <c r="G4" s="306" t="s">
        <v>412</v>
      </c>
      <c r="H4" s="306"/>
      <c r="I4" s="306"/>
      <c r="J4" s="306" t="s">
        <v>413</v>
      </c>
      <c r="K4" s="306"/>
      <c r="L4" s="306" t="s">
        <v>414</v>
      </c>
      <c r="M4" s="306"/>
      <c r="N4" s="306" t="s">
        <v>431</v>
      </c>
      <c r="O4" s="306"/>
      <c r="P4" s="307" t="s">
        <v>435</v>
      </c>
      <c r="Q4" s="307"/>
      <c r="R4" s="311"/>
      <c r="S4" s="209"/>
      <c r="T4" s="209"/>
      <c r="U4" s="209"/>
      <c r="V4" s="209"/>
      <c r="W4" s="209"/>
      <c r="X4" s="209"/>
      <c r="Y4" s="209"/>
      <c r="Z4" s="209"/>
      <c r="AA4" s="209"/>
      <c r="AB4" s="209"/>
    </row>
    <row r="5" spans="1:28" s="211" customFormat="1" ht="33.75" customHeight="1">
      <c r="A5" s="308"/>
      <c r="B5" s="308"/>
      <c r="C5" s="216" t="s">
        <v>446</v>
      </c>
      <c r="D5" s="216" t="s">
        <v>824</v>
      </c>
      <c r="E5" s="217" t="s">
        <v>418</v>
      </c>
      <c r="F5" s="217" t="s">
        <v>415</v>
      </c>
      <c r="G5" s="217" t="s">
        <v>483</v>
      </c>
      <c r="H5" s="217" t="s">
        <v>484</v>
      </c>
      <c r="I5" s="217" t="s">
        <v>415</v>
      </c>
      <c r="J5" s="217" t="s">
        <v>418</v>
      </c>
      <c r="K5" s="217" t="s">
        <v>415</v>
      </c>
      <c r="L5" s="217" t="s">
        <v>418</v>
      </c>
      <c r="M5" s="217" t="s">
        <v>415</v>
      </c>
      <c r="N5" s="217" t="s">
        <v>418</v>
      </c>
      <c r="O5" s="217" t="s">
        <v>415</v>
      </c>
      <c r="P5" s="217" t="s">
        <v>418</v>
      </c>
      <c r="Q5" s="217" t="s">
        <v>415</v>
      </c>
      <c r="R5" s="311"/>
      <c r="S5" s="212"/>
      <c r="T5" s="212"/>
      <c r="U5" s="212"/>
      <c r="V5" s="212"/>
      <c r="W5" s="212"/>
      <c r="X5" s="212"/>
      <c r="Y5" s="212"/>
      <c r="Z5" s="212"/>
      <c r="AA5" s="212"/>
      <c r="AB5" s="212"/>
    </row>
    <row r="6" spans="1:28" s="178" customFormat="1" ht="16.5" customHeight="1">
      <c r="A6" s="172" t="s">
        <v>440</v>
      </c>
      <c r="B6" s="208">
        <v>250922222.98652646</v>
      </c>
      <c r="C6" s="208">
        <v>48770588.409999996</v>
      </c>
      <c r="D6" s="208">
        <v>32044425.593999997</v>
      </c>
      <c r="E6" s="208">
        <v>14634</v>
      </c>
      <c r="F6" s="208">
        <v>63573448.746514305</v>
      </c>
      <c r="G6" s="208">
        <v>7969</v>
      </c>
      <c r="H6" s="208">
        <v>3</v>
      </c>
      <c r="I6" s="208">
        <v>30625359.857377201</v>
      </c>
      <c r="J6" s="208">
        <v>1643</v>
      </c>
      <c r="K6" s="208">
        <v>13711263.067345601</v>
      </c>
      <c r="L6" s="208">
        <v>24714</v>
      </c>
      <c r="M6" s="208">
        <v>6415910.0200000219</v>
      </c>
      <c r="N6" s="208">
        <v>48963</v>
      </c>
      <c r="O6" s="208">
        <v>114325981.69123714</v>
      </c>
      <c r="P6" s="208">
        <v>2017</v>
      </c>
      <c r="Q6" s="208">
        <v>8386798.7504837997</v>
      </c>
      <c r="R6" s="208">
        <v>15211267.58</v>
      </c>
    </row>
    <row r="7" spans="1:28" s="178" customFormat="1" ht="16.5" customHeight="1">
      <c r="A7" s="174" t="s">
        <v>441</v>
      </c>
      <c r="B7" s="214">
        <v>224450772.33652645</v>
      </c>
      <c r="C7" s="214">
        <v>48216499.749999993</v>
      </c>
      <c r="D7" s="214">
        <v>19141078.774</v>
      </c>
      <c r="E7" s="214">
        <v>10419</v>
      </c>
      <c r="F7" s="214">
        <v>41918610.536514305</v>
      </c>
      <c r="G7" s="214">
        <v>7447</v>
      </c>
      <c r="H7" s="214">
        <v>3</v>
      </c>
      <c r="I7" s="214">
        <v>27938557.347377203</v>
      </c>
      <c r="J7" s="214">
        <v>1578</v>
      </c>
      <c r="K7" s="214">
        <v>13387923.867345601</v>
      </c>
      <c r="L7" s="214">
        <v>24603</v>
      </c>
      <c r="M7" s="214">
        <v>6307255.5600000229</v>
      </c>
      <c r="N7" s="214">
        <v>44050</v>
      </c>
      <c r="O7" s="214">
        <v>89552347.311237156</v>
      </c>
      <c r="P7" s="214">
        <v>940</v>
      </c>
      <c r="Q7" s="214">
        <v>4182975.2804838005</v>
      </c>
      <c r="R7" s="214">
        <v>15211267.58</v>
      </c>
    </row>
    <row r="8" spans="1:28" s="178" customFormat="1" ht="12.95" customHeight="1">
      <c r="A8" s="174" t="s">
        <v>490</v>
      </c>
      <c r="B8" s="214">
        <v>126937090.52852641</v>
      </c>
      <c r="C8" s="214">
        <v>3187022.15</v>
      </c>
      <c r="D8" s="214">
        <v>11769818.884</v>
      </c>
      <c r="E8" s="214">
        <v>10419</v>
      </c>
      <c r="F8" s="214">
        <v>41918610.536514305</v>
      </c>
      <c r="G8" s="214">
        <v>7447</v>
      </c>
      <c r="H8" s="214">
        <v>3</v>
      </c>
      <c r="I8" s="214">
        <v>27938557.347377203</v>
      </c>
      <c r="J8" s="214">
        <v>244</v>
      </c>
      <c r="K8" s="214">
        <v>1866961.1520625998</v>
      </c>
      <c r="L8" s="214">
        <v>21041</v>
      </c>
      <c r="M8" s="214">
        <v>3930395.2199999997</v>
      </c>
      <c r="N8" s="214">
        <v>39154</v>
      </c>
      <c r="O8" s="214">
        <v>75654524.255954102</v>
      </c>
      <c r="P8" s="214">
        <v>372</v>
      </c>
      <c r="Q8" s="214">
        <v>1980872.3304838</v>
      </c>
      <c r="R8" s="214">
        <v>0</v>
      </c>
    </row>
    <row r="9" spans="1:28" s="178" customFormat="1" ht="27.75" customHeight="1">
      <c r="A9" s="174" t="s">
        <v>491</v>
      </c>
      <c r="B9" s="214">
        <v>97513681.808000013</v>
      </c>
      <c r="C9" s="214">
        <v>45029477.600000001</v>
      </c>
      <c r="D9" s="214">
        <v>7371259.8899999997</v>
      </c>
      <c r="E9" s="214">
        <v>0</v>
      </c>
      <c r="F9" s="214">
        <v>0</v>
      </c>
      <c r="G9" s="214">
        <v>0</v>
      </c>
      <c r="H9" s="214">
        <v>0</v>
      </c>
      <c r="I9" s="214">
        <v>0</v>
      </c>
      <c r="J9" s="214">
        <v>1334</v>
      </c>
      <c r="K9" s="214">
        <v>11520962.715282999</v>
      </c>
      <c r="L9" s="214">
        <v>3562</v>
      </c>
      <c r="M9" s="214">
        <v>2376860.3400000227</v>
      </c>
      <c r="N9" s="214">
        <v>4896</v>
      </c>
      <c r="O9" s="214">
        <v>13897823.055283021</v>
      </c>
      <c r="P9" s="214">
        <v>568</v>
      </c>
      <c r="Q9" s="214">
        <v>2202102.9500000002</v>
      </c>
      <c r="R9" s="214">
        <v>15211267.58</v>
      </c>
    </row>
    <row r="10" spans="1:28" s="178" customFormat="1">
      <c r="A10" s="174" t="s">
        <v>442</v>
      </c>
      <c r="B10" s="214">
        <v>26471450.650000002</v>
      </c>
      <c r="C10" s="214">
        <v>554088.65999999992</v>
      </c>
      <c r="D10" s="214">
        <v>12903346.82</v>
      </c>
      <c r="E10" s="214">
        <v>4215</v>
      </c>
      <c r="F10" s="214">
        <v>21654838.210000005</v>
      </c>
      <c r="G10" s="214">
        <v>522</v>
      </c>
      <c r="H10" s="214">
        <v>0</v>
      </c>
      <c r="I10" s="214">
        <v>2686802.5100000002</v>
      </c>
      <c r="J10" s="214">
        <v>65</v>
      </c>
      <c r="K10" s="214">
        <v>323339.2</v>
      </c>
      <c r="L10" s="214">
        <v>111</v>
      </c>
      <c r="M10" s="214">
        <v>108654.45999999999</v>
      </c>
      <c r="N10" s="214">
        <v>4913</v>
      </c>
      <c r="O10" s="214">
        <v>24773634.380000003</v>
      </c>
      <c r="P10" s="214">
        <v>1077</v>
      </c>
      <c r="Q10" s="214">
        <v>4203823.47</v>
      </c>
      <c r="R10" s="214">
        <v>0</v>
      </c>
    </row>
    <row r="11" spans="1:28" s="178" customFormat="1" ht="12.95" customHeight="1">
      <c r="A11" s="172" t="s">
        <v>443</v>
      </c>
      <c r="B11" s="208">
        <v>9325259.6424999982</v>
      </c>
      <c r="C11" s="208">
        <v>672016.33</v>
      </c>
      <c r="D11" s="208">
        <v>189518.82</v>
      </c>
      <c r="E11" s="208">
        <v>1009</v>
      </c>
      <c r="F11" s="208">
        <v>3326227.26</v>
      </c>
      <c r="G11" s="208">
        <v>493</v>
      </c>
      <c r="H11" s="208">
        <v>0</v>
      </c>
      <c r="I11" s="208">
        <v>1504801.4500000002</v>
      </c>
      <c r="J11" s="208">
        <v>13</v>
      </c>
      <c r="K11" s="208">
        <v>42610.5</v>
      </c>
      <c r="L11" s="208">
        <v>179</v>
      </c>
      <c r="M11" s="208">
        <v>90088.440000000031</v>
      </c>
      <c r="N11" s="208">
        <v>1694</v>
      </c>
      <c r="O11" s="208">
        <v>4963727.6499999994</v>
      </c>
      <c r="P11" s="208">
        <v>45</v>
      </c>
      <c r="Q11" s="208">
        <v>123816.87</v>
      </c>
      <c r="R11" s="208">
        <v>0</v>
      </c>
    </row>
    <row r="12" spans="1:28" s="178" customFormat="1" ht="31.5" customHeight="1">
      <c r="A12" s="172" t="s">
        <v>444</v>
      </c>
      <c r="B12" s="208">
        <v>80830415.519239679</v>
      </c>
      <c r="C12" s="208">
        <v>15791299.419499997</v>
      </c>
      <c r="D12" s="208">
        <v>4609405.9497999996</v>
      </c>
      <c r="E12" s="208">
        <v>1463</v>
      </c>
      <c r="F12" s="208">
        <v>7582425.1000000006</v>
      </c>
      <c r="G12" s="208">
        <v>500</v>
      </c>
      <c r="H12" s="208">
        <v>38</v>
      </c>
      <c r="I12" s="208">
        <v>5452415.8780509997</v>
      </c>
      <c r="J12" s="208">
        <v>36</v>
      </c>
      <c r="K12" s="208">
        <v>782087.36</v>
      </c>
      <c r="L12" s="208">
        <v>30</v>
      </c>
      <c r="M12" s="208">
        <v>30669.16</v>
      </c>
      <c r="N12" s="208">
        <v>2067</v>
      </c>
      <c r="O12" s="208">
        <v>13847597.498051001</v>
      </c>
      <c r="P12" s="208">
        <v>36</v>
      </c>
      <c r="Q12" s="208">
        <v>153010.41000000003</v>
      </c>
      <c r="R12" s="208">
        <v>0</v>
      </c>
    </row>
    <row r="13" spans="1:28" s="178" customFormat="1" ht="16.5" customHeight="1">
      <c r="A13" s="172" t="s">
        <v>684</v>
      </c>
      <c r="B13" s="208">
        <v>0</v>
      </c>
      <c r="C13" s="208">
        <v>0</v>
      </c>
      <c r="D13" s="208">
        <v>0</v>
      </c>
      <c r="E13" s="208">
        <v>0</v>
      </c>
      <c r="F13" s="208">
        <v>0</v>
      </c>
      <c r="G13" s="208">
        <v>0</v>
      </c>
      <c r="H13" s="208">
        <v>0</v>
      </c>
      <c r="I13" s="208">
        <v>0</v>
      </c>
      <c r="J13" s="208">
        <v>0</v>
      </c>
      <c r="K13" s="208">
        <v>0</v>
      </c>
      <c r="L13" s="208">
        <v>0</v>
      </c>
      <c r="M13" s="208">
        <v>0</v>
      </c>
      <c r="N13" s="208">
        <v>0</v>
      </c>
      <c r="O13" s="208">
        <v>0</v>
      </c>
      <c r="P13" s="208">
        <v>0</v>
      </c>
      <c r="Q13" s="208">
        <v>0</v>
      </c>
      <c r="R13" s="208">
        <v>0</v>
      </c>
    </row>
    <row r="14" spans="1:28" s="178" customFormat="1" ht="19.5" customHeight="1">
      <c r="A14" s="172" t="s">
        <v>685</v>
      </c>
      <c r="B14" s="208">
        <v>22384669.942210689</v>
      </c>
      <c r="C14" s="208">
        <v>1135015.7200000007</v>
      </c>
      <c r="D14" s="208">
        <v>3048904.4074400095</v>
      </c>
      <c r="E14" s="208">
        <v>0</v>
      </c>
      <c r="F14" s="208">
        <v>0</v>
      </c>
      <c r="G14" s="208">
        <v>0</v>
      </c>
      <c r="H14" s="208">
        <v>0</v>
      </c>
      <c r="I14" s="208">
        <v>0</v>
      </c>
      <c r="J14" s="208">
        <v>57</v>
      </c>
      <c r="K14" s="208">
        <v>776214.25999999989</v>
      </c>
      <c r="L14" s="208">
        <v>7749</v>
      </c>
      <c r="M14" s="208">
        <v>4054775.3094399879</v>
      </c>
      <c r="N14" s="208">
        <v>7806</v>
      </c>
      <c r="O14" s="208">
        <v>4830989.5694399886</v>
      </c>
      <c r="P14" s="208">
        <v>304</v>
      </c>
      <c r="Q14" s="208">
        <v>412333.73</v>
      </c>
      <c r="R14" s="208">
        <v>286363.46999999997</v>
      </c>
    </row>
    <row r="15" spans="1:28" s="178" customFormat="1" ht="20.25" customHeight="1">
      <c r="A15" s="197" t="s">
        <v>420</v>
      </c>
      <c r="B15" s="208">
        <v>363462568.09047675</v>
      </c>
      <c r="C15" s="208">
        <v>66368919.879500002</v>
      </c>
      <c r="D15" s="208">
        <v>39892254.771240003</v>
      </c>
      <c r="E15" s="208">
        <v>17106</v>
      </c>
      <c r="F15" s="208">
        <v>74482101.10651432</v>
      </c>
      <c r="G15" s="208">
        <v>8962</v>
      </c>
      <c r="H15" s="208">
        <v>41</v>
      </c>
      <c r="I15" s="208">
        <v>37582577.185428202</v>
      </c>
      <c r="J15" s="208">
        <v>1749</v>
      </c>
      <c r="K15" s="208">
        <v>15312175.187345602</v>
      </c>
      <c r="L15" s="208">
        <v>32672</v>
      </c>
      <c r="M15" s="208">
        <v>10591442.929440012</v>
      </c>
      <c r="N15" s="208">
        <v>60530</v>
      </c>
      <c r="O15" s="208">
        <v>137968296.40872809</v>
      </c>
      <c r="P15" s="208">
        <v>2402</v>
      </c>
      <c r="Q15" s="208">
        <v>9075959.7604837995</v>
      </c>
      <c r="R15" s="208">
        <v>15497631.050000001</v>
      </c>
    </row>
    <row r="16" spans="1:28" s="178" customFormat="1" ht="12.95" customHeight="1">
      <c r="A16" s="59" t="s">
        <v>760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</row>
    <row r="17" spans="1:18" s="178" customFormat="1" ht="16.5" customHeight="1">
      <c r="A17" s="59" t="s">
        <v>761</v>
      </c>
      <c r="B17" s="225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</row>
    <row r="18" spans="1:18" s="178" customFormat="1" ht="16.5" customHeight="1">
      <c r="A18" s="59"/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</row>
    <row r="19" spans="1:18" s="178" customFormat="1">
      <c r="A19" s="210"/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</row>
    <row r="20" spans="1:18" s="178" customFormat="1" ht="27.75" customHeight="1">
      <c r="A20" s="210"/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</row>
    <row r="21" spans="1:18" s="178" customFormat="1" ht="12.95" customHeight="1">
      <c r="A21" s="210"/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</row>
    <row r="22" spans="1:18" s="178" customFormat="1" ht="12.95" customHeight="1">
      <c r="A22" s="210"/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</row>
    <row r="23" spans="1:18" s="178" customFormat="1" ht="27" customHeight="1">
      <c r="A23" s="210"/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</row>
    <row r="24" spans="1:18" s="178" customFormat="1" ht="12.95" customHeight="1">
      <c r="A24" s="210"/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</row>
    <row r="25" spans="1:18" s="178" customFormat="1" ht="12.95" customHeight="1">
      <c r="A25" s="210"/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</row>
    <row r="26" spans="1:18" s="178" customFormat="1" ht="12.95" customHeight="1">
      <c r="A26" s="210"/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</row>
    <row r="27" spans="1:18" s="178" customFormat="1" ht="12.95" customHeight="1">
      <c r="A27" s="210"/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</row>
    <row r="28" spans="1:18" s="178" customFormat="1" ht="27.75" customHeight="1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</row>
    <row r="29" spans="1:18" s="178" customFormat="1" ht="21" customHeight="1">
      <c r="A29" s="210"/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</row>
    <row r="30" spans="1:18" s="178" customFormat="1" ht="12.95" customHeight="1">
      <c r="A30" s="210"/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</row>
    <row r="31" spans="1:18" s="178" customFormat="1" ht="24.75" customHeight="1">
      <c r="A31" s="210"/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</row>
    <row r="32" spans="1:18" s="178" customFormat="1" ht="12.95" customHeight="1">
      <c r="A32" s="210"/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</row>
    <row r="33" spans="1:28" s="178" customFormat="1" ht="12.95" customHeight="1">
      <c r="A33" s="210"/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</row>
    <row r="34" spans="1:28" ht="25.5" customHeight="1"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</row>
    <row r="35" spans="1:28" s="221" customFormat="1" ht="20.25" customHeight="1">
      <c r="A35" s="210"/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</row>
    <row r="36" spans="1:28" s="221" customFormat="1" ht="20.25" customHeight="1">
      <c r="A36" s="210"/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</row>
    <row r="37" spans="1:28" ht="15.75" customHeight="1"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</row>
    <row r="38" spans="1:28" ht="15.75" customHeight="1"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</row>
    <row r="39" spans="1:28" ht="15.75" customHeight="1"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</row>
    <row r="40" spans="1:28" ht="15.75" customHeight="1"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</row>
    <row r="41" spans="1:28" ht="15.75" customHeight="1"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</row>
    <row r="42" spans="1:28" ht="15.75" customHeight="1"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</row>
    <row r="43" spans="1:28" ht="15.75" customHeight="1"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</row>
    <row r="44" spans="1:28" ht="15.75" customHeight="1"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</row>
    <row r="45" spans="1:28" ht="15.75" customHeight="1"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</row>
    <row r="46" spans="1:28" ht="15.75" customHeight="1"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</row>
    <row r="47" spans="1:28" ht="15.75" customHeight="1"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</row>
    <row r="48" spans="1:28" ht="15.75" customHeight="1"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</row>
    <row r="49" spans="5:18" ht="15.75" customHeight="1"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</row>
    <row r="50" spans="5:18" ht="15.75" customHeight="1"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</row>
    <row r="51" spans="5:18" ht="15.75" customHeight="1"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</row>
    <row r="52" spans="5:18" ht="15.75" customHeight="1"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</row>
    <row r="53" spans="5:18" ht="15.75" customHeight="1"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</row>
    <row r="54" spans="5:18" ht="15.75" customHeight="1"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</row>
    <row r="55" spans="5:18" ht="15.75" customHeight="1"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</row>
    <row r="56" spans="5:18" ht="15.75" customHeight="1"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</row>
    <row r="57" spans="5:18" ht="15.75" customHeight="1"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</row>
    <row r="58" spans="5:18" ht="15.75" customHeight="1"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</row>
    <row r="59" spans="5:18" ht="15.75" customHeight="1"/>
    <row r="60" spans="5:18" ht="15.75" customHeight="1"/>
    <row r="61" spans="5:18" ht="15.75" customHeight="1"/>
    <row r="62" spans="5:18" ht="15.75" customHeight="1"/>
    <row r="63" spans="5:18" ht="15.75" customHeight="1"/>
    <row r="64" spans="5:1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</sheetData>
  <mergeCells count="13">
    <mergeCell ref="L4:M4"/>
    <mergeCell ref="N4:O4"/>
    <mergeCell ref="P4:Q4"/>
    <mergeCell ref="A1:R1"/>
    <mergeCell ref="A3:A5"/>
    <mergeCell ref="B3:D3"/>
    <mergeCell ref="E3:Q3"/>
    <mergeCell ref="R3:R5"/>
    <mergeCell ref="B4:B5"/>
    <mergeCell ref="C4:D4"/>
    <mergeCell ref="E4:F4"/>
    <mergeCell ref="G4:I4"/>
    <mergeCell ref="J4:K4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  <colBreaks count="1" manualBreakCount="1">
    <brk id="8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27</vt:i4>
      </vt:variant>
    </vt:vector>
  </HeadingPairs>
  <TitlesOfParts>
    <vt:vector size="40" baseType="lpstr">
      <vt:lpstr>Премии</vt:lpstr>
      <vt:lpstr>Пазарен дял премии</vt:lpstr>
      <vt:lpstr>Структура премии</vt:lpstr>
      <vt:lpstr>Изплатени суми и обезщ</vt:lpstr>
      <vt:lpstr>Тех резерви I</vt:lpstr>
      <vt:lpstr>Тех резерви II</vt:lpstr>
      <vt:lpstr>Разходи</vt:lpstr>
      <vt:lpstr>Застрaх. портфейл I</vt:lpstr>
      <vt:lpstr>Застрaх. портфейл II</vt:lpstr>
      <vt:lpstr>Пасивно презастрх.</vt:lpstr>
      <vt:lpstr>Активно презастрх.</vt:lpstr>
      <vt:lpstr>Баланс</vt:lpstr>
      <vt:lpstr>ОПЗ</vt:lpstr>
      <vt:lpstr>'Активно презастрх.'!Print_Area</vt:lpstr>
      <vt:lpstr>Баланс!Print_Area</vt:lpstr>
      <vt:lpstr>'Застрaх. портфейл I'!Print_Area</vt:lpstr>
      <vt:lpstr>'Застрaх. портфейл II'!Print_Area</vt:lpstr>
      <vt:lpstr>'Изплатени суми и обезщ'!Print_Area</vt:lpstr>
      <vt:lpstr>ОПЗ!Print_Area</vt:lpstr>
      <vt:lpstr>'Пазарен дял премии'!Print_Area</vt:lpstr>
      <vt:lpstr>'Пасивно презастрх.'!Print_Area</vt:lpstr>
      <vt:lpstr>Премии!Print_Area</vt:lpstr>
      <vt:lpstr>Разходи!Print_Area</vt:lpstr>
      <vt:lpstr>'Структура премии'!Print_Area</vt:lpstr>
      <vt:lpstr>'Тех резерви I'!Print_Area</vt:lpstr>
      <vt:lpstr>'Тех резерви II'!Print_Area</vt:lpstr>
      <vt:lpstr>Баланс!Print_Titles</vt:lpstr>
      <vt:lpstr>'Изплатени суми и обезщ'!Print_Titles</vt:lpstr>
      <vt:lpstr>ОПЗ!Print_Titles</vt:lpstr>
      <vt:lpstr>'Пазарен дял премии'!Print_Titles</vt:lpstr>
      <vt:lpstr>Премии!Print_Titles</vt:lpstr>
      <vt:lpstr>Разходи!Print_Titles</vt:lpstr>
      <vt:lpstr>'Структура премии'!Print_Titles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Mircho Stoyanov</cp:lastModifiedBy>
  <cp:lastPrinted>2019-07-16T13:21:58Z</cp:lastPrinted>
  <dcterms:created xsi:type="dcterms:W3CDTF">2002-02-28T09:17:57Z</dcterms:created>
  <dcterms:modified xsi:type="dcterms:W3CDTF">2019-07-17T05:49:28Z</dcterms:modified>
</cp:coreProperties>
</file>