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1_2019\"/>
    </mc:Choice>
  </mc:AlternateContent>
  <bookViews>
    <workbookView xWindow="0" yWindow="0" windowWidth="288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3.1-Д'!$A$1:$G$18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D28" i="35" l="1"/>
  <c r="A10" i="20"/>
  <c r="A11" i="18"/>
  <c r="A11" i="10"/>
  <c r="A10" i="28"/>
  <c r="A10" i="7"/>
  <c r="C26" i="35"/>
  <c r="C25" i="35"/>
  <c r="C27" i="35"/>
</calcChain>
</file>

<file path=xl/sharedStrings.xml><?xml version="1.0" encoding="utf-8"?>
<sst xmlns="http://schemas.openxmlformats.org/spreadsheetml/2006/main" count="274" uniqueCount="111">
  <si>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</si>
  <si>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</si>
  <si>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</si>
  <si>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</si>
  <si>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</si>
  <si>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</si>
  <si>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</si>
  <si>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</si>
  <si>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</si>
  <si>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</si>
  <si>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</si>
  <si>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</si>
  <si>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</si>
  <si>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</si>
  <si>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</si>
  <si>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</si>
  <si>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</si>
  <si>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</si>
  <si>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</si>
  <si>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</si>
  <si>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</si>
  <si>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</si>
  <si>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</si>
  <si>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</si>
  <si>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</si>
  <si>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</si>
  <si>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</si>
  <si>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</si>
  <si>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</si>
  <si>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</si>
  <si>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</si>
  <si>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</si>
  <si>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</si>
  <si>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</si>
  <si>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</si>
  <si>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</si>
  <si>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</si>
  <si>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</si>
  <si>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</si>
  <si>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</si>
  <si>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</si>
  <si>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</si>
  <si>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</si>
  <si>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</si>
  <si>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</si>
  <si>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</si>
  <si>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</si>
  <si>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</si>
  <si>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</si>
  <si>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</si>
  <si>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</si>
  <si>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</si>
  <si>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</si>
  <si>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</si>
  <si>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</si>
  <si>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</si>
  <si>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</si>
  <si>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</si>
  <si>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</si>
  <si>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</si>
  <si>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</si>
  <si>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</si>
  <si>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</si>
  <si>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</si>
  <si>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</si>
  <si>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</si>
  <si>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</si>
  <si>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</si>
  <si>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</si>
  <si>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</si>
  <si>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</si>
  <si>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</si>
  <si>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</si>
  <si>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</si>
  <si>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</si>
  <si>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</si>
  <si>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</si>
  <si>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</si>
  <si>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</si>
  <si>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</si>
  <si>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</si>
  <si>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</si>
  <si>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</si>
  <si>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</si>
  <si>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</si>
  <si>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</si>
  <si>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</si>
  <si>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</si>
  <si>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</si>
  <si>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</si>
  <si>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</si>
  <si>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</si>
  <si>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</si>
  <si>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</si>
  <si>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</si>
  <si>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</si>
  <si>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</si>
  <si>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</si>
  <si>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</si>
  <si>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Брой на осигурените лица* по видове договори в ДПФ към 31.03.2019 г.</t>
  </si>
  <si>
    <t>Динамика на нетните активи в ДПФ през 2019 г. (по месеци)</t>
  </si>
  <si>
    <t>I трим.</t>
  </si>
  <si>
    <t>Инвестиционен портфейл и балансови активи на ДПФ към 31.03.2019 г.</t>
  </si>
  <si>
    <t>Структура на инвестиционния портфейл и балансовите активи на ДПФ към 31.03.2019 г.</t>
  </si>
  <si>
    <t>Брой на пенсионерите в ДПФ към 31.03.2019 г.</t>
  </si>
  <si>
    <t xml:space="preserve">Начислени и изплатени суми на осигурени лица и пенсионери за периода 01.01.2019 г. - 31.03.2019 г. </t>
  </si>
  <si>
    <t>Брой на осигурените лица по договор от работодател към 31.03.2019 г. (брой лица)</t>
  </si>
  <si>
    <t>Натрупани средства по партидите на лицата с работодателски договори към 31.03.2019 г. (хил. лв.)</t>
  </si>
  <si>
    <t>Постъпления от осигурителни вноски по работодателски договори за първото тримесечие на 2019 г. (хил. лв.)</t>
  </si>
  <si>
    <t>Структура на осигурителните вноски в ДПФ за първото тримесечие на 2019 г.</t>
  </si>
  <si>
    <t xml:space="preserve">Пазарен дял на ДПФ по броя на осигурените в тях лица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</si>
</sst>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  <numFmt numFmtId="174" formatCode="#,##0.000_ ;\-#,##0.000\ 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0" fontId="2" fillId="0" borderId="0"/>
  </cellStyleXfs>
  <cellXfs count="273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3" fontId="24" fillId="0" borderId="0" xfId="3" applyNumberFormat="1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6" fillId="0" borderId="0" xfId="0" applyNumberFormat="1" applyFont="1" applyAlignment="1">
      <alignment horizontal="right" vertical="center" wrapText="1"/>
    </xf>
    <xf numFmtId="3" fontId="27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4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2" fontId="3" fillId="0" borderId="2" xfId="3" applyNumberFormat="1" applyFont="1" applyFill="1" applyBorder="1" applyAlignment="1">
      <alignment horizontal="right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3" fontId="3" fillId="0" borderId="2" xfId="3" applyNumberFormat="1" applyFont="1" applyBorder="1"/>
    <xf numFmtId="3" fontId="3" fillId="0" borderId="2" xfId="3" applyNumberFormat="1" applyFont="1" applyBorder="1" applyAlignment="1">
      <alignment vertical="center"/>
    </xf>
    <xf numFmtId="2" fontId="3" fillId="0" borderId="2" xfId="3" applyNumberFormat="1" applyFont="1" applyBorder="1" applyAlignment="1">
      <alignment horizontal="right" vertical="center"/>
    </xf>
    <xf numFmtId="0" fontId="24" fillId="3" borderId="0" xfId="3" applyFont="1" applyFill="1" applyAlignment="1">
      <alignment horizontal="center" vertical="center" wrapText="1"/>
    </xf>
    <xf numFmtId="0" fontId="24" fillId="3" borderId="0" xfId="3" applyFont="1" applyFill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173" fontId="24" fillId="3" borderId="0" xfId="6" applyNumberFormat="1" applyFont="1" applyFill="1" applyAlignment="1">
      <alignment horizontal="center" vertical="center" wrapText="1"/>
    </xf>
    <xf numFmtId="10" fontId="24" fillId="3" borderId="0" xfId="3" applyNumberFormat="1" applyFont="1" applyFill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1.1-Д'!$E$6:$E$14</c:f>
              <c:numCache>
                <c:formatCode>#,##0.00</c:formatCode>
                <c:ptCount val="9"/>
                <c:pt idx="0">
                  <c:v>22.95</c:v>
                </c:pt>
                <c:pt idx="1">
                  <c:v>8.14</c:v>
                </c:pt>
                <c:pt idx="2">
                  <c:v>17.14</c:v>
                </c:pt>
                <c:pt idx="3">
                  <c:v>34.11</c:v>
                </c:pt>
                <c:pt idx="4">
                  <c:v>6.45</c:v>
                </c:pt>
                <c:pt idx="5">
                  <c:v>8.77</c:v>
                </c:pt>
                <c:pt idx="6">
                  <c:v>0.64</c:v>
                </c:pt>
                <c:pt idx="7">
                  <c:v>1.72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.03.2019 г. 
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2.1-Д'!$E$6:$E$14</c:f>
              <c:numCache>
                <c:formatCode>#,##0.00</c:formatCode>
                <c:ptCount val="9"/>
                <c:pt idx="0">
                  <c:v>13.7</c:v>
                </c:pt>
                <c:pt idx="1">
                  <c:v>7.77</c:v>
                </c:pt>
                <c:pt idx="2">
                  <c:v>10.39</c:v>
                </c:pt>
                <c:pt idx="3">
                  <c:v>45.53</c:v>
                </c:pt>
                <c:pt idx="4">
                  <c:v>13.35</c:v>
                </c:pt>
                <c:pt idx="5">
                  <c:v>7.93</c:v>
                </c:pt>
                <c:pt idx="6">
                  <c:v>0.24</c:v>
                </c:pt>
                <c:pt idx="7">
                  <c:v>0.99</c:v>
                </c:pt>
                <c:pt idx="8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.03.2019 г.</a:t>
            </a:r>
          </a:p>
        </c:rich>
      </c:tx>
      <c:layout>
        <c:manualLayout>
          <c:xMode val="edge"/>
          <c:yMode val="edge"/>
          <c:x val="0.30679360732082406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0324721043788865"/>
                  <c:y val="7.2275990924863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1"/>
                  <c:y val="-4.83065758912116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854"/>
                  <c:y val="-0.106202130825017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43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#\ ##0.00\ _л_в_-;\-* #\ ##0.00\ _л_в_-;_-* "-"\ _л_в_-;_-@_-</c:formatCode>
                <c:ptCount val="6"/>
                <c:pt idx="0">
                  <c:v>47.47</c:v>
                </c:pt>
                <c:pt idx="1">
                  <c:v>8.6</c:v>
                </c:pt>
                <c:pt idx="2">
                  <c:v>0.21</c:v>
                </c:pt>
                <c:pt idx="3">
                  <c:v>39.47</c:v>
                </c:pt>
                <c:pt idx="4">
                  <c:v>1.31</c:v>
                </c:pt>
                <c:pt idx="5">
                  <c:v>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.03.2019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0.75260000000000005</c:v>
                </c:pt>
                <c:pt idx="1">
                  <c:v>3.3E-3</c:v>
                </c:pt>
                <c:pt idx="2">
                  <c:v>0.24410000000000001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.03.2019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5" width="10.7109375" style="2" customWidth="1"/>
    <col min="6" max="16384" width="10.28515625" style="2"/>
  </cols>
  <sheetData>
    <row r="1" spans="1:5" ht="15.75" customHeight="1">
      <c r="A1" s="239" t="s">
        <v>54</v>
      </c>
      <c r="B1" s="239"/>
      <c r="C1" s="239"/>
      <c r="D1" s="239"/>
      <c r="E1" s="239"/>
    </row>
    <row r="2" spans="1:5" ht="13.5" customHeight="1">
      <c r="A2" s="1"/>
      <c r="B2" s="3"/>
      <c r="C2" s="151"/>
      <c r="D2" s="151"/>
    </row>
    <row r="3" spans="1:5" s="1" customFormat="1" ht="21" customHeight="1">
      <c r="A3" s="234" t="s">
        <v>10</v>
      </c>
      <c r="B3" s="4">
        <v>2018</v>
      </c>
      <c r="C3" s="236">
        <v>2019</v>
      </c>
      <c r="D3" s="237"/>
      <c r="E3" s="238"/>
    </row>
    <row r="4" spans="1:5" s="1" customFormat="1" ht="21" customHeight="1">
      <c r="A4" s="235"/>
      <c r="B4" s="4">
        <v>12</v>
      </c>
      <c r="C4" s="152">
        <v>1</v>
      </c>
      <c r="D4" s="152">
        <v>2</v>
      </c>
      <c r="E4" s="206">
        <v>3</v>
      </c>
    </row>
    <row r="5" spans="1:5" s="9" customFormat="1" ht="21" customHeight="1">
      <c r="A5" s="7" t="s">
        <v>0</v>
      </c>
      <c r="B5" s="118">
        <v>145085</v>
      </c>
      <c r="C5" s="118">
        <v>144959</v>
      </c>
      <c r="D5" s="118">
        <v>144848</v>
      </c>
      <c r="E5" s="118">
        <v>144735</v>
      </c>
    </row>
    <row r="6" spans="1:5" s="9" customFormat="1" ht="21" customHeight="1">
      <c r="A6" s="7" t="s">
        <v>1</v>
      </c>
      <c r="B6" s="118">
        <v>51381</v>
      </c>
      <c r="C6" s="118">
        <v>51372</v>
      </c>
      <c r="D6" s="118">
        <v>51322</v>
      </c>
      <c r="E6" s="118">
        <v>51314</v>
      </c>
    </row>
    <row r="7" spans="1:5" s="9" customFormat="1" ht="21" customHeight="1">
      <c r="A7" s="7" t="s">
        <v>11</v>
      </c>
      <c r="B7" s="118">
        <v>105451</v>
      </c>
      <c r="C7" s="118">
        <v>106121</v>
      </c>
      <c r="D7" s="118">
        <v>106923</v>
      </c>
      <c r="E7" s="118">
        <v>108061</v>
      </c>
    </row>
    <row r="8" spans="1:5" s="9" customFormat="1" ht="21" customHeight="1">
      <c r="A8" s="7" t="s">
        <v>2</v>
      </c>
      <c r="B8" s="118">
        <v>215268</v>
      </c>
      <c r="C8" s="118">
        <v>215183</v>
      </c>
      <c r="D8" s="118">
        <v>215127</v>
      </c>
      <c r="E8" s="118">
        <v>215089</v>
      </c>
    </row>
    <row r="9" spans="1:5" s="9" customFormat="1" ht="21" customHeight="1">
      <c r="A9" s="181" t="s">
        <v>80</v>
      </c>
      <c r="B9" s="118">
        <v>40459</v>
      </c>
      <c r="C9" s="118">
        <v>40489</v>
      </c>
      <c r="D9" s="118">
        <v>40627</v>
      </c>
      <c r="E9" s="118">
        <v>40662</v>
      </c>
    </row>
    <row r="10" spans="1:5" s="9" customFormat="1" ht="21" customHeight="1">
      <c r="A10" s="7" t="s">
        <v>8</v>
      </c>
      <c r="B10" s="118">
        <v>55070</v>
      </c>
      <c r="C10" s="118">
        <v>55070</v>
      </c>
      <c r="D10" s="118">
        <v>55156</v>
      </c>
      <c r="E10" s="118">
        <v>55278</v>
      </c>
    </row>
    <row r="11" spans="1:5" s="9" customFormat="1" ht="21" customHeight="1">
      <c r="A11" s="7" t="s">
        <v>55</v>
      </c>
      <c r="B11" s="164">
        <v>4033</v>
      </c>
      <c r="C11" s="164">
        <v>4027</v>
      </c>
      <c r="D11" s="164">
        <v>4033</v>
      </c>
      <c r="E11" s="164">
        <v>4030</v>
      </c>
    </row>
    <row r="12" spans="1:5" s="9" customFormat="1" ht="21" customHeight="1">
      <c r="A12" s="7" t="s">
        <v>33</v>
      </c>
      <c r="B12" s="118">
        <v>10869</v>
      </c>
      <c r="C12" s="118">
        <v>10852</v>
      </c>
      <c r="D12" s="118">
        <v>10842</v>
      </c>
      <c r="E12" s="118">
        <v>10846</v>
      </c>
    </row>
    <row r="13" spans="1:5" s="9" customFormat="1" ht="31.5">
      <c r="A13" s="7" t="s">
        <v>76</v>
      </c>
      <c r="B13" s="165">
        <v>515</v>
      </c>
      <c r="C13" s="165">
        <v>513</v>
      </c>
      <c r="D13" s="165">
        <v>502</v>
      </c>
      <c r="E13" s="165">
        <v>499</v>
      </c>
    </row>
    <row r="14" spans="1:5" s="9" customFormat="1" ht="21" customHeight="1">
      <c r="A14" s="10" t="s">
        <v>6</v>
      </c>
      <c r="B14" s="118">
        <v>628131</v>
      </c>
      <c r="C14" s="118">
        <v>628586</v>
      </c>
      <c r="D14" s="118">
        <v>629380</v>
      </c>
      <c r="E14" s="118">
        <v>630514</v>
      </c>
    </row>
    <row r="15" spans="1:5" s="9" customFormat="1" ht="12.75" customHeight="1">
      <c r="A15" s="74"/>
      <c r="B15" s="159"/>
      <c r="C15" s="159"/>
      <c r="D15" s="159"/>
    </row>
    <row r="16" spans="1:5">
      <c r="A16" s="186"/>
    </row>
    <row r="17" spans="1:4">
      <c r="A17" s="233"/>
      <c r="B17" s="233"/>
      <c r="C17" s="233"/>
      <c r="D17" s="233"/>
    </row>
  </sheetData>
  <mergeCells count="4">
    <mergeCell ref="A17:D17"/>
    <mergeCell ref="A3:A4"/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23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16384" width="9.140625" style="15"/>
  </cols>
  <sheetData>
    <row r="1" spans="1:5" ht="33.75" customHeight="1">
      <c r="A1" s="246" t="s">
        <v>83</v>
      </c>
      <c r="B1" s="246"/>
      <c r="C1" s="246"/>
      <c r="D1" s="246"/>
      <c r="E1" s="246"/>
    </row>
    <row r="2" spans="1:5" ht="8.25" customHeight="1">
      <c r="A2" s="14"/>
      <c r="B2" s="44"/>
      <c r="C2" s="44"/>
      <c r="D2" s="44"/>
    </row>
    <row r="3" spans="1:5" ht="14.25" customHeight="1">
      <c r="A3" s="16"/>
      <c r="B3" s="16"/>
      <c r="C3" s="17"/>
      <c r="D3" s="17"/>
      <c r="E3" s="205" t="s">
        <v>48</v>
      </c>
    </row>
    <row r="4" spans="1:5" s="18" customFormat="1" ht="21" customHeight="1">
      <c r="A4" s="251" t="s">
        <v>10</v>
      </c>
      <c r="B4" s="4">
        <v>2018</v>
      </c>
      <c r="C4" s="236">
        <v>2019</v>
      </c>
      <c r="D4" s="237"/>
      <c r="E4" s="238"/>
    </row>
    <row r="5" spans="1:5" s="18" customFormat="1" ht="21" customHeight="1">
      <c r="A5" s="251"/>
      <c r="B5" s="4">
        <v>12</v>
      </c>
      <c r="C5" s="152">
        <v>1</v>
      </c>
      <c r="D5" s="152">
        <v>2</v>
      </c>
      <c r="E5" s="204">
        <v>3</v>
      </c>
    </row>
    <row r="6" spans="1:5" ht="21" customHeight="1">
      <c r="A6" s="7" t="s">
        <v>0</v>
      </c>
      <c r="B6" s="119">
        <v>1028.6108143502086</v>
      </c>
      <c r="C6" s="119">
        <v>1046.1578791244422</v>
      </c>
      <c r="D6" s="119">
        <v>1051.0189992267756</v>
      </c>
      <c r="E6" s="119">
        <v>1057.2632742598541</v>
      </c>
    </row>
    <row r="7" spans="1:5" ht="21" customHeight="1">
      <c r="A7" s="7" t="s">
        <v>1</v>
      </c>
      <c r="B7" s="119">
        <v>1673.9845468169167</v>
      </c>
      <c r="C7" s="119">
        <v>1688.156972669937</v>
      </c>
      <c r="D7" s="119">
        <v>1687.5414052453139</v>
      </c>
      <c r="E7" s="119">
        <v>1691.8189967650153</v>
      </c>
    </row>
    <row r="8" spans="1:5" ht="21" customHeight="1">
      <c r="A8" s="7" t="s">
        <v>11</v>
      </c>
      <c r="B8" s="119">
        <v>1041.3082853647666</v>
      </c>
      <c r="C8" s="119">
        <v>1065.5383948511605</v>
      </c>
      <c r="D8" s="119">
        <v>1073.9784704881083</v>
      </c>
      <c r="E8" s="119">
        <v>1073.4770176104237</v>
      </c>
    </row>
    <row r="9" spans="1:5" ht="21" customHeight="1">
      <c r="A9" s="7" t="s">
        <v>2</v>
      </c>
      <c r="B9" s="119">
        <v>2268.4932270472154</v>
      </c>
      <c r="C9" s="119">
        <v>2311.0794068304654</v>
      </c>
      <c r="D9" s="119">
        <v>2337.3449171884513</v>
      </c>
      <c r="E9" s="119">
        <v>2363.8679802314391</v>
      </c>
    </row>
    <row r="10" spans="1:5" ht="21" customHeight="1">
      <c r="A10" s="7" t="str">
        <f>'Таблица № 1.1-Д'!A10</f>
        <v>"ЕН ЕН  ДПФ"</v>
      </c>
      <c r="B10" s="119">
        <v>3514.224276427989</v>
      </c>
      <c r="C10" s="119">
        <v>3590.629553705945</v>
      </c>
      <c r="D10" s="119">
        <v>3626.4306987963669</v>
      </c>
      <c r="E10" s="119">
        <v>3666.8142245831491</v>
      </c>
    </row>
    <row r="11" spans="1:5" ht="21" customHeight="1">
      <c r="A11" s="7" t="s">
        <v>8</v>
      </c>
      <c r="B11" s="119">
        <v>1582.4950063555475</v>
      </c>
      <c r="C11" s="119">
        <v>1590.0853459233704</v>
      </c>
      <c r="D11" s="119">
        <v>1591.1233591993619</v>
      </c>
      <c r="E11" s="119">
        <v>1602.8257172835486</v>
      </c>
    </row>
    <row r="12" spans="1:5" ht="21" customHeight="1">
      <c r="A12" s="7" t="s">
        <v>55</v>
      </c>
      <c r="B12" s="119">
        <v>654.10364492933297</v>
      </c>
      <c r="C12" s="119">
        <v>650.60839334492175</v>
      </c>
      <c r="D12" s="119">
        <v>658.31886932804366</v>
      </c>
      <c r="E12" s="119">
        <v>658.31265508684862</v>
      </c>
    </row>
    <row r="13" spans="1:5" ht="21" customHeight="1">
      <c r="A13" s="7" t="s">
        <v>33</v>
      </c>
      <c r="B13" s="119">
        <v>1004.9682583494342</v>
      </c>
      <c r="C13" s="119">
        <v>1006.7268706229266</v>
      </c>
      <c r="D13" s="119">
        <v>1011.8981737686773</v>
      </c>
      <c r="E13" s="119">
        <v>1016.5037801954637</v>
      </c>
    </row>
    <row r="14" spans="1:5" ht="31.5">
      <c r="A14" s="7" t="s">
        <v>76</v>
      </c>
      <c r="B14" s="150">
        <v>2489.3203883495144</v>
      </c>
      <c r="C14" s="150">
        <v>2415.2046783625733</v>
      </c>
      <c r="D14" s="150">
        <v>2380.4780876494024</v>
      </c>
      <c r="E14" s="150">
        <v>2334.6693386773545</v>
      </c>
    </row>
    <row r="15" spans="1:5" ht="21" customHeight="1">
      <c r="A15" s="10" t="s">
        <v>14</v>
      </c>
      <c r="B15" s="119">
        <v>1715.5036130998151</v>
      </c>
      <c r="C15" s="119">
        <v>1744.3691078070462</v>
      </c>
      <c r="D15" s="119">
        <v>1757.9475038927199</v>
      </c>
      <c r="E15" s="119">
        <v>1771.2913591133583</v>
      </c>
    </row>
    <row r="17" spans="1:8" ht="14.25" customHeight="1">
      <c r="A17" s="184" t="s">
        <v>64</v>
      </c>
    </row>
    <row r="18" spans="1:8" ht="72" customHeight="1">
      <c r="A18" s="267" t="s">
        <v>84</v>
      </c>
      <c r="B18" s="267"/>
      <c r="C18" s="267"/>
      <c r="D18" s="267"/>
      <c r="E18" s="267"/>
      <c r="F18" s="185"/>
      <c r="G18" s="185"/>
      <c r="H18" s="185"/>
    </row>
    <row r="22" spans="1:8" ht="14.25" customHeight="1">
      <c r="B22" s="14"/>
    </row>
    <row r="23" spans="1:8" ht="14.25" customHeight="1">
      <c r="B23" s="14"/>
    </row>
  </sheetData>
  <mergeCells count="4">
    <mergeCell ref="A4:A5"/>
    <mergeCell ref="C4:E4"/>
    <mergeCell ref="A18:E18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68" t="s">
        <v>104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70" t="s">
        <v>36</v>
      </c>
      <c r="J3" s="270"/>
      <c r="K3" s="270"/>
      <c r="L3" s="271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18</v>
      </c>
      <c r="G4" s="125" t="s">
        <v>81</v>
      </c>
      <c r="H4" s="123" t="s">
        <v>8</v>
      </c>
      <c r="I4" s="124" t="s">
        <v>55</v>
      </c>
      <c r="J4" s="124" t="s">
        <v>33</v>
      </c>
      <c r="K4" s="126" t="s">
        <v>77</v>
      </c>
      <c r="L4" s="57" t="s">
        <v>6</v>
      </c>
    </row>
    <row r="5" spans="1:26">
      <c r="A5" s="64"/>
      <c r="B5" s="64" t="s">
        <v>19</v>
      </c>
      <c r="C5" s="192">
        <v>853</v>
      </c>
      <c r="D5" s="192">
        <v>26</v>
      </c>
      <c r="E5" s="192">
        <v>22</v>
      </c>
      <c r="F5" s="192">
        <v>181</v>
      </c>
      <c r="G5" s="192">
        <v>7</v>
      </c>
      <c r="H5" s="192">
        <v>97</v>
      </c>
      <c r="I5" s="164">
        <v>0</v>
      </c>
      <c r="J5" s="164">
        <v>0</v>
      </c>
      <c r="K5" s="164">
        <v>0</v>
      </c>
      <c r="L5" s="193">
        <v>1186</v>
      </c>
      <c r="M5" s="65"/>
    </row>
    <row r="6" spans="1:26" s="33" customFormat="1">
      <c r="A6" s="80">
        <v>1</v>
      </c>
      <c r="B6" s="80" t="s">
        <v>20</v>
      </c>
      <c r="C6" s="192">
        <v>565</v>
      </c>
      <c r="D6" s="192">
        <v>25</v>
      </c>
      <c r="E6" s="192">
        <v>22</v>
      </c>
      <c r="F6" s="192">
        <v>178</v>
      </c>
      <c r="G6" s="192">
        <v>7</v>
      </c>
      <c r="H6" s="192">
        <v>97</v>
      </c>
      <c r="I6" s="164">
        <v>0</v>
      </c>
      <c r="J6" s="164">
        <v>0</v>
      </c>
      <c r="K6" s="164">
        <v>0</v>
      </c>
      <c r="L6" s="193">
        <v>894</v>
      </c>
      <c r="M6" s="106"/>
    </row>
    <row r="7" spans="1:26">
      <c r="A7" s="64" t="s">
        <v>21</v>
      </c>
      <c r="B7" s="64" t="s">
        <v>22</v>
      </c>
      <c r="C7" s="192">
        <v>496</v>
      </c>
      <c r="D7" s="192">
        <v>2</v>
      </c>
      <c r="E7" s="164">
        <v>2</v>
      </c>
      <c r="F7" s="164">
        <v>5</v>
      </c>
      <c r="G7" s="164">
        <v>0</v>
      </c>
      <c r="H7" s="192">
        <v>11</v>
      </c>
      <c r="I7" s="164">
        <v>0</v>
      </c>
      <c r="J7" s="164">
        <v>0</v>
      </c>
      <c r="K7" s="164">
        <v>0</v>
      </c>
      <c r="L7" s="193">
        <v>516</v>
      </c>
      <c r="M7" s="107"/>
    </row>
    <row r="8" spans="1:26">
      <c r="A8" s="64" t="s">
        <v>23</v>
      </c>
      <c r="B8" s="64" t="s">
        <v>24</v>
      </c>
      <c r="C8" s="192">
        <v>69</v>
      </c>
      <c r="D8" s="192">
        <v>23</v>
      </c>
      <c r="E8" s="192">
        <v>20</v>
      </c>
      <c r="F8" s="192">
        <v>173</v>
      </c>
      <c r="G8" s="192">
        <v>7</v>
      </c>
      <c r="H8" s="192">
        <v>86</v>
      </c>
      <c r="I8" s="164">
        <v>0</v>
      </c>
      <c r="J8" s="164">
        <v>0</v>
      </c>
      <c r="K8" s="164">
        <v>0</v>
      </c>
      <c r="L8" s="193">
        <v>378</v>
      </c>
      <c r="M8" s="107"/>
    </row>
    <row r="9" spans="1:26" s="33" customFormat="1">
      <c r="A9" s="80">
        <v>2</v>
      </c>
      <c r="B9" s="80" t="s">
        <v>25</v>
      </c>
      <c r="C9" s="192">
        <v>4</v>
      </c>
      <c r="D9" s="192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3">
        <v>4</v>
      </c>
      <c r="M9" s="106"/>
    </row>
    <row r="10" spans="1:26">
      <c r="A10" s="64" t="s">
        <v>26</v>
      </c>
      <c r="B10" s="64" t="s">
        <v>22</v>
      </c>
      <c r="C10" s="192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3">
        <v>4</v>
      </c>
      <c r="M10" s="107"/>
    </row>
    <row r="11" spans="1:26">
      <c r="A11" s="64" t="s">
        <v>27</v>
      </c>
      <c r="B11" s="64" t="s">
        <v>24</v>
      </c>
      <c r="C11" s="194">
        <v>0</v>
      </c>
      <c r="D11" s="192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93">
        <v>0</v>
      </c>
      <c r="M11" s="107"/>
    </row>
    <row r="12" spans="1:26" s="33" customFormat="1">
      <c r="A12" s="80">
        <v>3</v>
      </c>
      <c r="B12" s="80" t="s">
        <v>28</v>
      </c>
      <c r="C12" s="192">
        <v>286</v>
      </c>
      <c r="D12" s="194">
        <v>1</v>
      </c>
      <c r="E12" s="194">
        <v>0</v>
      </c>
      <c r="F12" s="164">
        <v>3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3">
        <v>290</v>
      </c>
      <c r="M12" s="106"/>
    </row>
    <row r="13" spans="1:26">
      <c r="A13" s="64" t="s">
        <v>29</v>
      </c>
      <c r="B13" s="64" t="s">
        <v>22</v>
      </c>
      <c r="C13" s="192">
        <v>285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3">
        <v>285</v>
      </c>
      <c r="M13" s="89"/>
    </row>
    <row r="14" spans="1:26">
      <c r="A14" s="64" t="s">
        <v>30</v>
      </c>
      <c r="B14" s="64" t="s">
        <v>24</v>
      </c>
      <c r="C14" s="192">
        <v>1</v>
      </c>
      <c r="D14" s="194">
        <v>1</v>
      </c>
      <c r="E14" s="164">
        <v>0</v>
      </c>
      <c r="F14" s="164">
        <v>3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3">
        <v>5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1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1:26">
      <c r="C18" s="18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1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3" spans="1:26">
      <c r="A23" s="182"/>
      <c r="B23" s="183"/>
      <c r="C23" s="182"/>
      <c r="D23" s="182"/>
      <c r="E23" s="182"/>
      <c r="F23" s="182"/>
    </row>
    <row r="24" spans="1:26" s="227" customFormat="1">
      <c r="B24" s="228"/>
    </row>
    <row r="25" spans="1:26" s="227" customFormat="1">
      <c r="B25" s="229" t="s">
        <v>75</v>
      </c>
      <c r="C25" s="230">
        <f>L6/L$5</f>
        <v>0.75379426644182124</v>
      </c>
      <c r="D25" s="231">
        <v>0.75260000000000005</v>
      </c>
    </row>
    <row r="26" spans="1:26" s="227" customFormat="1">
      <c r="B26" s="229" t="s">
        <v>74</v>
      </c>
      <c r="C26" s="230">
        <f>L9/L$5</f>
        <v>3.3726812816188868E-3</v>
      </c>
      <c r="D26" s="231">
        <v>3.3E-3</v>
      </c>
    </row>
    <row r="27" spans="1:26" s="227" customFormat="1">
      <c r="B27" s="229" t="s">
        <v>73</v>
      </c>
      <c r="C27" s="230">
        <f>L12/L$5</f>
        <v>0.24451939291736932</v>
      </c>
      <c r="D27" s="231">
        <v>0.24410000000000001</v>
      </c>
    </row>
    <row r="28" spans="1:26" s="227" customFormat="1">
      <c r="B28" s="228"/>
      <c r="C28" s="231"/>
      <c r="D28" s="231">
        <f>SUM(D25:D27)</f>
        <v>1</v>
      </c>
    </row>
    <row r="33" spans="1:6">
      <c r="A33" s="182"/>
      <c r="B33" s="183"/>
      <c r="C33" s="182"/>
      <c r="D33" s="182"/>
      <c r="E33" s="182"/>
      <c r="F33" s="182"/>
    </row>
    <row r="34" spans="1:6">
      <c r="A34" s="182"/>
      <c r="B34" s="183"/>
      <c r="C34" s="182"/>
      <c r="D34" s="182"/>
      <c r="E34" s="182"/>
      <c r="F34" s="182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72" t="s">
        <v>105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3" ht="7.5" customHeight="1">
      <c r="A2" s="60"/>
    </row>
    <row r="3" spans="1:13">
      <c r="I3" s="263" t="s">
        <v>47</v>
      </c>
      <c r="J3" s="263"/>
      <c r="K3" s="263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18</v>
      </c>
      <c r="F4" s="125" t="s">
        <v>81</v>
      </c>
      <c r="G4" s="123" t="s">
        <v>8</v>
      </c>
      <c r="H4" s="124" t="s">
        <v>55</v>
      </c>
      <c r="I4" s="124" t="s">
        <v>33</v>
      </c>
      <c r="J4" s="126" t="s">
        <v>77</v>
      </c>
      <c r="K4" s="57" t="s">
        <v>6</v>
      </c>
    </row>
    <row r="5" spans="1:13">
      <c r="A5" s="66" t="s">
        <v>31</v>
      </c>
      <c r="B5" s="200">
        <v>83</v>
      </c>
      <c r="C5" s="200">
        <v>28</v>
      </c>
      <c r="D5" s="200">
        <v>13</v>
      </c>
      <c r="E5" s="200">
        <v>345</v>
      </c>
      <c r="F5" s="200">
        <v>6</v>
      </c>
      <c r="G5" s="200">
        <v>27</v>
      </c>
      <c r="H5" s="164">
        <v>0</v>
      </c>
      <c r="I5" s="164">
        <v>0</v>
      </c>
      <c r="J5" s="164">
        <v>0</v>
      </c>
      <c r="K5" s="201">
        <v>502</v>
      </c>
      <c r="L5" s="65"/>
    </row>
    <row r="6" spans="1:13" ht="47.25">
      <c r="A6" s="66" t="s">
        <v>69</v>
      </c>
      <c r="B6" s="200">
        <v>1312</v>
      </c>
      <c r="C6" s="200">
        <v>998</v>
      </c>
      <c r="D6" s="200">
        <v>1822</v>
      </c>
      <c r="E6" s="200">
        <v>7826</v>
      </c>
      <c r="F6" s="200">
        <v>1124</v>
      </c>
      <c r="G6" s="200">
        <v>1025</v>
      </c>
      <c r="H6" s="175">
        <v>10</v>
      </c>
      <c r="I6" s="200">
        <v>183</v>
      </c>
      <c r="J6" s="162">
        <v>17</v>
      </c>
      <c r="K6" s="201">
        <v>14317</v>
      </c>
      <c r="L6" s="65"/>
      <c r="M6" s="222"/>
    </row>
    <row r="7" spans="1:13">
      <c r="A7" s="66" t="s">
        <v>70</v>
      </c>
      <c r="B7" s="200">
        <v>370</v>
      </c>
      <c r="C7" s="200">
        <v>188</v>
      </c>
      <c r="D7" s="200">
        <v>1927</v>
      </c>
      <c r="E7" s="200">
        <v>3451</v>
      </c>
      <c r="F7" s="164">
        <v>675</v>
      </c>
      <c r="G7" s="200">
        <v>264</v>
      </c>
      <c r="H7" s="164">
        <v>0</v>
      </c>
      <c r="I7" s="164">
        <v>0</v>
      </c>
      <c r="J7" s="164">
        <v>71</v>
      </c>
      <c r="K7" s="201">
        <v>6946</v>
      </c>
      <c r="L7" s="65"/>
      <c r="M7" s="222"/>
    </row>
    <row r="8" spans="1:13" ht="47.25">
      <c r="A8" s="66" t="s">
        <v>71</v>
      </c>
      <c r="B8" s="200">
        <v>103</v>
      </c>
      <c r="C8" s="200">
        <v>150</v>
      </c>
      <c r="D8" s="200">
        <v>101</v>
      </c>
      <c r="E8" s="200">
        <v>196</v>
      </c>
      <c r="F8" s="200">
        <v>85</v>
      </c>
      <c r="G8" s="200">
        <v>41</v>
      </c>
      <c r="H8" s="162">
        <v>6</v>
      </c>
      <c r="I8" s="200">
        <v>7</v>
      </c>
      <c r="J8" s="162">
        <v>0</v>
      </c>
      <c r="K8" s="201">
        <v>689</v>
      </c>
      <c r="L8" s="65"/>
      <c r="M8" s="222"/>
    </row>
    <row r="9" spans="1:13" ht="47.25">
      <c r="A9" s="66" t="s">
        <v>72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2</v>
      </c>
      <c r="H9" s="162">
        <v>0</v>
      </c>
      <c r="I9" s="162">
        <v>0</v>
      </c>
      <c r="J9" s="162">
        <v>0</v>
      </c>
      <c r="K9" s="202">
        <v>2</v>
      </c>
      <c r="L9" s="65"/>
      <c r="M9" s="222"/>
    </row>
    <row r="10" spans="1:13">
      <c r="A10" s="67" t="s">
        <v>6</v>
      </c>
      <c r="B10" s="201">
        <v>1868</v>
      </c>
      <c r="C10" s="201">
        <v>1364</v>
      </c>
      <c r="D10" s="201">
        <v>3863</v>
      </c>
      <c r="E10" s="201">
        <v>11818</v>
      </c>
      <c r="F10" s="201">
        <v>1890</v>
      </c>
      <c r="G10" s="201">
        <v>1359</v>
      </c>
      <c r="H10" s="201">
        <v>16</v>
      </c>
      <c r="I10" s="201">
        <v>190</v>
      </c>
      <c r="J10" s="201">
        <v>88</v>
      </c>
      <c r="K10" s="201">
        <v>22456</v>
      </c>
      <c r="L10" s="65"/>
      <c r="M10" s="222"/>
    </row>
    <row r="11" spans="1:13" ht="9.75" customHeight="1"/>
    <row r="12" spans="1:13">
      <c r="B12" s="191"/>
      <c r="C12" s="191"/>
      <c r="D12" s="191"/>
      <c r="E12" s="191"/>
      <c r="F12" s="191"/>
      <c r="G12" s="191"/>
      <c r="H12" s="191"/>
      <c r="I12" s="191"/>
      <c r="J12" s="191"/>
      <c r="K12" s="191"/>
    </row>
    <row r="13" spans="1:13">
      <c r="B13" s="189"/>
      <c r="C13" s="189"/>
      <c r="D13" s="189"/>
      <c r="E13" s="189"/>
      <c r="F13" s="189"/>
      <c r="G13" s="189"/>
      <c r="H13" s="189"/>
      <c r="I13" s="189"/>
      <c r="J13" s="189"/>
      <c r="K13" s="190"/>
    </row>
    <row r="14" spans="1:13">
      <c r="B14" s="189"/>
      <c r="C14" s="189"/>
      <c r="D14" s="189"/>
      <c r="E14" s="189"/>
      <c r="F14" s="189"/>
      <c r="G14" s="189"/>
      <c r="H14" s="189"/>
      <c r="I14" s="189"/>
      <c r="J14" s="189"/>
      <c r="K14" s="190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45" t="s">
        <v>40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81</v>
      </c>
      <c r="H3" s="125" t="s">
        <v>8</v>
      </c>
      <c r="I3" s="126" t="s">
        <v>55</v>
      </c>
      <c r="J3" s="126" t="s">
        <v>33</v>
      </c>
      <c r="K3" s="126" t="s">
        <v>77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106</v>
      </c>
      <c r="C4" s="118">
        <v>130304</v>
      </c>
      <c r="D4" s="118">
        <v>36699</v>
      </c>
      <c r="E4" s="118">
        <v>18387</v>
      </c>
      <c r="F4" s="118">
        <v>142262</v>
      </c>
      <c r="G4" s="118">
        <v>27415</v>
      </c>
      <c r="H4" s="118">
        <v>46375</v>
      </c>
      <c r="I4" s="164">
        <v>3041</v>
      </c>
      <c r="J4" s="118">
        <v>10744</v>
      </c>
      <c r="K4" s="118">
        <v>279</v>
      </c>
      <c r="L4" s="118">
        <v>415506</v>
      </c>
      <c r="N4" s="42"/>
      <c r="O4" s="42"/>
    </row>
    <row r="5" spans="1:15" ht="32.25" customHeight="1">
      <c r="A5" s="58">
        <v>2</v>
      </c>
      <c r="B5" s="79" t="s">
        <v>107</v>
      </c>
      <c r="C5" s="168">
        <v>121070</v>
      </c>
      <c r="D5" s="168">
        <v>46926</v>
      </c>
      <c r="E5" s="168">
        <v>23533</v>
      </c>
      <c r="F5" s="168">
        <v>259226</v>
      </c>
      <c r="G5" s="168">
        <v>61458</v>
      </c>
      <c r="H5" s="168">
        <v>71127</v>
      </c>
      <c r="I5" s="168">
        <v>1573</v>
      </c>
      <c r="J5" s="168">
        <v>10832</v>
      </c>
      <c r="K5" s="168">
        <v>464</v>
      </c>
      <c r="L5" s="168">
        <v>596207</v>
      </c>
      <c r="M5" s="43"/>
    </row>
    <row r="6" spans="1:15" s="91" customFormat="1" ht="47.25">
      <c r="A6" s="58">
        <v>3</v>
      </c>
      <c r="B6" s="198" t="s">
        <v>108</v>
      </c>
      <c r="C6" s="168">
        <v>1413</v>
      </c>
      <c r="D6" s="168">
        <v>1045</v>
      </c>
      <c r="E6" s="168">
        <v>86</v>
      </c>
      <c r="F6" s="168">
        <v>3150</v>
      </c>
      <c r="G6" s="168">
        <v>1017</v>
      </c>
      <c r="H6" s="168">
        <v>920</v>
      </c>
      <c r="I6" s="168">
        <v>8</v>
      </c>
      <c r="J6" s="168">
        <v>192</v>
      </c>
      <c r="K6" s="168">
        <v>4</v>
      </c>
      <c r="L6" s="168">
        <v>7836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45" t="s">
        <v>109</v>
      </c>
      <c r="B1" s="245"/>
      <c r="C1" s="245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43</v>
      </c>
      <c r="C6" s="171">
        <v>71.8</v>
      </c>
      <c r="D6" s="134"/>
      <c r="E6" s="101"/>
      <c r="F6" s="101"/>
    </row>
    <row r="7" spans="1:14" s="91" customFormat="1" ht="15.75">
      <c r="A7" s="58">
        <v>2</v>
      </c>
      <c r="B7" s="100" t="s">
        <v>44</v>
      </c>
      <c r="C7" s="171">
        <v>27.95</v>
      </c>
      <c r="D7" s="134"/>
      <c r="E7" s="92"/>
      <c r="F7" s="92"/>
    </row>
    <row r="8" spans="1:14" s="91" customFormat="1" ht="15.75">
      <c r="A8" s="58">
        <v>3</v>
      </c>
      <c r="B8" s="103" t="s">
        <v>45</v>
      </c>
      <c r="C8" s="171">
        <v>0.25</v>
      </c>
      <c r="D8" s="134"/>
      <c r="E8" s="92"/>
      <c r="F8" s="92"/>
    </row>
    <row r="9" spans="1:14" s="84" customFormat="1" ht="15" customHeight="1">
      <c r="A9" s="113" t="s">
        <v>39</v>
      </c>
      <c r="B9" s="114" t="s">
        <v>60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171">
        <v>58.19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58</v>
      </c>
      <c r="C11" s="171">
        <v>41.81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25"/>
  <sheetViews>
    <sheetView showGridLines="0" zoomScaleNormal="75" workbookViewId="0">
      <selection sqref="A1:E2"/>
    </sheetView>
  </sheetViews>
  <sheetFormatPr defaultColWidth="10.28515625" defaultRowHeight="15.75"/>
  <cols>
    <col min="1" max="1" width="43" style="2" customWidth="1"/>
    <col min="2" max="5" width="10.7109375" style="2" customWidth="1"/>
    <col min="6" max="16384" width="10.28515625" style="2"/>
  </cols>
  <sheetData>
    <row r="1" spans="1:5" ht="12" customHeight="1">
      <c r="A1" s="243" t="s">
        <v>110</v>
      </c>
      <c r="B1" s="244"/>
      <c r="C1" s="244"/>
      <c r="D1" s="244"/>
      <c r="E1" s="244"/>
    </row>
    <row r="2" spans="1:5" ht="12" customHeight="1">
      <c r="A2" s="244"/>
      <c r="B2" s="244"/>
      <c r="C2" s="244"/>
      <c r="D2" s="244"/>
      <c r="E2" s="244"/>
    </row>
    <row r="3" spans="1:5">
      <c r="E3" s="12" t="s">
        <v>41</v>
      </c>
    </row>
    <row r="4" spans="1:5" s="1" customFormat="1" ht="21" customHeight="1">
      <c r="A4" s="234" t="s">
        <v>10</v>
      </c>
      <c r="B4" s="4">
        <v>2018</v>
      </c>
      <c r="C4" s="240">
        <v>2019</v>
      </c>
      <c r="D4" s="241"/>
      <c r="E4" s="242"/>
    </row>
    <row r="5" spans="1:5" ht="21" customHeight="1">
      <c r="A5" s="235"/>
      <c r="B5" s="4">
        <v>12</v>
      </c>
      <c r="C5" s="152">
        <v>1</v>
      </c>
      <c r="D5" s="152">
        <v>2</v>
      </c>
      <c r="E5" s="153">
        <v>3</v>
      </c>
    </row>
    <row r="6" spans="1:5" ht="21" customHeight="1">
      <c r="A6" s="7" t="s">
        <v>0</v>
      </c>
      <c r="B6" s="160">
        <v>23.1</v>
      </c>
      <c r="C6" s="160">
        <v>23.06</v>
      </c>
      <c r="D6" s="160">
        <v>23.02</v>
      </c>
      <c r="E6" s="160">
        <v>22.95</v>
      </c>
    </row>
    <row r="7" spans="1:5" ht="21" customHeight="1">
      <c r="A7" s="7" t="s">
        <v>1</v>
      </c>
      <c r="B7" s="160">
        <v>8.18</v>
      </c>
      <c r="C7" s="160">
        <v>8.17</v>
      </c>
      <c r="D7" s="160">
        <v>8.15</v>
      </c>
      <c r="E7" s="160">
        <v>8.14</v>
      </c>
    </row>
    <row r="8" spans="1:5" ht="21" customHeight="1">
      <c r="A8" s="7" t="s">
        <v>11</v>
      </c>
      <c r="B8" s="160">
        <v>16.79</v>
      </c>
      <c r="C8" s="160">
        <v>16.88</v>
      </c>
      <c r="D8" s="160">
        <v>16.989999999999998</v>
      </c>
      <c r="E8" s="160">
        <v>17.14</v>
      </c>
    </row>
    <row r="9" spans="1:5" ht="21" customHeight="1">
      <c r="A9" s="7" t="s">
        <v>2</v>
      </c>
      <c r="B9" s="160">
        <v>34.270000000000003</v>
      </c>
      <c r="C9" s="160">
        <v>34.24</v>
      </c>
      <c r="D9" s="160">
        <v>34.18</v>
      </c>
      <c r="E9" s="160">
        <v>34.11</v>
      </c>
    </row>
    <row r="10" spans="1:5" ht="21" customHeight="1">
      <c r="A10" s="181" t="s">
        <v>80</v>
      </c>
      <c r="B10" s="160">
        <v>6.44</v>
      </c>
      <c r="C10" s="160">
        <v>6.44</v>
      </c>
      <c r="D10" s="160">
        <v>6.46</v>
      </c>
      <c r="E10" s="160">
        <v>6.45</v>
      </c>
    </row>
    <row r="11" spans="1:5" ht="21" customHeight="1">
      <c r="A11" s="7" t="s">
        <v>8</v>
      </c>
      <c r="B11" s="160">
        <v>8.77</v>
      </c>
      <c r="C11" s="160">
        <v>8.76</v>
      </c>
      <c r="D11" s="160">
        <v>8.76</v>
      </c>
      <c r="E11" s="160">
        <v>8.77</v>
      </c>
    </row>
    <row r="12" spans="1:5" ht="21" customHeight="1">
      <c r="A12" s="7" t="s">
        <v>55</v>
      </c>
      <c r="B12" s="160">
        <v>0.64</v>
      </c>
      <c r="C12" s="160">
        <v>0.64</v>
      </c>
      <c r="D12" s="160">
        <v>0.64</v>
      </c>
      <c r="E12" s="160">
        <v>0.64</v>
      </c>
    </row>
    <row r="13" spans="1:5" ht="21" customHeight="1">
      <c r="A13" s="7" t="s">
        <v>33</v>
      </c>
      <c r="B13" s="160">
        <v>1.73</v>
      </c>
      <c r="C13" s="160">
        <v>1.73</v>
      </c>
      <c r="D13" s="160">
        <v>1.72</v>
      </c>
      <c r="E13" s="160">
        <v>1.72</v>
      </c>
    </row>
    <row r="14" spans="1:5" ht="31.5">
      <c r="A14" s="7" t="s">
        <v>76</v>
      </c>
      <c r="B14" s="166">
        <v>0.08</v>
      </c>
      <c r="C14" s="166">
        <v>0.08</v>
      </c>
      <c r="D14" s="166">
        <v>0.08</v>
      </c>
      <c r="E14" s="166">
        <v>0.08</v>
      </c>
    </row>
    <row r="15" spans="1:5" ht="21" customHeight="1">
      <c r="A15" s="10" t="s">
        <v>6</v>
      </c>
      <c r="B15" s="160">
        <v>100</v>
      </c>
      <c r="C15" s="13">
        <v>100</v>
      </c>
      <c r="D15" s="13">
        <v>100</v>
      </c>
      <c r="E15" s="13">
        <v>100</v>
      </c>
    </row>
    <row r="17" spans="3:4">
      <c r="C17" s="138"/>
      <c r="D17" s="138"/>
    </row>
    <row r="18" spans="3:4">
      <c r="C18" s="138"/>
      <c r="D18" s="138"/>
    </row>
    <row r="19" spans="3:4">
      <c r="C19" s="138"/>
      <c r="D19" s="138"/>
    </row>
    <row r="20" spans="3:4">
      <c r="C20" s="138"/>
      <c r="D20" s="138"/>
    </row>
    <row r="21" spans="3:4">
      <c r="C21" s="138"/>
      <c r="D21" s="138"/>
    </row>
    <row r="22" spans="3:4">
      <c r="C22" s="138"/>
      <c r="D22" s="138"/>
    </row>
    <row r="23" spans="3:4">
      <c r="C23" s="138"/>
      <c r="D23" s="138"/>
    </row>
    <row r="24" spans="3:4">
      <c r="C24" s="138"/>
      <c r="D24" s="138"/>
    </row>
    <row r="25" spans="3:4">
      <c r="C25" s="138"/>
      <c r="D25" s="138"/>
    </row>
  </sheetData>
  <mergeCells count="3">
    <mergeCell ref="A4:A5"/>
    <mergeCell ref="C4:E4"/>
    <mergeCell ref="A1:E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activeCell="B6" sqref="B6:K6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45" t="s">
        <v>99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62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81</v>
      </c>
      <c r="G3" s="125" t="s">
        <v>8</v>
      </c>
      <c r="H3" s="126" t="s">
        <v>55</v>
      </c>
      <c r="I3" s="126" t="s">
        <v>33</v>
      </c>
      <c r="J3" s="126" t="s">
        <v>77</v>
      </c>
      <c r="K3" s="140" t="s">
        <v>6</v>
      </c>
      <c r="M3" s="42"/>
      <c r="N3" s="42"/>
    </row>
    <row r="4" spans="1:19" s="41" customFormat="1">
      <c r="A4" s="67" t="s">
        <v>63</v>
      </c>
      <c r="B4" s="118">
        <v>144735</v>
      </c>
      <c r="C4" s="118">
        <v>51314</v>
      </c>
      <c r="D4" s="118">
        <v>108061</v>
      </c>
      <c r="E4" s="118">
        <v>215089</v>
      </c>
      <c r="F4" s="118">
        <v>40662</v>
      </c>
      <c r="G4" s="118">
        <v>55278</v>
      </c>
      <c r="H4" s="164">
        <v>4030</v>
      </c>
      <c r="I4" s="118">
        <v>10846</v>
      </c>
      <c r="J4" s="165">
        <v>499</v>
      </c>
      <c r="K4" s="118">
        <v>630514</v>
      </c>
      <c r="M4" s="42"/>
      <c r="N4" s="42"/>
    </row>
    <row r="5" spans="1:19" s="41" customFormat="1" ht="15.75" customHeight="1">
      <c r="A5" s="142" t="s">
        <v>66</v>
      </c>
      <c r="B5" s="167">
        <v>54395</v>
      </c>
      <c r="C5" s="167">
        <v>23160</v>
      </c>
      <c r="D5" s="167">
        <v>93543</v>
      </c>
      <c r="E5" s="167">
        <v>99210</v>
      </c>
      <c r="F5" s="167">
        <v>16489</v>
      </c>
      <c r="G5" s="167">
        <v>18225</v>
      </c>
      <c r="H5" s="167">
        <v>1440</v>
      </c>
      <c r="I5" s="167">
        <v>169</v>
      </c>
      <c r="J5" s="167">
        <v>259</v>
      </c>
      <c r="K5" s="141">
        <v>306890</v>
      </c>
      <c r="M5" s="42"/>
      <c r="N5" s="42"/>
    </row>
    <row r="6" spans="1:19" s="41" customFormat="1" ht="15.75" customHeight="1">
      <c r="A6" s="142" t="s">
        <v>67</v>
      </c>
      <c r="B6" s="168">
        <v>130304</v>
      </c>
      <c r="C6" s="168">
        <v>36699</v>
      </c>
      <c r="D6" s="168">
        <v>18387</v>
      </c>
      <c r="E6" s="168">
        <v>142262</v>
      </c>
      <c r="F6" s="168">
        <v>27415</v>
      </c>
      <c r="G6" s="168">
        <v>46375</v>
      </c>
      <c r="H6" s="169">
        <v>3041</v>
      </c>
      <c r="I6" s="169">
        <v>10744</v>
      </c>
      <c r="J6" s="169">
        <v>279</v>
      </c>
      <c r="K6" s="141">
        <v>415506</v>
      </c>
      <c r="M6" s="42"/>
      <c r="N6" s="42"/>
    </row>
    <row r="7" spans="1:19" s="41" customFormat="1" ht="15.75" customHeight="1">
      <c r="A7" s="142" t="s">
        <v>68</v>
      </c>
      <c r="B7" s="167">
        <v>95</v>
      </c>
      <c r="C7" s="167">
        <v>16</v>
      </c>
      <c r="D7" s="167">
        <v>7</v>
      </c>
      <c r="E7" s="167">
        <v>446</v>
      </c>
      <c r="F7" s="167">
        <v>616</v>
      </c>
      <c r="G7" s="167">
        <v>22</v>
      </c>
      <c r="H7" s="167">
        <v>5</v>
      </c>
      <c r="I7" s="167">
        <v>1</v>
      </c>
      <c r="J7" s="167">
        <v>1</v>
      </c>
      <c r="K7" s="141">
        <v>1209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64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65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547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46" t="s">
        <v>100</v>
      </c>
      <c r="B1" s="246"/>
      <c r="C1" s="246"/>
      <c r="D1" s="246"/>
      <c r="E1" s="246"/>
    </row>
    <row r="2" spans="1:5" ht="8.25" customHeight="1">
      <c r="A2" s="14"/>
      <c r="B2" s="14"/>
      <c r="C2" s="11"/>
      <c r="D2" s="11"/>
    </row>
    <row r="3" spans="1:5" ht="13.5" customHeight="1">
      <c r="A3" s="16"/>
      <c r="B3" s="16"/>
      <c r="C3" s="17"/>
      <c r="D3" s="220"/>
      <c r="E3" s="220"/>
    </row>
    <row r="4" spans="1:5" s="18" customFormat="1" ht="21" customHeight="1">
      <c r="A4" s="234" t="s">
        <v>78</v>
      </c>
      <c r="B4" s="4">
        <v>2018</v>
      </c>
      <c r="C4" s="236">
        <v>2019</v>
      </c>
      <c r="D4" s="237"/>
      <c r="E4" s="238"/>
    </row>
    <row r="5" spans="1:5" s="18" customFormat="1" ht="21" customHeight="1">
      <c r="A5" s="235"/>
      <c r="B5" s="4">
        <v>12</v>
      </c>
      <c r="C5" s="152">
        <v>1</v>
      </c>
      <c r="D5" s="152">
        <v>2</v>
      </c>
      <c r="E5" s="204">
        <v>3</v>
      </c>
    </row>
    <row r="6" spans="1:5" ht="21" customHeight="1">
      <c r="A6" s="7" t="s">
        <v>0</v>
      </c>
      <c r="B6" s="176">
        <v>149236</v>
      </c>
      <c r="C6" s="176">
        <v>151650</v>
      </c>
      <c r="D6" s="176">
        <v>152238</v>
      </c>
      <c r="E6" s="176">
        <v>153023</v>
      </c>
    </row>
    <row r="7" spans="1:5" ht="21" customHeight="1">
      <c r="A7" s="7" t="s">
        <v>1</v>
      </c>
      <c r="B7" s="176">
        <v>86011</v>
      </c>
      <c r="C7" s="176">
        <v>86724</v>
      </c>
      <c r="D7" s="176">
        <v>86608</v>
      </c>
      <c r="E7" s="176">
        <v>86814</v>
      </c>
    </row>
    <row r="8" spans="1:5" ht="21" customHeight="1">
      <c r="A8" s="7" t="s">
        <v>11</v>
      </c>
      <c r="B8" s="176">
        <v>109807</v>
      </c>
      <c r="C8" s="176">
        <v>113076</v>
      </c>
      <c r="D8" s="176">
        <v>114833</v>
      </c>
      <c r="E8" s="176">
        <v>116001</v>
      </c>
    </row>
    <row r="9" spans="1:5" ht="21" customHeight="1">
      <c r="A9" s="7" t="s">
        <v>2</v>
      </c>
      <c r="B9" s="176">
        <v>488334</v>
      </c>
      <c r="C9" s="176">
        <v>497305</v>
      </c>
      <c r="D9" s="176">
        <v>502826</v>
      </c>
      <c r="E9" s="176">
        <v>508442</v>
      </c>
    </row>
    <row r="10" spans="1:5" ht="21" customHeight="1">
      <c r="A10" s="7" t="str">
        <f>'Таблица № 1.1-Д'!A10</f>
        <v>"ЕН ЕН  ДПФ"</v>
      </c>
      <c r="B10" s="176">
        <v>142182</v>
      </c>
      <c r="C10" s="176">
        <v>145381</v>
      </c>
      <c r="D10" s="176">
        <v>147331</v>
      </c>
      <c r="E10" s="176">
        <v>149100</v>
      </c>
    </row>
    <row r="11" spans="1:5" ht="21" customHeight="1">
      <c r="A11" s="7" t="s">
        <v>8</v>
      </c>
      <c r="B11" s="176">
        <v>87148</v>
      </c>
      <c r="C11" s="176">
        <v>87566</v>
      </c>
      <c r="D11" s="176">
        <v>87760</v>
      </c>
      <c r="E11" s="176">
        <v>88601</v>
      </c>
    </row>
    <row r="12" spans="1:5" ht="21" customHeight="1">
      <c r="A12" s="7" t="s">
        <v>55</v>
      </c>
      <c r="B12" s="164">
        <v>2638</v>
      </c>
      <c r="C12" s="176">
        <v>2620</v>
      </c>
      <c r="D12" s="164">
        <v>2655</v>
      </c>
      <c r="E12" s="164">
        <v>2653</v>
      </c>
    </row>
    <row r="13" spans="1:5" ht="21" customHeight="1">
      <c r="A13" s="7" t="s">
        <v>33</v>
      </c>
      <c r="B13" s="176">
        <v>10923</v>
      </c>
      <c r="C13" s="118">
        <v>10925</v>
      </c>
      <c r="D13" s="176">
        <v>10971</v>
      </c>
      <c r="E13" s="176">
        <v>11025</v>
      </c>
    </row>
    <row r="14" spans="1:5" ht="31.5">
      <c r="A14" s="7" t="s">
        <v>76</v>
      </c>
      <c r="B14" s="165">
        <v>1282</v>
      </c>
      <c r="C14" s="165">
        <v>1239</v>
      </c>
      <c r="D14" s="165">
        <v>1195</v>
      </c>
      <c r="E14" s="165">
        <v>1165</v>
      </c>
    </row>
    <row r="15" spans="1:5" ht="21" customHeight="1">
      <c r="A15" s="10" t="s">
        <v>6</v>
      </c>
      <c r="B15" s="8">
        <v>1077561</v>
      </c>
      <c r="C15" s="8">
        <v>1096486</v>
      </c>
      <c r="D15" s="8">
        <v>1106417</v>
      </c>
      <c r="E15" s="8">
        <v>1116824</v>
      </c>
    </row>
    <row r="16" spans="1:5" ht="13.5" customHeight="1">
      <c r="A16" s="20"/>
      <c r="B16" s="20"/>
      <c r="C16" s="20"/>
      <c r="D16" s="20"/>
    </row>
    <row r="17" spans="1:4" ht="13.5" customHeight="1">
      <c r="A17" s="247"/>
      <c r="B17" s="247"/>
      <c r="C17" s="247"/>
      <c r="D17" s="247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7" spans="1:4" ht="13.5" customHeight="1"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</sheetData>
  <mergeCells count="4">
    <mergeCell ref="A1:E1"/>
    <mergeCell ref="C4:E4"/>
    <mergeCell ref="A17:D17"/>
    <mergeCell ref="A4:A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F548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16384" width="9.140625" style="15"/>
  </cols>
  <sheetData>
    <row r="1" spans="1:6" ht="15.75" customHeight="1">
      <c r="A1" s="246" t="s">
        <v>49</v>
      </c>
      <c r="B1" s="248"/>
      <c r="C1" s="248"/>
      <c r="D1" s="248"/>
      <c r="E1" s="248"/>
      <c r="F1" s="21"/>
    </row>
    <row r="2" spans="1:6" ht="13.5" customHeight="1">
      <c r="A2" s="14"/>
      <c r="B2" s="14"/>
      <c r="C2" s="14"/>
      <c r="D2" s="14"/>
      <c r="E2" s="11"/>
      <c r="F2" s="21"/>
    </row>
    <row r="3" spans="1:6" ht="13.5" customHeight="1">
      <c r="A3" s="16"/>
      <c r="B3" s="16"/>
      <c r="C3" s="17"/>
      <c r="D3" s="17"/>
      <c r="E3" s="12" t="s">
        <v>41</v>
      </c>
    </row>
    <row r="4" spans="1:6" s="18" customFormat="1" ht="21" customHeight="1">
      <c r="A4" s="234" t="s">
        <v>10</v>
      </c>
      <c r="B4" s="4">
        <v>2018</v>
      </c>
      <c r="C4" s="236">
        <v>2019</v>
      </c>
      <c r="D4" s="237"/>
      <c r="E4" s="238"/>
    </row>
    <row r="5" spans="1:6" s="18" customFormat="1" ht="21" customHeight="1">
      <c r="A5" s="235"/>
      <c r="B5" s="19">
        <v>12</v>
      </c>
      <c r="C5" s="152">
        <v>1</v>
      </c>
      <c r="D5" s="152">
        <v>2</v>
      </c>
      <c r="E5" s="19">
        <v>3</v>
      </c>
    </row>
    <row r="6" spans="1:6" ht="21" customHeight="1">
      <c r="A6" s="7" t="s">
        <v>0</v>
      </c>
      <c r="B6" s="119">
        <v>13.85</v>
      </c>
      <c r="C6" s="119">
        <v>13.83</v>
      </c>
      <c r="D6" s="119">
        <v>13.76</v>
      </c>
      <c r="E6" s="119">
        <v>13.7</v>
      </c>
      <c r="F6" s="203"/>
    </row>
    <row r="7" spans="1:6" ht="21" customHeight="1">
      <c r="A7" s="7" t="s">
        <v>1</v>
      </c>
      <c r="B7" s="119">
        <v>7.98</v>
      </c>
      <c r="C7" s="119">
        <v>7.91</v>
      </c>
      <c r="D7" s="119">
        <v>7.83</v>
      </c>
      <c r="E7" s="119">
        <v>7.77</v>
      </c>
      <c r="F7" s="203"/>
    </row>
    <row r="8" spans="1:6" ht="21" customHeight="1">
      <c r="A8" s="7" t="s">
        <v>11</v>
      </c>
      <c r="B8" s="119">
        <v>10.19</v>
      </c>
      <c r="C8" s="119">
        <v>10.31</v>
      </c>
      <c r="D8" s="119">
        <v>10.38</v>
      </c>
      <c r="E8" s="119">
        <v>10.39</v>
      </c>
      <c r="F8" s="203"/>
    </row>
    <row r="9" spans="1:6" ht="21" customHeight="1">
      <c r="A9" s="7" t="s">
        <v>2</v>
      </c>
      <c r="B9" s="119">
        <v>45.32</v>
      </c>
      <c r="C9" s="119">
        <v>45.35</v>
      </c>
      <c r="D9" s="119">
        <v>45.45</v>
      </c>
      <c r="E9" s="119">
        <v>45.53</v>
      </c>
      <c r="F9" s="203"/>
    </row>
    <row r="10" spans="1:6" ht="21" customHeight="1">
      <c r="A10" s="7" t="str">
        <f>'Таблица № 1.1-Д'!A10</f>
        <v>"ЕН ЕН  ДПФ"</v>
      </c>
      <c r="B10" s="119">
        <v>13.2</v>
      </c>
      <c r="C10" s="119">
        <v>13.26</v>
      </c>
      <c r="D10" s="119">
        <v>13.31</v>
      </c>
      <c r="E10" s="119">
        <v>13.35</v>
      </c>
      <c r="F10" s="203"/>
    </row>
    <row r="11" spans="1:6" ht="21" customHeight="1">
      <c r="A11" s="7" t="s">
        <v>8</v>
      </c>
      <c r="B11" s="119">
        <v>8.09</v>
      </c>
      <c r="C11" s="119">
        <v>7.99</v>
      </c>
      <c r="D11" s="119">
        <v>7.93</v>
      </c>
      <c r="E11" s="119">
        <v>7.93</v>
      </c>
      <c r="F11" s="203"/>
    </row>
    <row r="12" spans="1:6" ht="21" customHeight="1">
      <c r="A12" s="7" t="s">
        <v>55</v>
      </c>
      <c r="B12" s="119">
        <v>0.24</v>
      </c>
      <c r="C12" s="119">
        <v>0.24</v>
      </c>
      <c r="D12" s="119">
        <v>0.24</v>
      </c>
      <c r="E12" s="119">
        <v>0.24</v>
      </c>
      <c r="F12" s="203"/>
    </row>
    <row r="13" spans="1:6" ht="21" customHeight="1">
      <c r="A13" s="7" t="s">
        <v>33</v>
      </c>
      <c r="B13" s="119">
        <v>1.01</v>
      </c>
      <c r="C13" s="119">
        <v>1</v>
      </c>
      <c r="D13" s="119">
        <v>0.99</v>
      </c>
      <c r="E13" s="119">
        <v>0.99</v>
      </c>
      <c r="F13" s="203"/>
    </row>
    <row r="14" spans="1:6" ht="31.5">
      <c r="A14" s="7" t="s">
        <v>76</v>
      </c>
      <c r="B14" s="150">
        <v>0.12</v>
      </c>
      <c r="C14" s="150">
        <v>0.11</v>
      </c>
      <c r="D14" s="150">
        <v>0.11</v>
      </c>
      <c r="E14" s="150">
        <v>0.1</v>
      </c>
      <c r="F14" s="203"/>
    </row>
    <row r="15" spans="1:6" ht="21" customHeight="1">
      <c r="A15" s="10" t="s">
        <v>6</v>
      </c>
      <c r="B15" s="119">
        <v>100.00000000000001</v>
      </c>
      <c r="C15" s="22">
        <v>100</v>
      </c>
      <c r="D15" s="22">
        <v>99.999999999999986</v>
      </c>
      <c r="E15" s="22">
        <v>99.999999999999972</v>
      </c>
    </row>
    <row r="16" spans="1:6" ht="13.5" customHeight="1">
      <c r="A16" s="20"/>
      <c r="B16" s="20"/>
      <c r="C16" s="20"/>
      <c r="D16" s="20"/>
    </row>
    <row r="17" spans="1:4" ht="13.5" customHeight="1">
      <c r="A17" s="20"/>
      <c r="B17" s="77"/>
      <c r="C17" s="77"/>
      <c r="D17" s="77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8" spans="1:4" ht="13.5" customHeight="1"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  <row r="548" spans="1:4" ht="13.5" customHeight="1">
      <c r="A548" s="20"/>
      <c r="B548" s="20"/>
      <c r="C548" s="20"/>
      <c r="D548" s="20"/>
    </row>
  </sheetData>
  <mergeCells count="3">
    <mergeCell ref="A4:A5"/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40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6" width="9.7109375" style="27" customWidth="1"/>
    <col min="7" max="7" width="11.7109375" style="25" customWidth="1"/>
    <col min="8" max="16384" width="10.28515625" style="25"/>
  </cols>
  <sheetData>
    <row r="1" spans="1:8" ht="15.75" customHeight="1">
      <c r="A1" s="250" t="s">
        <v>34</v>
      </c>
      <c r="B1" s="250"/>
      <c r="C1" s="250"/>
      <c r="D1" s="250"/>
      <c r="E1" s="250"/>
      <c r="F1" s="250"/>
      <c r="G1" s="250"/>
    </row>
    <row r="2" spans="1:8" ht="9.75" customHeight="1">
      <c r="A2" s="23"/>
      <c r="B2" s="221"/>
      <c r="C2" s="23"/>
      <c r="D2" s="24"/>
      <c r="E2" s="24"/>
      <c r="F2" s="24"/>
    </row>
    <row r="3" spans="1:8" ht="14.25" customHeight="1">
      <c r="G3" s="188" t="s">
        <v>47</v>
      </c>
    </row>
    <row r="4" spans="1:8" ht="21" customHeight="1">
      <c r="A4" s="251" t="s">
        <v>16</v>
      </c>
      <c r="B4" s="240">
        <v>2018</v>
      </c>
      <c r="C4" s="242"/>
      <c r="D4" s="249">
        <v>2019</v>
      </c>
      <c r="E4" s="249"/>
      <c r="F4" s="249"/>
      <c r="G4" s="249"/>
    </row>
    <row r="5" spans="1:8" ht="21" customHeight="1">
      <c r="A5" s="251"/>
      <c r="B5" s="252" t="s">
        <v>101</v>
      </c>
      <c r="C5" s="254" t="s">
        <v>32</v>
      </c>
      <c r="D5" s="256" t="s">
        <v>12</v>
      </c>
      <c r="E5" s="257"/>
      <c r="F5" s="257"/>
      <c r="G5" s="252" t="s">
        <v>101</v>
      </c>
    </row>
    <row r="6" spans="1:8" ht="21" customHeight="1">
      <c r="A6" s="251"/>
      <c r="B6" s="253"/>
      <c r="C6" s="255"/>
      <c r="D6" s="5">
        <v>1</v>
      </c>
      <c r="E6" s="5">
        <v>2</v>
      </c>
      <c r="F6" s="6">
        <v>3</v>
      </c>
      <c r="G6" s="253"/>
    </row>
    <row r="7" spans="1:8" ht="21" customHeight="1">
      <c r="A7" s="7" t="s">
        <v>0</v>
      </c>
      <c r="B7" s="224">
        <v>2619</v>
      </c>
      <c r="C7" s="174">
        <v>10835</v>
      </c>
      <c r="D7" s="174">
        <v>758</v>
      </c>
      <c r="E7" s="174">
        <v>824</v>
      </c>
      <c r="F7" s="174">
        <v>835</v>
      </c>
      <c r="G7" s="174">
        <v>2417</v>
      </c>
    </row>
    <row r="8" spans="1:8" ht="21" customHeight="1">
      <c r="A8" s="7" t="s">
        <v>1</v>
      </c>
      <c r="B8" s="224">
        <v>1615</v>
      </c>
      <c r="C8" s="174">
        <v>6553</v>
      </c>
      <c r="D8" s="174">
        <v>520</v>
      </c>
      <c r="E8" s="174">
        <v>471</v>
      </c>
      <c r="F8" s="174">
        <v>493</v>
      </c>
      <c r="G8" s="174">
        <v>1484</v>
      </c>
    </row>
    <row r="9" spans="1:8" ht="21" customHeight="1">
      <c r="A9" s="7" t="s">
        <v>11</v>
      </c>
      <c r="B9" s="224">
        <v>10555</v>
      </c>
      <c r="C9" s="174">
        <v>31249</v>
      </c>
      <c r="D9" s="174">
        <v>2187</v>
      </c>
      <c r="E9" s="174">
        <v>1652</v>
      </c>
      <c r="F9" s="174">
        <v>1571</v>
      </c>
      <c r="G9" s="174">
        <v>5410</v>
      </c>
    </row>
    <row r="10" spans="1:8" ht="21" customHeight="1">
      <c r="A10" s="7" t="s">
        <v>2</v>
      </c>
      <c r="B10" s="224">
        <v>24867</v>
      </c>
      <c r="C10" s="174">
        <v>72428</v>
      </c>
      <c r="D10" s="174">
        <v>4414</v>
      </c>
      <c r="E10" s="174">
        <v>4182</v>
      </c>
      <c r="F10" s="174">
        <v>4789</v>
      </c>
      <c r="G10" s="174">
        <v>13385</v>
      </c>
    </row>
    <row r="11" spans="1:8" ht="21" customHeight="1">
      <c r="A11" s="7" t="str">
        <f>'Таблица № 1.1-Д'!A10</f>
        <v>"ЕН ЕН  ДПФ"</v>
      </c>
      <c r="B11" s="224">
        <v>3575</v>
      </c>
      <c r="C11" s="174">
        <v>14434</v>
      </c>
      <c r="D11" s="174">
        <v>954</v>
      </c>
      <c r="E11" s="174">
        <v>1052</v>
      </c>
      <c r="F11" s="174">
        <v>1145</v>
      </c>
      <c r="G11" s="174">
        <v>3151</v>
      </c>
    </row>
    <row r="12" spans="1:8" ht="21" customHeight="1">
      <c r="A12" s="7" t="s">
        <v>8</v>
      </c>
      <c r="B12" s="224">
        <v>1774</v>
      </c>
      <c r="C12" s="174">
        <v>7973</v>
      </c>
      <c r="D12" s="174">
        <v>447</v>
      </c>
      <c r="E12" s="174">
        <v>687</v>
      </c>
      <c r="F12" s="174">
        <v>671</v>
      </c>
      <c r="G12" s="174">
        <v>1805</v>
      </c>
    </row>
    <row r="13" spans="1:8" ht="21" customHeight="1">
      <c r="A13" s="7" t="s">
        <v>55</v>
      </c>
      <c r="B13" s="224">
        <v>6</v>
      </c>
      <c r="C13" s="174">
        <v>29</v>
      </c>
      <c r="D13" s="174">
        <v>3</v>
      </c>
      <c r="E13" s="164">
        <v>10</v>
      </c>
      <c r="F13" s="164">
        <v>1</v>
      </c>
      <c r="G13" s="174">
        <v>14</v>
      </c>
    </row>
    <row r="14" spans="1:8" ht="21" customHeight="1">
      <c r="A14" s="7" t="s">
        <v>33</v>
      </c>
      <c r="B14" s="224">
        <v>305</v>
      </c>
      <c r="C14" s="174">
        <v>887</v>
      </c>
      <c r="D14" s="118">
        <v>65</v>
      </c>
      <c r="E14" s="174">
        <v>66</v>
      </c>
      <c r="F14" s="118">
        <v>71</v>
      </c>
      <c r="G14" s="174">
        <v>202</v>
      </c>
    </row>
    <row r="15" spans="1:8" ht="31.5">
      <c r="A15" s="7" t="s">
        <v>76</v>
      </c>
      <c r="B15" s="225">
        <v>78</v>
      </c>
      <c r="C15" s="175">
        <v>275</v>
      </c>
      <c r="D15" s="163">
        <v>6</v>
      </c>
      <c r="E15" s="165">
        <v>6</v>
      </c>
      <c r="F15" s="175">
        <v>9</v>
      </c>
      <c r="G15" s="175">
        <v>21</v>
      </c>
    </row>
    <row r="16" spans="1:8" ht="21" customHeight="1">
      <c r="A16" s="10" t="s">
        <v>6</v>
      </c>
      <c r="B16" s="224">
        <v>45394</v>
      </c>
      <c r="C16" s="174">
        <v>144663</v>
      </c>
      <c r="D16" s="29">
        <v>9354</v>
      </c>
      <c r="E16" s="29">
        <v>8950</v>
      </c>
      <c r="F16" s="29">
        <v>9585</v>
      </c>
      <c r="G16" s="174">
        <v>27889</v>
      </c>
      <c r="H16" s="199"/>
    </row>
    <row r="17" spans="4:7" ht="9.75" customHeight="1">
      <c r="F17" s="31"/>
      <c r="G17" s="30"/>
    </row>
    <row r="18" spans="4:7" ht="15" customHeight="1">
      <c r="D18" s="135"/>
      <c r="E18" s="136"/>
      <c r="F18" s="137"/>
    </row>
    <row r="19" spans="4:7" ht="15" customHeight="1">
      <c r="D19" s="135"/>
      <c r="E19" s="136"/>
      <c r="F19" s="137"/>
    </row>
    <row r="20" spans="4:7" ht="15" customHeight="1">
      <c r="D20" s="135"/>
      <c r="E20" s="136"/>
      <c r="F20" s="137"/>
    </row>
    <row r="21" spans="4:7" ht="15" customHeight="1">
      <c r="D21" s="135"/>
      <c r="E21" s="136"/>
      <c r="F21" s="137"/>
    </row>
    <row r="22" spans="4:7" ht="15" customHeight="1">
      <c r="D22" s="135"/>
      <c r="E22" s="136"/>
      <c r="F22" s="137"/>
    </row>
    <row r="23" spans="4:7" ht="15" customHeight="1">
      <c r="D23" s="135"/>
      <c r="E23" s="136"/>
      <c r="F23" s="137"/>
    </row>
    <row r="24" spans="4:7" ht="15" customHeight="1">
      <c r="D24" s="135"/>
      <c r="E24" s="136"/>
      <c r="F24" s="137"/>
    </row>
    <row r="25" spans="4:7" ht="15" customHeight="1">
      <c r="D25" s="68"/>
      <c r="E25" s="69"/>
    </row>
    <row r="26" spans="4:7" ht="15" customHeight="1">
      <c r="D26" s="68"/>
      <c r="E26" s="69"/>
    </row>
    <row r="27" spans="4:7" ht="15" customHeight="1">
      <c r="D27" s="68"/>
      <c r="E27" s="69"/>
    </row>
    <row r="28" spans="4:7" ht="15" customHeight="1">
      <c r="D28" s="68"/>
      <c r="E28" s="69"/>
    </row>
    <row r="29" spans="4:7" ht="15" customHeight="1">
      <c r="D29" s="68"/>
      <c r="E29" s="69"/>
    </row>
    <row r="30" spans="4:7" ht="15" customHeight="1">
      <c r="D30" s="68"/>
      <c r="E30" s="69"/>
    </row>
    <row r="31" spans="4:7" ht="15" customHeight="1">
      <c r="D31" s="68"/>
      <c r="E31" s="69"/>
    </row>
    <row r="32" spans="4:7" ht="15" customHeight="1">
      <c r="D32" s="68"/>
      <c r="E32" s="69"/>
    </row>
    <row r="33" spans="4:5" ht="15" customHeight="1">
      <c r="D33" s="68"/>
      <c r="E33" s="69"/>
    </row>
    <row r="34" spans="4:5" ht="15" customHeight="1">
      <c r="D34" s="68"/>
      <c r="E34" s="69"/>
    </row>
    <row r="35" spans="4:5" ht="15" customHeight="1">
      <c r="D35" s="68"/>
      <c r="E35" s="69"/>
    </row>
    <row r="36" spans="4:5" ht="15" customHeight="1">
      <c r="D36" s="68"/>
      <c r="E36" s="69"/>
    </row>
    <row r="37" spans="4:5" ht="15" customHeight="1">
      <c r="D37" s="68"/>
      <c r="E37" s="69"/>
    </row>
    <row r="38" spans="4:5" ht="15" customHeight="1">
      <c r="D38" s="68"/>
      <c r="E38" s="69"/>
    </row>
    <row r="39" spans="4:5" ht="15" customHeight="1">
      <c r="D39" s="68"/>
      <c r="E39" s="69"/>
    </row>
    <row r="40" spans="4:5" ht="15" customHeight="1">
      <c r="D40" s="68"/>
      <c r="E40" s="69"/>
    </row>
  </sheetData>
  <mergeCells count="8">
    <mergeCell ref="D4:G4"/>
    <mergeCell ref="A1:G1"/>
    <mergeCell ref="A4:A6"/>
    <mergeCell ref="G5:G6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36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6" width="9.7109375" style="27" customWidth="1"/>
    <col min="7" max="7" width="11.85546875" style="25" customWidth="1"/>
    <col min="8" max="16384" width="10.28515625" style="25"/>
  </cols>
  <sheetData>
    <row r="1" spans="1:11" ht="15.75" customHeight="1">
      <c r="A1" s="250" t="s">
        <v>35</v>
      </c>
      <c r="B1" s="250"/>
      <c r="C1" s="250"/>
      <c r="D1" s="250"/>
      <c r="E1" s="250"/>
      <c r="F1" s="250"/>
      <c r="G1" s="250"/>
    </row>
    <row r="2" spans="1:11" ht="9.75" customHeight="1">
      <c r="A2" s="23"/>
      <c r="B2" s="223"/>
      <c r="C2" s="23"/>
      <c r="D2" s="26"/>
      <c r="E2" s="26"/>
      <c r="F2" s="26"/>
    </row>
    <row r="3" spans="1:11" ht="13.5" customHeight="1">
      <c r="A3" s="32"/>
      <c r="B3" s="32"/>
      <c r="C3" s="34"/>
      <c r="D3" s="35"/>
      <c r="E3" s="35"/>
      <c r="F3" s="35"/>
      <c r="G3" s="28" t="s">
        <v>48</v>
      </c>
    </row>
    <row r="4" spans="1:11" ht="21" customHeight="1">
      <c r="A4" s="260" t="s">
        <v>15</v>
      </c>
      <c r="B4" s="240">
        <v>2018</v>
      </c>
      <c r="C4" s="242"/>
      <c r="D4" s="249">
        <v>2019</v>
      </c>
      <c r="E4" s="249"/>
      <c r="F4" s="249"/>
      <c r="G4" s="249"/>
    </row>
    <row r="5" spans="1:11" ht="21" customHeight="1">
      <c r="A5" s="260"/>
      <c r="B5" s="252" t="s">
        <v>101</v>
      </c>
      <c r="C5" s="261" t="s">
        <v>32</v>
      </c>
      <c r="D5" s="256" t="s">
        <v>12</v>
      </c>
      <c r="E5" s="257"/>
      <c r="F5" s="257"/>
      <c r="G5" s="252" t="s">
        <v>101</v>
      </c>
    </row>
    <row r="6" spans="1:11" ht="21" customHeight="1">
      <c r="A6" s="260"/>
      <c r="B6" s="253"/>
      <c r="C6" s="262"/>
      <c r="D6" s="5">
        <v>1</v>
      </c>
      <c r="E6" s="5">
        <v>2</v>
      </c>
      <c r="F6" s="6">
        <v>3</v>
      </c>
      <c r="G6" s="253"/>
    </row>
    <row r="7" spans="1:11" ht="21" customHeight="1">
      <c r="A7" s="7" t="s">
        <v>0</v>
      </c>
      <c r="B7" s="195">
        <v>60.88</v>
      </c>
      <c r="C7" s="195">
        <v>61.37166666666667</v>
      </c>
      <c r="D7" s="177">
        <v>55.09</v>
      </c>
      <c r="E7" s="177">
        <v>61.97</v>
      </c>
      <c r="F7" s="177">
        <v>59.04</v>
      </c>
      <c r="G7" s="195">
        <v>58.699999999999996</v>
      </c>
      <c r="H7" s="180"/>
      <c r="I7" s="180"/>
      <c r="J7" s="180"/>
      <c r="K7" s="180"/>
    </row>
    <row r="8" spans="1:11" ht="21" customHeight="1">
      <c r="A8" s="7" t="s">
        <v>1</v>
      </c>
      <c r="B8" s="195">
        <v>35.72</v>
      </c>
      <c r="C8" s="195">
        <v>34.169166666666669</v>
      </c>
      <c r="D8" s="177">
        <v>30.48</v>
      </c>
      <c r="E8" s="177">
        <v>31.54</v>
      </c>
      <c r="F8" s="177">
        <v>30.31</v>
      </c>
      <c r="G8" s="195">
        <v>30.776666666666667</v>
      </c>
      <c r="H8" s="180"/>
      <c r="I8" s="180"/>
      <c r="J8" s="180"/>
      <c r="K8" s="180"/>
    </row>
    <row r="9" spans="1:11" ht="21" customHeight="1">
      <c r="A9" s="7" t="s">
        <v>11</v>
      </c>
      <c r="B9" s="195">
        <v>72.78</v>
      </c>
      <c r="C9" s="195">
        <v>50.164166666666667</v>
      </c>
      <c r="D9" s="177">
        <v>38.67</v>
      </c>
      <c r="E9" s="177">
        <v>26.65</v>
      </c>
      <c r="F9" s="177">
        <v>28.16</v>
      </c>
      <c r="G9" s="195">
        <v>31.159999999999997</v>
      </c>
      <c r="H9" s="180"/>
      <c r="I9" s="180"/>
      <c r="J9" s="180"/>
      <c r="K9" s="180"/>
    </row>
    <row r="10" spans="1:11" ht="21" customHeight="1">
      <c r="A10" s="7" t="s">
        <v>2</v>
      </c>
      <c r="B10" s="195">
        <v>325.01</v>
      </c>
      <c r="C10" s="195">
        <v>235.0633333333333</v>
      </c>
      <c r="D10" s="177">
        <v>182.47</v>
      </c>
      <c r="E10" s="177">
        <v>162.66</v>
      </c>
      <c r="F10" s="177">
        <v>193.89</v>
      </c>
      <c r="G10" s="195">
        <v>179.67333333333332</v>
      </c>
      <c r="H10" s="180"/>
      <c r="I10" s="180"/>
      <c r="J10" s="180"/>
      <c r="K10" s="180"/>
    </row>
    <row r="11" spans="1:11" ht="21" customHeight="1">
      <c r="A11" s="7" t="str">
        <f>'Таблица № 1.1-Д'!A10</f>
        <v>"ЕН ЕН  ДПФ"</v>
      </c>
      <c r="B11" s="195">
        <v>165.29</v>
      </c>
      <c r="C11" s="195">
        <v>155.94333333333333</v>
      </c>
      <c r="D11" s="177">
        <v>128.27000000000001</v>
      </c>
      <c r="E11" s="177">
        <v>139.56</v>
      </c>
      <c r="F11" s="177">
        <v>144.56</v>
      </c>
      <c r="G11" s="195">
        <v>137.46333333333334</v>
      </c>
      <c r="H11" s="180"/>
      <c r="I11" s="180"/>
      <c r="J11" s="180"/>
      <c r="K11" s="180"/>
    </row>
    <row r="12" spans="1:11" ht="21" customHeight="1">
      <c r="A12" s="7" t="s">
        <v>8</v>
      </c>
      <c r="B12" s="195">
        <v>69.34</v>
      </c>
      <c r="C12" s="195">
        <v>71.103333333333339</v>
      </c>
      <c r="D12" s="177">
        <v>68.3</v>
      </c>
      <c r="E12" s="177">
        <v>71.53</v>
      </c>
      <c r="F12" s="177">
        <v>69.599999999999994</v>
      </c>
      <c r="G12" s="195">
        <v>69.809999999999988</v>
      </c>
      <c r="H12" s="180"/>
      <c r="I12" s="180"/>
      <c r="J12" s="180"/>
      <c r="K12" s="180"/>
    </row>
    <row r="13" spans="1:11" ht="21" customHeight="1">
      <c r="A13" s="7" t="s">
        <v>55</v>
      </c>
      <c r="B13" s="195">
        <v>81.88</v>
      </c>
      <c r="C13" s="195">
        <v>85.165000000000006</v>
      </c>
      <c r="D13" s="177">
        <v>118.55</v>
      </c>
      <c r="E13" s="177">
        <v>235.85</v>
      </c>
      <c r="F13" s="177">
        <v>67.63</v>
      </c>
      <c r="G13" s="195">
        <v>140.67666666666665</v>
      </c>
      <c r="H13" s="180"/>
      <c r="I13" s="180"/>
      <c r="J13" s="180"/>
      <c r="K13" s="180"/>
    </row>
    <row r="14" spans="1:11" ht="21" customHeight="1">
      <c r="A14" s="7" t="s">
        <v>33</v>
      </c>
      <c r="B14" s="195">
        <v>53.84</v>
      </c>
      <c r="C14" s="195">
        <v>41.465833333333343</v>
      </c>
      <c r="D14" s="172">
        <v>33.21</v>
      </c>
      <c r="E14" s="172">
        <v>33.31</v>
      </c>
      <c r="F14" s="177">
        <v>32.869999999999997</v>
      </c>
      <c r="G14" s="195">
        <v>33.130000000000003</v>
      </c>
      <c r="H14" s="180"/>
      <c r="I14" s="180"/>
      <c r="J14" s="180"/>
      <c r="K14" s="180"/>
    </row>
    <row r="15" spans="1:11" ht="31.5">
      <c r="A15" s="7" t="s">
        <v>76</v>
      </c>
      <c r="B15" s="226">
        <v>232.31</v>
      </c>
      <c r="C15" s="178">
        <v>198.64750000000001</v>
      </c>
      <c r="D15" s="173">
        <v>60.98</v>
      </c>
      <c r="E15" s="173">
        <v>58.97</v>
      </c>
      <c r="F15" s="178">
        <v>79.84</v>
      </c>
      <c r="G15" s="178">
        <v>66.596666666666664</v>
      </c>
      <c r="H15" s="180"/>
      <c r="I15" s="180"/>
      <c r="J15" s="180"/>
      <c r="K15" s="180"/>
    </row>
    <row r="16" spans="1:11" ht="21" customHeight="1">
      <c r="A16" s="10" t="s">
        <v>14</v>
      </c>
      <c r="B16" s="195">
        <v>121.89</v>
      </c>
      <c r="C16" s="207">
        <v>103.67703703703702</v>
      </c>
      <c r="D16" s="179">
        <v>79.557777777777787</v>
      </c>
      <c r="E16" s="179">
        <v>91.337777777777774</v>
      </c>
      <c r="F16" s="179">
        <v>78.433333333333337</v>
      </c>
      <c r="G16" s="179">
        <v>83.109629629629637</v>
      </c>
      <c r="H16" s="180"/>
      <c r="I16" s="180"/>
      <c r="J16" s="180"/>
      <c r="K16" s="180"/>
    </row>
    <row r="17" spans="1:7" ht="15.75" customHeight="1">
      <c r="A17" s="36" t="s">
        <v>79</v>
      </c>
    </row>
    <row r="18" spans="1:7" ht="31.5" customHeight="1">
      <c r="A18" s="258" t="s">
        <v>82</v>
      </c>
      <c r="B18" s="258"/>
      <c r="C18" s="259"/>
      <c r="D18" s="259"/>
      <c r="E18" s="259"/>
      <c r="F18" s="259"/>
      <c r="G18" s="259"/>
    </row>
    <row r="19" spans="1:7" ht="15.75" customHeight="1">
      <c r="A19" s="72"/>
      <c r="B19" s="72"/>
      <c r="C19" s="73"/>
      <c r="D19" s="73"/>
      <c r="E19" s="73"/>
      <c r="F19" s="73"/>
    </row>
    <row r="20" spans="1:7" ht="15.75" customHeight="1">
      <c r="A20" s="72"/>
      <c r="B20" s="72"/>
      <c r="C20" s="156"/>
      <c r="D20" s="73"/>
      <c r="E20" s="73"/>
      <c r="F20" s="73"/>
    </row>
    <row r="21" spans="1:7" ht="15.75" customHeight="1">
      <c r="A21" s="72"/>
      <c r="B21" s="72"/>
      <c r="C21" s="73"/>
      <c r="D21" s="139"/>
      <c r="E21" s="73"/>
      <c r="F21" s="73"/>
    </row>
    <row r="22" spans="1:7" ht="15.75" customHeight="1">
      <c r="A22" s="72"/>
      <c r="B22" s="72"/>
      <c r="C22" s="73"/>
      <c r="D22" s="73"/>
      <c r="E22" s="73"/>
      <c r="F22" s="73"/>
    </row>
    <row r="23" spans="1:7" ht="15.75" customHeight="1">
      <c r="A23" s="72"/>
      <c r="B23" s="72"/>
      <c r="C23" s="73"/>
      <c r="D23" s="73"/>
      <c r="E23" s="73"/>
      <c r="F23" s="73"/>
    </row>
    <row r="24" spans="1:7" ht="15.75" customHeight="1">
      <c r="A24" s="72"/>
      <c r="B24" s="72"/>
      <c r="C24" s="73"/>
      <c r="D24" s="73"/>
      <c r="E24" s="73"/>
      <c r="F24" s="73"/>
    </row>
    <row r="25" spans="1:7" ht="15.75" customHeight="1">
      <c r="A25" s="72"/>
      <c r="B25" s="72"/>
      <c r="C25" s="73"/>
      <c r="D25" s="73"/>
      <c r="E25" s="73"/>
      <c r="F25" s="73"/>
    </row>
    <row r="26" spans="1:7" ht="15.75" customHeight="1">
      <c r="A26" s="72"/>
      <c r="B26" s="72"/>
      <c r="C26" s="73"/>
      <c r="D26" s="73"/>
      <c r="E26" s="73"/>
      <c r="F26" s="73"/>
    </row>
    <row r="27" spans="1:7" ht="15.75" customHeight="1">
      <c r="A27" s="74"/>
      <c r="B27" s="74"/>
      <c r="C27" s="30"/>
      <c r="D27" s="71"/>
      <c r="E27" s="71"/>
      <c r="F27" s="71"/>
    </row>
    <row r="28" spans="1:7" ht="15.75" customHeight="1">
      <c r="A28" s="70"/>
      <c r="B28" s="70"/>
      <c r="C28" s="75"/>
      <c r="D28" s="71"/>
      <c r="E28" s="76"/>
      <c r="F28" s="71"/>
    </row>
    <row r="29" spans="1:7" ht="15.75" customHeight="1">
      <c r="A29" s="70"/>
      <c r="B29" s="70"/>
      <c r="C29" s="75"/>
      <c r="D29" s="71"/>
      <c r="E29" s="76"/>
      <c r="F29" s="71"/>
    </row>
    <row r="30" spans="1:7" ht="15.75" customHeight="1">
      <c r="A30" s="70"/>
      <c r="B30" s="70"/>
      <c r="C30" s="75"/>
      <c r="D30" s="71"/>
      <c r="E30" s="76"/>
      <c r="F30" s="71"/>
    </row>
    <row r="31" spans="1:7" ht="15.75" customHeight="1">
      <c r="A31" s="70"/>
      <c r="B31" s="70"/>
      <c r="C31" s="75"/>
      <c r="D31" s="71"/>
      <c r="E31" s="76"/>
      <c r="F31" s="71"/>
    </row>
    <row r="32" spans="1:7" ht="15.75" customHeight="1">
      <c r="A32" s="70"/>
      <c r="B32" s="70"/>
      <c r="C32" s="75"/>
      <c r="D32" s="71"/>
      <c r="E32" s="76"/>
      <c r="F32" s="71"/>
    </row>
    <row r="33" spans="1:6" ht="15.75" customHeight="1">
      <c r="A33" s="70"/>
      <c r="B33" s="70"/>
      <c r="C33" s="75"/>
      <c r="D33" s="71"/>
      <c r="E33" s="76"/>
      <c r="F33" s="71"/>
    </row>
    <row r="34" spans="1:6" ht="15.75" customHeight="1">
      <c r="A34" s="70"/>
      <c r="B34" s="70"/>
      <c r="C34" s="75"/>
      <c r="D34" s="71"/>
      <c r="E34" s="76"/>
      <c r="F34" s="71"/>
    </row>
    <row r="35" spans="1:6" ht="15.75" customHeight="1">
      <c r="A35" s="70"/>
      <c r="B35" s="70"/>
      <c r="C35" s="75"/>
      <c r="D35" s="71"/>
      <c r="E35" s="76"/>
      <c r="F35" s="71"/>
    </row>
    <row r="36" spans="1:6" ht="15.75" customHeight="1">
      <c r="A36" s="70"/>
      <c r="B36" s="70"/>
      <c r="C36" s="75"/>
      <c r="D36" s="71"/>
      <c r="E36" s="76"/>
      <c r="F36" s="71"/>
    </row>
  </sheetData>
  <mergeCells count="9">
    <mergeCell ref="A18:G18"/>
    <mergeCell ref="A1:G1"/>
    <mergeCell ref="A4:A6"/>
    <mergeCell ref="G5:G6"/>
    <mergeCell ref="D4:G4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45" t="s">
        <v>102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63" t="s">
        <v>47</v>
      </c>
      <c r="K2" s="263"/>
      <c r="L2" s="263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5" t="s">
        <v>81</v>
      </c>
      <c r="H3" s="55" t="s">
        <v>8</v>
      </c>
      <c r="I3" s="56" t="s">
        <v>55</v>
      </c>
      <c r="J3" s="56" t="s">
        <v>33</v>
      </c>
      <c r="K3" s="126" t="s">
        <v>77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51</v>
      </c>
      <c r="C4" s="212">
        <v>126893</v>
      </c>
      <c r="D4" s="212">
        <v>81269</v>
      </c>
      <c r="E4" s="212">
        <v>105641</v>
      </c>
      <c r="F4" s="212">
        <v>478445</v>
      </c>
      <c r="G4" s="212">
        <v>144253</v>
      </c>
      <c r="H4" s="212">
        <v>82965</v>
      </c>
      <c r="I4" s="212">
        <v>2292</v>
      </c>
      <c r="J4" s="212">
        <v>10370</v>
      </c>
      <c r="K4" s="213">
        <v>1154</v>
      </c>
      <c r="L4" s="212">
        <v>1033282</v>
      </c>
      <c r="M4" s="120"/>
      <c r="N4" s="83"/>
      <c r="O4" s="83"/>
    </row>
    <row r="5" spans="1:15" s="41" customFormat="1" ht="45.75" customHeight="1">
      <c r="A5" s="208" t="s">
        <v>85</v>
      </c>
      <c r="B5" s="209" t="s">
        <v>86</v>
      </c>
      <c r="C5" s="162">
        <v>62813</v>
      </c>
      <c r="D5" s="162">
        <v>5485</v>
      </c>
      <c r="E5" s="162">
        <v>63280</v>
      </c>
      <c r="F5" s="162">
        <v>246425</v>
      </c>
      <c r="G5" s="162">
        <v>74811</v>
      </c>
      <c r="H5" s="162">
        <v>33839</v>
      </c>
      <c r="I5" s="232">
        <v>0</v>
      </c>
      <c r="J5" s="162">
        <v>3569</v>
      </c>
      <c r="K5" s="163">
        <v>284</v>
      </c>
      <c r="L5" s="162">
        <v>490506</v>
      </c>
      <c r="M5" s="121"/>
      <c r="N5" s="42"/>
      <c r="O5" s="42"/>
    </row>
    <row r="6" spans="1:15">
      <c r="A6" s="210" t="s">
        <v>87</v>
      </c>
      <c r="B6" s="209" t="s">
        <v>13</v>
      </c>
      <c r="C6" s="164">
        <v>21454</v>
      </c>
      <c r="D6" s="164">
        <v>20059</v>
      </c>
      <c r="E6" s="164">
        <v>1549</v>
      </c>
      <c r="F6" s="164">
        <v>25267</v>
      </c>
      <c r="G6" s="164">
        <v>10613</v>
      </c>
      <c r="H6" s="164">
        <v>8142</v>
      </c>
      <c r="I6" s="164">
        <v>517</v>
      </c>
      <c r="J6" s="164">
        <v>1189</v>
      </c>
      <c r="K6" s="214">
        <v>29</v>
      </c>
      <c r="L6" s="162">
        <v>88819</v>
      </c>
      <c r="M6" s="122"/>
    </row>
    <row r="7" spans="1:15">
      <c r="A7" s="210" t="s">
        <v>88</v>
      </c>
      <c r="B7" s="209" t="s">
        <v>4</v>
      </c>
      <c r="C7" s="217">
        <v>0</v>
      </c>
      <c r="D7" s="217">
        <v>0</v>
      </c>
      <c r="E7" s="217">
        <v>0</v>
      </c>
      <c r="F7" s="164">
        <v>2202</v>
      </c>
      <c r="G7" s="217">
        <v>0</v>
      </c>
      <c r="H7" s="217">
        <v>0</v>
      </c>
      <c r="I7" s="217">
        <v>0</v>
      </c>
      <c r="J7" s="217">
        <v>0</v>
      </c>
      <c r="K7" s="217">
        <v>0</v>
      </c>
      <c r="L7" s="162">
        <v>2202</v>
      </c>
      <c r="M7" s="122"/>
    </row>
    <row r="8" spans="1:15">
      <c r="A8" s="210" t="s">
        <v>89</v>
      </c>
      <c r="B8" s="209" t="s">
        <v>90</v>
      </c>
      <c r="C8" s="164">
        <v>34827</v>
      </c>
      <c r="D8" s="164">
        <v>53131</v>
      </c>
      <c r="E8" s="164">
        <v>40812</v>
      </c>
      <c r="F8" s="164">
        <v>177649</v>
      </c>
      <c r="G8" s="164">
        <v>55829</v>
      </c>
      <c r="H8" s="164">
        <v>38269</v>
      </c>
      <c r="I8" s="164">
        <v>1669</v>
      </c>
      <c r="J8" s="164">
        <v>4881</v>
      </c>
      <c r="K8" s="164">
        <v>761</v>
      </c>
      <c r="L8" s="164">
        <v>407828</v>
      </c>
      <c r="M8" s="122"/>
    </row>
    <row r="9" spans="1:15">
      <c r="A9" s="211" t="s">
        <v>91</v>
      </c>
      <c r="B9" s="209" t="s">
        <v>61</v>
      </c>
      <c r="C9" s="164">
        <v>1602</v>
      </c>
      <c r="D9" s="164">
        <v>8598</v>
      </c>
      <c r="E9" s="164">
        <v>1037</v>
      </c>
      <c r="F9" s="164">
        <v>954</v>
      </c>
      <c r="G9" s="164">
        <v>3926</v>
      </c>
      <c r="H9" s="164">
        <v>3825</v>
      </c>
      <c r="I9" s="164">
        <v>250</v>
      </c>
      <c r="J9" s="164"/>
      <c r="K9" s="162">
        <v>104</v>
      </c>
      <c r="L9" s="162">
        <v>20296</v>
      </c>
      <c r="M9" s="122"/>
    </row>
    <row r="10" spans="1:15">
      <c r="A10" s="211" t="s">
        <v>92</v>
      </c>
      <c r="B10" s="209" t="s">
        <v>93</v>
      </c>
      <c r="C10" s="164">
        <v>14832</v>
      </c>
      <c r="D10" s="164">
        <v>8616</v>
      </c>
      <c r="E10" s="164">
        <v>19563</v>
      </c>
      <c r="F10" s="164">
        <v>135801</v>
      </c>
      <c r="G10" s="164">
        <v>32389</v>
      </c>
      <c r="H10" s="164">
        <v>4453</v>
      </c>
      <c r="I10" s="164">
        <v>719</v>
      </c>
      <c r="J10" s="164">
        <v>2503</v>
      </c>
      <c r="K10" s="162">
        <v>222</v>
      </c>
      <c r="L10" s="162">
        <v>219098</v>
      </c>
      <c r="M10" s="122"/>
    </row>
    <row r="11" spans="1:15" ht="30.75" customHeight="1">
      <c r="A11" s="211" t="s">
        <v>94</v>
      </c>
      <c r="B11" s="209" t="s">
        <v>95</v>
      </c>
      <c r="C11" s="164">
        <v>18393</v>
      </c>
      <c r="D11" s="164">
        <v>35917</v>
      </c>
      <c r="E11" s="164">
        <v>20212</v>
      </c>
      <c r="F11" s="164">
        <v>40894</v>
      </c>
      <c r="G11" s="164">
        <v>19514</v>
      </c>
      <c r="H11" s="164">
        <v>29991</v>
      </c>
      <c r="I11" s="164">
        <v>700</v>
      </c>
      <c r="J11" s="164">
        <v>2378</v>
      </c>
      <c r="K11" s="164">
        <v>435</v>
      </c>
      <c r="L11" s="164">
        <v>168434</v>
      </c>
      <c r="M11" s="122"/>
    </row>
    <row r="12" spans="1:15">
      <c r="A12" s="210" t="s">
        <v>96</v>
      </c>
      <c r="B12" s="209" t="s">
        <v>97</v>
      </c>
      <c r="C12" s="164">
        <v>901</v>
      </c>
      <c r="D12" s="217">
        <v>0</v>
      </c>
      <c r="E12" s="217">
        <v>0</v>
      </c>
      <c r="F12" s="164">
        <v>9556</v>
      </c>
      <c r="G12" s="162">
        <v>3000</v>
      </c>
      <c r="H12" s="217">
        <v>0</v>
      </c>
      <c r="I12" s="217">
        <v>0</v>
      </c>
      <c r="J12" s="217">
        <v>0</v>
      </c>
      <c r="K12" s="215">
        <v>80</v>
      </c>
      <c r="L12" s="162">
        <v>13537</v>
      </c>
      <c r="M12" s="122"/>
    </row>
    <row r="13" spans="1:15">
      <c r="A13" s="210" t="s">
        <v>98</v>
      </c>
      <c r="B13" s="209" t="s">
        <v>9</v>
      </c>
      <c r="C13" s="164">
        <v>6898</v>
      </c>
      <c r="D13" s="164">
        <v>2594</v>
      </c>
      <c r="E13" s="217">
        <v>0</v>
      </c>
      <c r="F13" s="164">
        <v>17346</v>
      </c>
      <c r="G13" s="217">
        <v>0</v>
      </c>
      <c r="H13" s="164">
        <v>2715</v>
      </c>
      <c r="I13" s="164">
        <v>106</v>
      </c>
      <c r="J13" s="164">
        <v>731</v>
      </c>
      <c r="K13" s="217">
        <v>0</v>
      </c>
      <c r="L13" s="162">
        <v>30390</v>
      </c>
      <c r="M13" s="122"/>
    </row>
    <row r="14" spans="1:15" s="84" customFormat="1">
      <c r="A14" s="81" t="s">
        <v>39</v>
      </c>
      <c r="B14" s="82" t="s">
        <v>52</v>
      </c>
      <c r="C14" s="216">
        <v>153668</v>
      </c>
      <c r="D14" s="216">
        <v>87315</v>
      </c>
      <c r="E14" s="216">
        <v>116478</v>
      </c>
      <c r="F14" s="212">
        <v>509340</v>
      </c>
      <c r="G14" s="212">
        <v>149354</v>
      </c>
      <c r="H14" s="212">
        <v>88716</v>
      </c>
      <c r="I14" s="212">
        <v>2735</v>
      </c>
      <c r="J14" s="212">
        <v>11039</v>
      </c>
      <c r="K14" s="212">
        <v>1166</v>
      </c>
      <c r="L14" s="216">
        <v>1119811</v>
      </c>
      <c r="M14" s="120"/>
      <c r="N14" s="83"/>
      <c r="O14" s="83"/>
    </row>
    <row r="15" spans="1:15">
      <c r="A15" s="104">
        <v>1</v>
      </c>
      <c r="B15" s="105" t="s">
        <v>50</v>
      </c>
      <c r="C15" s="164">
        <v>126893</v>
      </c>
      <c r="D15" s="164">
        <v>81269</v>
      </c>
      <c r="E15" s="164">
        <v>105641</v>
      </c>
      <c r="F15" s="164">
        <v>478445</v>
      </c>
      <c r="G15" s="164">
        <v>144253</v>
      </c>
      <c r="H15" s="164">
        <v>82965</v>
      </c>
      <c r="I15" s="164">
        <v>2292</v>
      </c>
      <c r="J15" s="164">
        <v>10370</v>
      </c>
      <c r="K15" s="164">
        <v>1154</v>
      </c>
      <c r="L15" s="162">
        <v>1033282</v>
      </c>
      <c r="M15" s="122"/>
    </row>
    <row r="16" spans="1:15">
      <c r="A16" s="104">
        <v>2</v>
      </c>
      <c r="B16" s="59" t="s">
        <v>37</v>
      </c>
      <c r="C16" s="217">
        <v>26368</v>
      </c>
      <c r="D16" s="217">
        <v>2309</v>
      </c>
      <c r="E16" s="217">
        <v>10636</v>
      </c>
      <c r="F16" s="217">
        <v>30656</v>
      </c>
      <c r="G16" s="217">
        <v>5091</v>
      </c>
      <c r="H16" s="217">
        <v>1253</v>
      </c>
      <c r="I16" s="217">
        <v>443</v>
      </c>
      <c r="J16" s="217">
        <v>637</v>
      </c>
      <c r="K16" s="215">
        <v>12</v>
      </c>
      <c r="L16" s="162">
        <v>77405</v>
      </c>
      <c r="M16" s="43"/>
    </row>
    <row r="17" spans="1:22">
      <c r="A17" s="104">
        <v>3</v>
      </c>
      <c r="B17" s="59" t="s">
        <v>38</v>
      </c>
      <c r="C17" s="217">
        <v>407</v>
      </c>
      <c r="D17" s="217">
        <v>3737</v>
      </c>
      <c r="E17" s="217">
        <v>201</v>
      </c>
      <c r="F17" s="217">
        <v>239</v>
      </c>
      <c r="G17" s="217">
        <v>10</v>
      </c>
      <c r="H17" s="217">
        <v>4498</v>
      </c>
      <c r="I17" s="217">
        <v>0</v>
      </c>
      <c r="J17" s="217">
        <v>32</v>
      </c>
      <c r="K17" s="162">
        <v>0</v>
      </c>
      <c r="L17" s="162">
        <v>9124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38"/>
  <sheetViews>
    <sheetView showGridLines="0" zoomScale="110" zoomScaleNormal="11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5" ht="18" customHeight="1">
      <c r="A1" s="264" t="s">
        <v>103</v>
      </c>
      <c r="B1" s="264"/>
      <c r="C1" s="264"/>
      <c r="D1" s="264"/>
      <c r="E1" s="264"/>
      <c r="F1" s="264"/>
      <c r="G1" s="264"/>
      <c r="H1" s="264"/>
      <c r="I1" s="265"/>
      <c r="J1" s="265"/>
      <c r="K1" s="265"/>
      <c r="L1" s="266"/>
    </row>
    <row r="2" spans="1:15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5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41</v>
      </c>
    </row>
    <row r="4" spans="1:15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5" t="s">
        <v>81</v>
      </c>
      <c r="H4" s="55" t="s">
        <v>8</v>
      </c>
      <c r="I4" s="56" t="s">
        <v>55</v>
      </c>
      <c r="J4" s="56" t="s">
        <v>33</v>
      </c>
      <c r="K4" s="126" t="s">
        <v>77</v>
      </c>
      <c r="L4" s="57" t="s">
        <v>6</v>
      </c>
    </row>
    <row r="5" spans="1:15" s="84" customFormat="1">
      <c r="A5" s="81" t="s">
        <v>46</v>
      </c>
      <c r="B5" s="82" t="s">
        <v>51</v>
      </c>
      <c r="C5" s="218">
        <v>99.999999999999986</v>
      </c>
      <c r="D5" s="218">
        <v>100</v>
      </c>
      <c r="E5" s="218">
        <v>100</v>
      </c>
      <c r="F5" s="218">
        <v>100</v>
      </c>
      <c r="G5" s="218">
        <v>100</v>
      </c>
      <c r="H5" s="218">
        <v>100</v>
      </c>
      <c r="I5" s="218">
        <v>100</v>
      </c>
      <c r="J5" s="218">
        <v>100</v>
      </c>
      <c r="K5" s="218">
        <v>100</v>
      </c>
      <c r="L5" s="218">
        <v>100</v>
      </c>
    </row>
    <row r="6" spans="1:15" s="41" customFormat="1" ht="45.75" customHeight="1">
      <c r="A6" s="208" t="s">
        <v>85</v>
      </c>
      <c r="B6" s="209" t="s">
        <v>86</v>
      </c>
      <c r="C6" s="219">
        <v>49.5</v>
      </c>
      <c r="D6" s="219">
        <v>6.75</v>
      </c>
      <c r="E6" s="219">
        <v>59.9</v>
      </c>
      <c r="F6" s="219">
        <v>51.51</v>
      </c>
      <c r="G6" s="219">
        <v>51.86</v>
      </c>
      <c r="H6" s="219">
        <v>40.79</v>
      </c>
      <c r="I6" s="219">
        <v>0</v>
      </c>
      <c r="J6" s="219">
        <v>34.42</v>
      </c>
      <c r="K6" s="219">
        <v>24.61</v>
      </c>
      <c r="L6" s="219">
        <v>47.47</v>
      </c>
      <c r="M6" s="121"/>
      <c r="N6" s="42"/>
      <c r="O6" s="42"/>
    </row>
    <row r="7" spans="1:15">
      <c r="A7" s="210" t="s">
        <v>87</v>
      </c>
      <c r="B7" s="209" t="s">
        <v>13</v>
      </c>
      <c r="C7" s="219">
        <v>16.91</v>
      </c>
      <c r="D7" s="219">
        <v>24.68</v>
      </c>
      <c r="E7" s="219">
        <v>1.47</v>
      </c>
      <c r="F7" s="219">
        <v>5.28</v>
      </c>
      <c r="G7" s="219">
        <v>7.36</v>
      </c>
      <c r="H7" s="219">
        <v>9.81</v>
      </c>
      <c r="I7" s="219">
        <v>22.56</v>
      </c>
      <c r="J7" s="219">
        <v>11.46</v>
      </c>
      <c r="K7" s="219">
        <v>2.5099999999999998</v>
      </c>
      <c r="L7" s="219">
        <v>8.6</v>
      </c>
      <c r="M7" s="122"/>
      <c r="N7" s="39"/>
      <c r="O7" s="39"/>
    </row>
    <row r="8" spans="1:15">
      <c r="A8" s="210" t="s">
        <v>88</v>
      </c>
      <c r="B8" s="209" t="s">
        <v>4</v>
      </c>
      <c r="C8" s="219">
        <v>0</v>
      </c>
      <c r="D8" s="219">
        <v>0</v>
      </c>
      <c r="E8" s="219">
        <v>0</v>
      </c>
      <c r="F8" s="219">
        <v>0.46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0.21</v>
      </c>
      <c r="M8" s="122"/>
      <c r="N8" s="39"/>
      <c r="O8" s="39"/>
    </row>
    <row r="9" spans="1:15">
      <c r="A9" s="210" t="s">
        <v>89</v>
      </c>
      <c r="B9" s="209" t="s">
        <v>90</v>
      </c>
      <c r="C9" s="219">
        <v>27.44</v>
      </c>
      <c r="D9" s="219">
        <v>65.38</v>
      </c>
      <c r="E9" s="219">
        <v>38.630000000000003</v>
      </c>
      <c r="F9" s="219">
        <v>37.130000000000003</v>
      </c>
      <c r="G9" s="219">
        <v>38.700000000000003</v>
      </c>
      <c r="H9" s="219">
        <v>46.13</v>
      </c>
      <c r="I9" s="219">
        <v>72.819999999999993</v>
      </c>
      <c r="J9" s="219">
        <v>47.07</v>
      </c>
      <c r="K9" s="219">
        <v>65.95</v>
      </c>
      <c r="L9" s="219">
        <v>39.47</v>
      </c>
      <c r="M9" s="122"/>
      <c r="N9" s="39"/>
      <c r="O9" s="39"/>
    </row>
    <row r="10" spans="1:15">
      <c r="A10" s="211" t="s">
        <v>91</v>
      </c>
      <c r="B10" s="209" t="s">
        <v>61</v>
      </c>
      <c r="C10" s="219">
        <v>1.26</v>
      </c>
      <c r="D10" s="219">
        <v>10.58</v>
      </c>
      <c r="E10" s="219">
        <v>0.98</v>
      </c>
      <c r="F10" s="219">
        <v>0.2</v>
      </c>
      <c r="G10" s="219">
        <v>2.72</v>
      </c>
      <c r="H10" s="219">
        <v>4.6100000000000003</v>
      </c>
      <c r="I10" s="219">
        <v>10.91</v>
      </c>
      <c r="J10" s="219">
        <v>0</v>
      </c>
      <c r="K10" s="219">
        <v>9.01</v>
      </c>
      <c r="L10" s="219">
        <v>1.96</v>
      </c>
      <c r="M10" s="122"/>
      <c r="N10" s="39"/>
      <c r="O10" s="39"/>
    </row>
    <row r="11" spans="1:15">
      <c r="A11" s="211" t="s">
        <v>92</v>
      </c>
      <c r="B11" s="209" t="s">
        <v>93</v>
      </c>
      <c r="C11" s="219">
        <v>11.69</v>
      </c>
      <c r="D11" s="219">
        <v>10.6</v>
      </c>
      <c r="E11" s="219">
        <v>18.52</v>
      </c>
      <c r="F11" s="219">
        <v>28.38</v>
      </c>
      <c r="G11" s="219">
        <v>22.45</v>
      </c>
      <c r="H11" s="219">
        <v>5.37</v>
      </c>
      <c r="I11" s="219">
        <v>31.37</v>
      </c>
      <c r="J11" s="219">
        <v>24.14</v>
      </c>
      <c r="K11" s="219">
        <v>19.239999999999998</v>
      </c>
      <c r="L11" s="219">
        <v>21.2</v>
      </c>
      <c r="M11" s="122"/>
      <c r="N11" s="39"/>
      <c r="O11" s="39"/>
    </row>
    <row r="12" spans="1:15" ht="32.25" customHeight="1">
      <c r="A12" s="211" t="s">
        <v>94</v>
      </c>
      <c r="B12" s="209" t="s">
        <v>95</v>
      </c>
      <c r="C12" s="219">
        <v>14.49</v>
      </c>
      <c r="D12" s="219">
        <v>44.2</v>
      </c>
      <c r="E12" s="219">
        <v>19.13</v>
      </c>
      <c r="F12" s="219">
        <v>8.5500000000000007</v>
      </c>
      <c r="G12" s="219">
        <v>13.53</v>
      </c>
      <c r="H12" s="219">
        <v>36.15</v>
      </c>
      <c r="I12" s="219">
        <v>30.54</v>
      </c>
      <c r="J12" s="219">
        <v>22.93</v>
      </c>
      <c r="K12" s="219">
        <v>37.700000000000003</v>
      </c>
      <c r="L12" s="219">
        <v>16.3</v>
      </c>
      <c r="M12" s="122"/>
      <c r="N12" s="39"/>
      <c r="O12" s="39"/>
    </row>
    <row r="13" spans="1:15">
      <c r="A13" s="210" t="s">
        <v>96</v>
      </c>
      <c r="B13" s="209" t="s">
        <v>97</v>
      </c>
      <c r="C13" s="219">
        <v>0.71</v>
      </c>
      <c r="D13" s="219">
        <v>0</v>
      </c>
      <c r="E13" s="219">
        <v>0</v>
      </c>
      <c r="F13" s="219">
        <v>2</v>
      </c>
      <c r="G13" s="219">
        <v>2.08</v>
      </c>
      <c r="H13" s="219">
        <v>0</v>
      </c>
      <c r="I13" s="219">
        <v>0</v>
      </c>
      <c r="J13" s="219">
        <v>0</v>
      </c>
      <c r="K13" s="219">
        <v>6.93</v>
      </c>
      <c r="L13" s="219">
        <v>1.31</v>
      </c>
      <c r="M13" s="122"/>
      <c r="N13" s="39"/>
      <c r="O13" s="39"/>
    </row>
    <row r="14" spans="1:15">
      <c r="A14" s="210" t="s">
        <v>98</v>
      </c>
      <c r="B14" s="209" t="s">
        <v>9</v>
      </c>
      <c r="C14" s="219">
        <v>5.44</v>
      </c>
      <c r="D14" s="219">
        <v>3.19</v>
      </c>
      <c r="E14" s="219">
        <v>0</v>
      </c>
      <c r="F14" s="219">
        <v>3.62</v>
      </c>
      <c r="G14" s="219">
        <v>0</v>
      </c>
      <c r="H14" s="219">
        <v>3.27</v>
      </c>
      <c r="I14" s="219">
        <v>4.62</v>
      </c>
      <c r="J14" s="219">
        <v>7.05</v>
      </c>
      <c r="K14" s="219">
        <v>0</v>
      </c>
      <c r="L14" s="219">
        <v>2.94</v>
      </c>
      <c r="M14" s="122"/>
      <c r="N14" s="39"/>
      <c r="O14" s="39"/>
    </row>
    <row r="15" spans="1:15" s="84" customFormat="1">
      <c r="A15" s="81" t="s">
        <v>39</v>
      </c>
      <c r="B15" s="82" t="s">
        <v>52</v>
      </c>
      <c r="C15" s="218">
        <v>100</v>
      </c>
      <c r="D15" s="218">
        <v>100</v>
      </c>
      <c r="E15" s="218">
        <v>100</v>
      </c>
      <c r="F15" s="218">
        <v>100</v>
      </c>
      <c r="G15" s="218">
        <v>100</v>
      </c>
      <c r="H15" s="218">
        <v>100</v>
      </c>
      <c r="I15" s="218">
        <v>100</v>
      </c>
      <c r="J15" s="218">
        <v>100</v>
      </c>
      <c r="K15" s="218">
        <v>100</v>
      </c>
      <c r="L15" s="218">
        <v>99.999999999999986</v>
      </c>
      <c r="M15" s="120"/>
      <c r="N15" s="83"/>
      <c r="O15" s="83"/>
    </row>
    <row r="16" spans="1:15">
      <c r="A16" s="104">
        <v>1</v>
      </c>
      <c r="B16" s="105" t="s">
        <v>50</v>
      </c>
      <c r="C16" s="219">
        <v>82.58</v>
      </c>
      <c r="D16" s="219">
        <v>93.08</v>
      </c>
      <c r="E16" s="219">
        <v>90.7</v>
      </c>
      <c r="F16" s="219">
        <v>93.93</v>
      </c>
      <c r="G16" s="219">
        <v>96.58</v>
      </c>
      <c r="H16" s="219">
        <v>93.52</v>
      </c>
      <c r="I16" s="219">
        <v>83.8</v>
      </c>
      <c r="J16" s="219">
        <v>93.94</v>
      </c>
      <c r="K16" s="219">
        <v>98.97</v>
      </c>
      <c r="L16" s="219">
        <v>92.27</v>
      </c>
      <c r="M16" s="122"/>
      <c r="N16" s="39"/>
      <c r="O16" s="39"/>
    </row>
    <row r="17" spans="1:15">
      <c r="A17" s="104">
        <v>2</v>
      </c>
      <c r="B17" s="59" t="s">
        <v>37</v>
      </c>
      <c r="C17" s="219">
        <v>17.16</v>
      </c>
      <c r="D17" s="219">
        <v>2.64</v>
      </c>
      <c r="E17" s="219">
        <v>9.1300000000000008</v>
      </c>
      <c r="F17" s="219">
        <v>6.02</v>
      </c>
      <c r="G17" s="219">
        <v>3.41</v>
      </c>
      <c r="H17" s="219">
        <v>1.41</v>
      </c>
      <c r="I17" s="219">
        <v>16.2</v>
      </c>
      <c r="J17" s="219">
        <v>5.77</v>
      </c>
      <c r="K17" s="219">
        <v>1.03</v>
      </c>
      <c r="L17" s="219">
        <v>6.91</v>
      </c>
      <c r="M17" s="43"/>
      <c r="N17" s="39"/>
      <c r="O17" s="39"/>
    </row>
    <row r="18" spans="1:15">
      <c r="A18" s="104">
        <v>3</v>
      </c>
      <c r="B18" s="59" t="s">
        <v>38</v>
      </c>
      <c r="C18" s="219">
        <v>0.26</v>
      </c>
      <c r="D18" s="219">
        <v>4.28</v>
      </c>
      <c r="E18" s="219">
        <v>0.17</v>
      </c>
      <c r="F18" s="219">
        <v>0.05</v>
      </c>
      <c r="G18" s="219">
        <v>0.01</v>
      </c>
      <c r="H18" s="219">
        <v>5.07</v>
      </c>
      <c r="I18" s="219">
        <v>0</v>
      </c>
      <c r="J18" s="219">
        <v>0.28999999999999998</v>
      </c>
      <c r="K18" s="219">
        <v>0</v>
      </c>
      <c r="L18" s="219">
        <v>0.82</v>
      </c>
      <c r="M18" s="43"/>
      <c r="N18" s="39"/>
      <c r="O18" s="39"/>
    </row>
    <row r="19" spans="1:15">
      <c r="C19" s="197"/>
      <c r="D19" s="48"/>
      <c r="E19" s="197"/>
      <c r="F19" s="48"/>
      <c r="G19" s="48"/>
      <c r="H19" s="197"/>
      <c r="I19" s="197"/>
      <c r="J19" s="197"/>
      <c r="K19" s="197"/>
      <c r="L19" s="48"/>
    </row>
    <row r="20" spans="1:15">
      <c r="A20" s="130"/>
      <c r="B20" s="13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5">
      <c r="A21" s="132" t="s">
        <v>53</v>
      </c>
      <c r="B21" s="196"/>
      <c r="C21" s="161"/>
      <c r="D21" s="161"/>
      <c r="E21" s="161"/>
      <c r="F21" s="161"/>
      <c r="G21" s="161"/>
      <c r="H21" s="161"/>
      <c r="I21" s="161"/>
      <c r="J21" s="161"/>
      <c r="K21" s="161"/>
      <c r="L21" s="161"/>
    </row>
    <row r="22" spans="1:15">
      <c r="C22" s="161"/>
      <c r="D22" s="161"/>
      <c r="E22" s="161"/>
      <c r="F22" s="161"/>
      <c r="G22" s="161"/>
      <c r="H22" s="161"/>
      <c r="I22" s="161"/>
      <c r="J22" s="161"/>
      <c r="K22" s="161"/>
      <c r="L22" s="161"/>
    </row>
    <row r="23" spans="1:15">
      <c r="B23" s="186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5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5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5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5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5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5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5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5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5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2019-05-10T07:32:33Z</cp:lastPrinted>
  <dcterms:created xsi:type="dcterms:W3CDTF">2003-05-13T14:11:28Z</dcterms:created>
  <dcterms:modified xsi:type="dcterms:W3CDTF">2019-05-14T08:42:47Z</dcterms:modified>
</cp:coreProperties>
</file>