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UserFiles\Redirection$\v.lilova\Documents\Valia\Analizi\000\Pol_vazrast\2018-odit\site\"/>
    </mc:Choice>
  </mc:AlternateContent>
  <bookViews>
    <workbookView xWindow="-30" yWindow="1620" windowWidth="7560" windowHeight="4800"/>
  </bookViews>
  <sheets>
    <sheet name="Осигурени лица" sheetId="1" r:id="rId1"/>
    <sheet name="Натрупани средства" sheetId="2" r:id="rId2"/>
  </sheets>
  <calcPr calcId="162913"/>
</workbook>
</file>

<file path=xl/calcChain.xml><?xml version="1.0" encoding="utf-8"?>
<calcChain xmlns="http://schemas.openxmlformats.org/spreadsheetml/2006/main">
  <c r="L20" i="1" l="1"/>
  <c r="N20" i="1"/>
  <c r="K20" i="1"/>
  <c r="J20" i="1"/>
  <c r="H20" i="1"/>
  <c r="G20" i="1"/>
  <c r="F20" i="1"/>
  <c r="D20" i="1"/>
  <c r="C19" i="1" l="1"/>
  <c r="I20" i="1"/>
  <c r="M20" i="1"/>
  <c r="C18" i="1"/>
  <c r="E20" i="1"/>
  <c r="C20" i="1" l="1"/>
  <c r="O20" i="1"/>
</calcChain>
</file>

<file path=xl/sharedStrings.xml><?xml version="1.0" encoding="utf-8"?>
<sst xmlns="http://schemas.openxmlformats.org/spreadsheetml/2006/main" count="71" uniqueCount="37">
  <si>
    <t>Пол</t>
  </si>
  <si>
    <t>Общо</t>
  </si>
  <si>
    <t>над 64 г.</t>
  </si>
  <si>
    <t>Мъже</t>
  </si>
  <si>
    <t>Жени</t>
  </si>
  <si>
    <t>Всичко</t>
  </si>
  <si>
    <t>ДПФ</t>
  </si>
  <si>
    <t>Доброволни пенсионни фондове (ДПФ)</t>
  </si>
  <si>
    <t>Забележки:</t>
  </si>
  <si>
    <t xml:space="preserve"> </t>
  </si>
  <si>
    <t xml:space="preserve">Забележки: </t>
  </si>
  <si>
    <t>Доброволни пенсионни фондове по професионални схеми (ДПФПС)</t>
  </si>
  <si>
    <t>ДПФПС</t>
  </si>
  <si>
    <t>15-19 г.</t>
  </si>
  <si>
    <t>20-24 г.</t>
  </si>
  <si>
    <t>25-29 г.</t>
  </si>
  <si>
    <t>30-34 г.</t>
  </si>
  <si>
    <t>35-39 г.</t>
  </si>
  <si>
    <t>40-44 г.</t>
  </si>
  <si>
    <t>45-49 г.</t>
  </si>
  <si>
    <t>50-54 г.</t>
  </si>
  <si>
    <t>55-59 г.</t>
  </si>
  <si>
    <t>60-64 г.</t>
  </si>
  <si>
    <t>Професионални пенсионни фондове (ППФ)***</t>
  </si>
  <si>
    <t>Средна възраст*</t>
  </si>
  <si>
    <t>Универсални пенсионни фондове (УПФ)**</t>
  </si>
  <si>
    <t xml:space="preserve"> ** В УПФ се осигуряват лица, родени след 31.12.1959 г.</t>
  </si>
  <si>
    <t xml:space="preserve">  * Показателят средна възраст е изчислен като средно аритметична претеглена величина от разпределението на лицата по единични възрасти.</t>
  </si>
  <si>
    <t>*** В броя на осигурените лица не са включени лица по § 4б, ал.1 от ПЗР на КСО, по чиито партиди няма натрупани средства.</t>
  </si>
  <si>
    <t>УПФ***</t>
  </si>
  <si>
    <t>ППФ****</t>
  </si>
  <si>
    <t>**** При изчисляването на средния размер на натрупаните средства на едно осигурено лице, не са включени лица по § 4б, ал.1 от ПЗР на КСО, 
      по чиито партиди няма натрупани средства.</t>
  </si>
  <si>
    <t xml:space="preserve"> *** В УПФ се осигуряват лица, родени след 31.12.1959 г.</t>
  </si>
  <si>
    <t xml:space="preserve">  ** В изчисленията не са включени средствата по неперсонифицираните партиди и партидите на резерва за гарантиране на минималната доходност.</t>
  </si>
  <si>
    <t xml:space="preserve">    * Индивидуалният размер на натрупаните средства по партидите на осигурените лица варира в широки граници и зависи от множество фактори
      като: продължителността на осигурителния период; осигурителната вноска и осигурителния доход; редовното постъпване на вноските във фонда;
      удържаните такси; постигнатата доходност и др.</t>
  </si>
  <si>
    <t xml:space="preserve">Осигурени лица във фондовете за допълнително пенсионно осигуряване по пол и възраст към 31.12.2018 г. </t>
  </si>
  <si>
    <t>Среден размер* на натрупаните средства на едно осигурено лице** според пола и възрастта към 31.12.2018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</si>
</sst>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Arial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2" borderId="2" xfId="0" applyFill="1" applyBorder="1" applyAlignment="1">
      <alignment horizontal="center" vertical="center"/>
    </xf>
    <xf numFmtId="0" fontId="2" fillId="0" borderId="1" xfId="0" applyFont="1" applyBorder="1" applyAlignment="1"/>
    <xf numFmtId="0" fontId="2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/>
    <xf numFmtId="1" fontId="2" fillId="0" borderId="0" xfId="0" applyNumberFormat="1" applyFont="1" applyFill="1" applyBorder="1"/>
    <xf numFmtId="0" fontId="3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/>
    <xf numFmtId="4" fontId="0" fillId="0" borderId="2" xfId="0" applyNumberFormat="1" applyBorder="1" applyAlignment="1">
      <alignment horizontal="right" vertical="center"/>
    </xf>
    <xf numFmtId="4" fontId="0" fillId="2" borderId="2" xfId="0" applyNumberFormat="1" applyFill="1" applyBorder="1" applyAlignment="1">
      <alignment horizontal="center" vertical="center"/>
    </xf>
    <xf numFmtId="3" fontId="0" fillId="0" borderId="2" xfId="0" applyNumberFormat="1" applyBorder="1"/>
    <xf numFmtId="3" fontId="2" fillId="0" borderId="2" xfId="0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0" fillId="0" borderId="2" xfId="0" applyNumberFormat="1" applyBorder="1"/>
    <xf numFmtId="0" fontId="0" fillId="0" borderId="0" xfId="0" applyAlignment="1">
      <alignment horizontal="left" vertical="justify" wrapText="1"/>
    </xf>
    <xf numFmtId="4" fontId="0" fillId="0" borderId="2" xfId="0" applyNumberFormat="1" applyFill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CC"/>
      <color rgb="FF996633"/>
      <color rgb="FFCE3E6B"/>
      <color rgb="FFD9A7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Разпределение на осигурените лица в УПФ</a:t>
            </a:r>
            <a:r>
              <a:rPr lang="en-US"/>
              <a:t>**</a:t>
            </a:r>
            <a:r>
              <a:rPr lang="bg-BG"/>
              <a:t> по пол и възраст към 3</a:t>
            </a:r>
            <a:r>
              <a:rPr lang="en-US"/>
              <a:t>1.12</a:t>
            </a:r>
            <a:r>
              <a:rPr lang="bg-BG"/>
              <a:t>.201</a:t>
            </a:r>
            <a:r>
              <a:rPr lang="en-US"/>
              <a:t>8</a:t>
            </a:r>
            <a:r>
              <a:rPr lang="bg-BG"/>
              <a:t> г.</a:t>
            </a:r>
          </a:p>
        </c:rich>
      </c:tx>
      <c:layout>
        <c:manualLayout>
          <c:xMode val="edge"/>
          <c:yMode val="edge"/>
          <c:x val="0.19640564826700899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93581514762518E-2"/>
          <c:y val="0.14285714285714407"/>
          <c:w val="0.8870346598202824"/>
          <c:h val="0.64111498257840138"/>
        </c:manualLayout>
      </c:layout>
      <c:lineChart>
        <c:grouping val="standard"/>
        <c:varyColors val="0"/>
        <c:ser>
          <c:idx val="1"/>
          <c:order val="0"/>
          <c:tx>
            <c:strRef>
              <c:f>'Осигурени лица'!$B$6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лица'!$D$6:$L$6</c:f>
              <c:numCache>
                <c:formatCode>#,##0</c:formatCode>
                <c:ptCount val="9"/>
                <c:pt idx="0">
                  <c:v>16184</c:v>
                </c:pt>
                <c:pt idx="1">
                  <c:v>124242</c:v>
                </c:pt>
                <c:pt idx="2">
                  <c:v>208391</c:v>
                </c:pt>
                <c:pt idx="3">
                  <c:v>262060</c:v>
                </c:pt>
                <c:pt idx="4">
                  <c:v>279505</c:v>
                </c:pt>
                <c:pt idx="5">
                  <c:v>305473</c:v>
                </c:pt>
                <c:pt idx="6">
                  <c:v>293108</c:v>
                </c:pt>
                <c:pt idx="7">
                  <c:v>241726</c:v>
                </c:pt>
                <c:pt idx="8">
                  <c:v>189868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1B-4882-A657-9FAE6EA72B84}"/>
            </c:ext>
          </c:extLst>
        </c:ser>
        <c:ser>
          <c:idx val="2"/>
          <c:order val="1"/>
          <c:tx>
            <c:strRef>
              <c:f>'Осигурени лица'!$B$7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лица'!$D$7:$L$7</c:f>
              <c:numCache>
                <c:formatCode>#,##0</c:formatCode>
                <c:ptCount val="9"/>
                <c:pt idx="0">
                  <c:v>15263</c:v>
                </c:pt>
                <c:pt idx="1">
                  <c:v>107777</c:v>
                </c:pt>
                <c:pt idx="2">
                  <c:v>188783</c:v>
                </c:pt>
                <c:pt idx="3">
                  <c:v>240040</c:v>
                </c:pt>
                <c:pt idx="4">
                  <c:v>256265</c:v>
                </c:pt>
                <c:pt idx="5">
                  <c:v>286717</c:v>
                </c:pt>
                <c:pt idx="6">
                  <c:v>279317</c:v>
                </c:pt>
                <c:pt idx="7">
                  <c:v>245178</c:v>
                </c:pt>
                <c:pt idx="8">
                  <c:v>191269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1B-4882-A657-9FAE6EA72B84}"/>
            </c:ext>
          </c:extLst>
        </c:ser>
        <c:ser>
          <c:idx val="3"/>
          <c:order val="2"/>
          <c:tx>
            <c:strRef>
              <c:f>'Осигурени лица'!$B$8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лица'!$D$8:$L$8</c:f>
              <c:numCache>
                <c:formatCode>#,##0</c:formatCode>
                <c:ptCount val="9"/>
                <c:pt idx="0">
                  <c:v>31447</c:v>
                </c:pt>
                <c:pt idx="1">
                  <c:v>232019</c:v>
                </c:pt>
                <c:pt idx="2">
                  <c:v>397174</c:v>
                </c:pt>
                <c:pt idx="3">
                  <c:v>502100</c:v>
                </c:pt>
                <c:pt idx="4">
                  <c:v>535770</c:v>
                </c:pt>
                <c:pt idx="5">
                  <c:v>592190</c:v>
                </c:pt>
                <c:pt idx="6">
                  <c:v>572425</c:v>
                </c:pt>
                <c:pt idx="7">
                  <c:v>486904</c:v>
                </c:pt>
                <c:pt idx="8">
                  <c:v>381137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1B-4882-A657-9FAE6EA72B84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91B-4882-A657-9FAE6EA72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079744"/>
        <c:axId val="84081280"/>
      </c:lineChart>
      <c:catAx>
        <c:axId val="8407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8408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081280"/>
        <c:scaling>
          <c:orientation val="minMax"/>
          <c:max val="600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8407974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829268292682928"/>
          <c:y val="0.89547038327525719"/>
          <c:w val="0.5224646983311938"/>
          <c:h val="8.01393728223000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Среден размер</a:t>
            </a:r>
            <a:r>
              <a:rPr lang="en-US"/>
              <a:t>*</a:t>
            </a:r>
            <a:r>
              <a:rPr lang="bg-BG"/>
              <a:t> на натрупаните средства на едно осигурено лице в ППФ</a:t>
            </a:r>
            <a:r>
              <a:rPr lang="en-US"/>
              <a:t>****</a:t>
            </a:r>
            <a:r>
              <a:rPr lang="bg-BG"/>
              <a:t>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1.12</a:t>
            </a:r>
            <a:r>
              <a:rPr lang="bg-BG" sz="1000" b="1" i="0" u="none" strike="noStrike" baseline="0"/>
              <a:t>.201</a:t>
            </a:r>
            <a:r>
              <a:rPr lang="en-US" sz="1000" b="1" i="0" u="none" strike="noStrike" baseline="0"/>
              <a:t>8</a:t>
            </a:r>
            <a:r>
              <a:rPr lang="bg-BG" sz="1000" b="1" i="0" u="none" strike="noStrike" baseline="0"/>
              <a:t> </a:t>
            </a:r>
            <a:r>
              <a:rPr lang="bg-BG"/>
              <a:t>г.</a:t>
            </a:r>
          </a:p>
        </c:rich>
      </c:tx>
      <c:layout>
        <c:manualLayout>
          <c:xMode val="edge"/>
          <c:yMode val="edge"/>
          <c:x val="0.14320109627873578"/>
          <c:y val="3.4375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829217703183424E-2"/>
          <c:y val="0.12812499999999988"/>
          <c:w val="0.84717307739766368"/>
          <c:h val="0.68437499999999996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'Натрупани средства'!$B$12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средства'!$C$12:$N$12</c:f>
              <c:numCache>
                <c:formatCode>#,##0.00</c:formatCode>
                <c:ptCount val="12"/>
                <c:pt idx="0">
                  <c:v>3699.9215693379119</c:v>
                </c:pt>
                <c:pt idx="1">
                  <c:v>301.9452991452992</c:v>
                </c:pt>
                <c:pt idx="2">
                  <c:v>1082.5598878455921</c:v>
                </c:pt>
                <c:pt idx="3">
                  <c:v>1726.8729254758728</c:v>
                </c:pt>
                <c:pt idx="4">
                  <c:v>2579.5292451441419</c:v>
                </c:pt>
                <c:pt idx="5">
                  <c:v>3277.9583519115095</c:v>
                </c:pt>
                <c:pt idx="6">
                  <c:v>3943.7702740998343</c:v>
                </c:pt>
                <c:pt idx="7">
                  <c:v>4991.1760043873392</c:v>
                </c:pt>
                <c:pt idx="8">
                  <c:v>5305.8095429480163</c:v>
                </c:pt>
                <c:pt idx="9">
                  <c:v>4021.3384463777898</c:v>
                </c:pt>
                <c:pt idx="10">
                  <c:v>1280.956325849316</c:v>
                </c:pt>
                <c:pt idx="11">
                  <c:v>665.64440042359684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F0-4707-AE90-5066C6DF3472}"/>
            </c:ext>
          </c:extLst>
        </c:ser>
        <c:ser>
          <c:idx val="6"/>
          <c:order val="1"/>
          <c:tx>
            <c:strRef>
              <c:f>'Натрупани средства'!$B$11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средства'!$C$11:$N$11</c:f>
              <c:numCache>
                <c:formatCode>#,##0.00</c:formatCode>
                <c:ptCount val="12"/>
                <c:pt idx="0">
                  <c:v>2820.4370485826048</c:v>
                </c:pt>
                <c:pt idx="1">
                  <c:v>424.93250000000006</c:v>
                </c:pt>
                <c:pt idx="2">
                  <c:v>1096.5884025157234</c:v>
                </c:pt>
                <c:pt idx="3">
                  <c:v>1732.4038950554996</c:v>
                </c:pt>
                <c:pt idx="4">
                  <c:v>2267.8924746192897</c:v>
                </c:pt>
                <c:pt idx="5">
                  <c:v>2497.4316497829236</c:v>
                </c:pt>
                <c:pt idx="6">
                  <c:v>2768.6937637564201</c:v>
                </c:pt>
                <c:pt idx="7">
                  <c:v>4090.5847291889004</c:v>
                </c:pt>
                <c:pt idx="8">
                  <c:v>4363.0128273271184</c:v>
                </c:pt>
                <c:pt idx="9">
                  <c:v>2632.4887334189129</c:v>
                </c:pt>
                <c:pt idx="10">
                  <c:v>1257.0085091543156</c:v>
                </c:pt>
                <c:pt idx="11">
                  <c:v>637.94685238095235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F0-4707-AE90-5066C6DF3472}"/>
            </c:ext>
          </c:extLst>
        </c:ser>
        <c:ser>
          <c:idx val="5"/>
          <c:order val="2"/>
          <c:tx>
            <c:strRef>
              <c:f>'Натрупани средства'!$B$10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средства'!$C$10:$N$10</c:f>
              <c:numCache>
                <c:formatCode>#,##0.00</c:formatCode>
                <c:ptCount val="12"/>
                <c:pt idx="0">
                  <c:v>3846.2426377021188</c:v>
                </c:pt>
                <c:pt idx="1">
                  <c:v>247.28432098765435</c:v>
                </c:pt>
                <c:pt idx="2">
                  <c:v>1078.8900394866732</c:v>
                </c:pt>
                <c:pt idx="3">
                  <c:v>1725.9784022847819</c:v>
                </c:pt>
                <c:pt idx="4">
                  <c:v>2625.6391404966434</c:v>
                </c:pt>
                <c:pt idx="5">
                  <c:v>3382.5803721185866</c:v>
                </c:pt>
                <c:pt idx="6">
                  <c:v>4100.6197571306166</c:v>
                </c:pt>
                <c:pt idx="7">
                  <c:v>5146.1537867309453</c:v>
                </c:pt>
                <c:pt idx="8">
                  <c:v>5470.1450104287933</c:v>
                </c:pt>
                <c:pt idx="9">
                  <c:v>4231.8070635152217</c:v>
                </c:pt>
                <c:pt idx="10">
                  <c:v>1285.1877277978897</c:v>
                </c:pt>
                <c:pt idx="11">
                  <c:v>675.45876824432639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0-4707-AE90-5066C6DF3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36736"/>
        <c:axId val="44838272"/>
      </c:barChart>
      <c:catAx>
        <c:axId val="44836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483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38272"/>
        <c:scaling>
          <c:orientation val="minMax"/>
          <c:max val="56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4836736"/>
        <c:crosses val="autoZero"/>
        <c:crossBetween val="between"/>
        <c:majorUnit val="200"/>
        <c:minorUnit val="4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501914411235887"/>
          <c:y val="0.44374999999999998"/>
          <c:w val="5.8965245831726514E-2"/>
          <c:h val="0.362500000000000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0.78740157480314954" l="0.74803149606299579" r="0.74803149606299579" t="0.78740157480314954" header="0.51181102362204722" footer="0.51181102362204722"/>
    <c:pageSetup paperSize="9" orientation="landscape" horizontalDpi="0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Среден размер</a:t>
            </a:r>
            <a:r>
              <a:rPr lang="en-US"/>
              <a:t>*</a:t>
            </a:r>
            <a:r>
              <a:rPr lang="bg-BG"/>
              <a:t> на натрупаните средства на едно осигурено лице в ДПФ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1.12</a:t>
            </a:r>
            <a:r>
              <a:rPr lang="bg-BG" sz="1000" b="1" i="0" u="none" strike="noStrike" baseline="0"/>
              <a:t>.201</a:t>
            </a:r>
            <a:r>
              <a:rPr lang="en-US" sz="1000" b="1" i="0" u="none" strike="noStrike" baseline="0"/>
              <a:t>8</a:t>
            </a:r>
            <a:r>
              <a:rPr lang="bg-BG" sz="1000" b="1" i="0" u="none" strike="noStrike" baseline="0"/>
              <a:t> </a:t>
            </a:r>
            <a:r>
              <a:rPr lang="bg-BG"/>
              <a:t>г.</a:t>
            </a:r>
          </a:p>
        </c:rich>
      </c:tx>
      <c:layout>
        <c:manualLayout>
          <c:xMode val="edge"/>
          <c:yMode val="edge"/>
          <c:x val="0.14405763641880878"/>
          <c:y val="3.44827586206896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432172869147653E-2"/>
          <c:y val="0.1222572404260765"/>
          <c:w val="0.84393757503001199"/>
          <c:h val="0.68025182493483194"/>
        </c:manualLayout>
      </c:layout>
      <c:barChart>
        <c:barDir val="bar"/>
        <c:grouping val="clustered"/>
        <c:varyColors val="0"/>
        <c:ser>
          <c:idx val="11"/>
          <c:order val="0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средства'!$C$16:$N$16</c:f>
              <c:numCache>
                <c:formatCode>#,##0.00</c:formatCode>
                <c:ptCount val="12"/>
                <c:pt idx="0">
                  <c:v>1698.3113431274685</c:v>
                </c:pt>
                <c:pt idx="1">
                  <c:v>968.01372093023247</c:v>
                </c:pt>
                <c:pt idx="2">
                  <c:v>518.13136823960349</c:v>
                </c:pt>
                <c:pt idx="3">
                  <c:v>791.33844985381961</c:v>
                </c:pt>
                <c:pt idx="4">
                  <c:v>1233.1692968559591</c:v>
                </c:pt>
                <c:pt idx="5">
                  <c:v>1495.6288565952739</c:v>
                </c:pt>
                <c:pt idx="6">
                  <c:v>1842.30900243309</c:v>
                </c:pt>
                <c:pt idx="7">
                  <c:v>1979.6624490165962</c:v>
                </c:pt>
                <c:pt idx="8">
                  <c:v>2077.9595740031104</c:v>
                </c:pt>
                <c:pt idx="9">
                  <c:v>1991.1849692821554</c:v>
                </c:pt>
                <c:pt idx="10">
                  <c:v>1792.7218166983523</c:v>
                </c:pt>
                <c:pt idx="11">
                  <c:v>1105.8494750105806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3E-4624-AB88-D4B94FE6E49F}"/>
            </c:ext>
          </c:extLst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средства'!$C$15:$N$15</c:f>
              <c:numCache>
                <c:formatCode>#,##0.00</c:formatCode>
                <c:ptCount val="12"/>
                <c:pt idx="0">
                  <c:v>1480.1485954551051</c:v>
                </c:pt>
                <c:pt idx="1">
                  <c:v>706.19456790123445</c:v>
                </c:pt>
                <c:pt idx="2">
                  <c:v>659.84636091127084</c:v>
                </c:pt>
                <c:pt idx="3">
                  <c:v>798.58909421487613</c:v>
                </c:pt>
                <c:pt idx="4">
                  <c:v>1144.1022793263646</c:v>
                </c:pt>
                <c:pt idx="5">
                  <c:v>1488.601519888346</c:v>
                </c:pt>
                <c:pt idx="6">
                  <c:v>1666.6195487755165</c:v>
                </c:pt>
                <c:pt idx="7">
                  <c:v>1629.140393656764</c:v>
                </c:pt>
                <c:pt idx="8">
                  <c:v>1741.3990056404234</c:v>
                </c:pt>
                <c:pt idx="9">
                  <c:v>1587.3582615566972</c:v>
                </c:pt>
                <c:pt idx="10">
                  <c:v>1627.657954553744</c:v>
                </c:pt>
                <c:pt idx="11">
                  <c:v>987.60543477255908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3E-4624-AB88-D4B94FE6E49F}"/>
            </c:ext>
          </c:extLst>
        </c:ser>
        <c:ser>
          <c:idx val="9"/>
          <c:order val="2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средства'!$C$14:$N$14</c:f>
              <c:numCache>
                <c:formatCode>#,##0.00</c:formatCode>
                <c:ptCount val="12"/>
                <c:pt idx="0">
                  <c:v>1860.7014090487482</c:v>
                </c:pt>
                <c:pt idx="1">
                  <c:v>1126.277537313433</c:v>
                </c:pt>
                <c:pt idx="2">
                  <c:v>438.62225025227048</c:v>
                </c:pt>
                <c:pt idx="3">
                  <c:v>786.80866893845507</c:v>
                </c:pt>
                <c:pt idx="4">
                  <c:v>1297.5848383032339</c:v>
                </c:pt>
                <c:pt idx="5">
                  <c:v>1500.8166370161759</c:v>
                </c:pt>
                <c:pt idx="6">
                  <c:v>1976.7423333653246</c:v>
                </c:pt>
                <c:pt idx="7">
                  <c:v>2233.1719672101017</c:v>
                </c:pt>
                <c:pt idx="8">
                  <c:v>2334.4595862513656</c:v>
                </c:pt>
                <c:pt idx="9">
                  <c:v>2312.9812729490941</c:v>
                </c:pt>
                <c:pt idx="10">
                  <c:v>1919.4774369100633</c:v>
                </c:pt>
                <c:pt idx="11">
                  <c:v>1190.1280607907743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E-4624-AB88-D4B94FE6E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71456"/>
        <c:axId val="45172992"/>
      </c:barChart>
      <c:catAx>
        <c:axId val="45171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517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172992"/>
        <c:scaling>
          <c:orientation val="minMax"/>
          <c:max val="24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5171456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037217785201998"/>
          <c:y val="0.45454611277038626"/>
          <c:w val="6.1224492349660098E-2"/>
          <c:h val="0.338558651955342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portrait" horizontalDpi="0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Среден размер</a:t>
            </a:r>
            <a:r>
              <a:rPr lang="en-US"/>
              <a:t>*</a:t>
            </a:r>
            <a:r>
              <a:rPr lang="bg-BG"/>
              <a:t> на натрупаните средства на едно осигурено лице в ДПФПС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1.12</a:t>
            </a:r>
            <a:r>
              <a:rPr lang="bg-BG" sz="1000" b="1" i="0" u="none" strike="noStrike" baseline="0"/>
              <a:t>.201</a:t>
            </a:r>
            <a:r>
              <a:rPr lang="en-US" sz="1000" b="1" i="0" u="none" strike="noStrike" baseline="0"/>
              <a:t>8</a:t>
            </a:r>
            <a:r>
              <a:rPr lang="bg-BG" sz="1000" b="1" i="0" u="none" strike="noStrike" baseline="0"/>
              <a:t> </a:t>
            </a:r>
            <a:r>
              <a:rPr lang="bg-BG"/>
              <a:t>г.</a:t>
            </a:r>
          </a:p>
        </c:rich>
      </c:tx>
      <c:layout>
        <c:manualLayout>
          <c:xMode val="edge"/>
          <c:yMode val="edge"/>
          <c:x val="0.13309361329833772"/>
          <c:y val="3.60655737704918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335825483159734E-2"/>
          <c:y val="0.13442622950819674"/>
          <c:w val="0.84042582177227854"/>
          <c:h val="0.66885245901639712"/>
        </c:manualLayout>
      </c:layout>
      <c:barChart>
        <c:barDir val="bar"/>
        <c:grouping val="clustered"/>
        <c:varyColors val="0"/>
        <c:ser>
          <c:idx val="11"/>
          <c:order val="0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средства'!$C$20:$N$20</c:f>
              <c:numCache>
                <c:formatCode>#,##0.00</c:formatCode>
                <c:ptCount val="12"/>
                <c:pt idx="0">
                  <c:v>1736.4756284546984</c:v>
                </c:pt>
                <c:pt idx="1">
                  <c:v>143.01</c:v>
                </c:pt>
                <c:pt idx="2">
                  <c:v>350.34585227272726</c:v>
                </c:pt>
                <c:pt idx="3">
                  <c:v>713.53511702127662</c:v>
                </c:pt>
                <c:pt idx="4">
                  <c:v>1371.0781656804734</c:v>
                </c:pt>
                <c:pt idx="5">
                  <c:v>1784.037982515131</c:v>
                </c:pt>
                <c:pt idx="6">
                  <c:v>1957.7950366748164</c:v>
                </c:pt>
                <c:pt idx="7">
                  <c:v>2109.1391118077322</c:v>
                </c:pt>
                <c:pt idx="8">
                  <c:v>2485.3930151338768</c:v>
                </c:pt>
                <c:pt idx="9">
                  <c:v>2334.268815789474</c:v>
                </c:pt>
                <c:pt idx="10">
                  <c:v>2106.5440063091482</c:v>
                </c:pt>
                <c:pt idx="11">
                  <c:v>1046.544836601307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8-4737-82BF-F4ECB4D79145}"/>
            </c:ext>
          </c:extLst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средства'!$C$19:$N$19</c:f>
              <c:numCache>
                <c:formatCode>#,##0.00</c:formatCode>
                <c:ptCount val="12"/>
                <c:pt idx="0">
                  <c:v>1867.3764660466745</c:v>
                </c:pt>
                <c:pt idx="1">
                  <c:v>143.01</c:v>
                </c:pt>
                <c:pt idx="2">
                  <c:v>355.82</c:v>
                </c:pt>
                <c:pt idx="3">
                  <c:v>734.28</c:v>
                </c:pt>
                <c:pt idx="4">
                  <c:v>1430.59</c:v>
                </c:pt>
                <c:pt idx="5">
                  <c:v>1904.45</c:v>
                </c:pt>
                <c:pt idx="6">
                  <c:v>2041.03</c:v>
                </c:pt>
                <c:pt idx="7">
                  <c:v>2358.66</c:v>
                </c:pt>
                <c:pt idx="8">
                  <c:v>2790.15</c:v>
                </c:pt>
                <c:pt idx="9">
                  <c:v>2646.63</c:v>
                </c:pt>
                <c:pt idx="10">
                  <c:v>2264.25</c:v>
                </c:pt>
                <c:pt idx="11">
                  <c:v>1213.5999999999999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8-4737-82BF-F4ECB4D79145}"/>
            </c:ext>
          </c:extLst>
        </c:ser>
        <c:ser>
          <c:idx val="9"/>
          <c:order val="2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средства'!$C$18:$N$18</c:f>
              <c:numCache>
                <c:formatCode>#,##0.00</c:formatCode>
                <c:ptCount val="12"/>
                <c:pt idx="0">
                  <c:v>1452.0669843690432</c:v>
                </c:pt>
                <c:pt idx="1">
                  <c:v>0</c:v>
                </c:pt>
                <c:pt idx="2">
                  <c:v>334.41</c:v>
                </c:pt>
                <c:pt idx="3">
                  <c:v>656.59</c:v>
                </c:pt>
                <c:pt idx="4">
                  <c:v>1229.44</c:v>
                </c:pt>
                <c:pt idx="5">
                  <c:v>1541.26</c:v>
                </c:pt>
                <c:pt idx="6">
                  <c:v>1770.13</c:v>
                </c:pt>
                <c:pt idx="7">
                  <c:v>1632.85</c:v>
                </c:pt>
                <c:pt idx="8">
                  <c:v>1838.2</c:v>
                </c:pt>
                <c:pt idx="9">
                  <c:v>1614.48</c:v>
                </c:pt>
                <c:pt idx="10">
                  <c:v>1783.55</c:v>
                </c:pt>
                <c:pt idx="11">
                  <c:v>935.78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8-4737-82BF-F4ECB4D7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90528"/>
        <c:axId val="45319296"/>
      </c:barChart>
      <c:catAx>
        <c:axId val="45190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531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19296"/>
        <c:scaling>
          <c:orientation val="minMax"/>
          <c:max val="30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5190528"/>
        <c:crosses val="autoZero"/>
        <c:crossBetween val="between"/>
        <c:majorUnit val="200"/>
        <c:minorUnit val="1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158730158730163"/>
          <c:y val="0.45573770491803273"/>
          <c:w val="5.4025496812898387E-2"/>
          <c:h val="0.3540983606557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Разпределение на осигурените лица в ППФ</a:t>
            </a:r>
            <a:r>
              <a:rPr lang="en-US"/>
              <a:t>***</a:t>
            </a:r>
            <a:r>
              <a:rPr lang="bg-BG"/>
              <a:t> по пол и възраст към </a:t>
            </a:r>
            <a:r>
              <a:rPr lang="bg-BG" sz="900" b="1" i="0" u="none" strike="noStrike" baseline="0"/>
              <a:t>3</a:t>
            </a:r>
            <a:r>
              <a:rPr lang="en-US" sz="900" b="1" i="0" u="none" strike="noStrike" baseline="0"/>
              <a:t>1.12</a:t>
            </a:r>
            <a:r>
              <a:rPr lang="bg-BG" sz="900" b="1" i="0" u="none" strike="noStrike" baseline="0"/>
              <a:t>.201</a:t>
            </a:r>
            <a:r>
              <a:rPr lang="en-US" sz="900" b="1" i="0" u="none" strike="noStrike" baseline="0"/>
              <a:t>8</a:t>
            </a:r>
            <a:r>
              <a:rPr lang="bg-BG" sz="900" b="1" i="0" u="none" strike="noStrike" baseline="0"/>
              <a:t> </a:t>
            </a:r>
            <a:r>
              <a:rPr lang="bg-BG"/>
              <a:t>г.</a:t>
            </a:r>
            <a:endParaRPr lang="en-US"/>
          </a:p>
        </c:rich>
      </c:tx>
      <c:layout>
        <c:manualLayout>
          <c:xMode val="edge"/>
          <c:yMode val="edge"/>
          <c:x val="0.20486569140445154"/>
          <c:y val="5.1282051282051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787505618989096E-2"/>
          <c:y val="0.16117273771154417"/>
          <c:w val="0.89628737213869192"/>
          <c:h val="0.58608268258743457"/>
        </c:manualLayout>
      </c:layout>
      <c:lineChart>
        <c:grouping val="standard"/>
        <c:varyColors val="0"/>
        <c:ser>
          <c:idx val="5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лица'!$D$10:$N$10</c:f>
              <c:numCache>
                <c:formatCode>#,##0</c:formatCode>
                <c:ptCount val="11"/>
                <c:pt idx="0">
                  <c:v>81</c:v>
                </c:pt>
                <c:pt idx="1">
                  <c:v>3039</c:v>
                </c:pt>
                <c:pt idx="2">
                  <c:v>12255</c:v>
                </c:pt>
                <c:pt idx="3">
                  <c:v>21303</c:v>
                </c:pt>
                <c:pt idx="4">
                  <c:v>30931</c:v>
                </c:pt>
                <c:pt idx="5">
                  <c:v>40845</c:v>
                </c:pt>
                <c:pt idx="6">
                  <c:v>43560</c:v>
                </c:pt>
                <c:pt idx="7">
                  <c:v>41232</c:v>
                </c:pt>
                <c:pt idx="8">
                  <c:v>30843</c:v>
                </c:pt>
                <c:pt idx="9">
                  <c:v>12983</c:v>
                </c:pt>
                <c:pt idx="10">
                  <c:v>11853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3C-425D-A860-5125A3DE58CF}"/>
            </c:ext>
          </c:extLst>
        </c:ser>
        <c:ser>
          <c:idx val="6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лица'!$D$11:$N$11</c:f>
              <c:numCache>
                <c:formatCode>#,##0</c:formatCode>
                <c:ptCount val="11"/>
                <c:pt idx="0">
                  <c:v>36</c:v>
                </c:pt>
                <c:pt idx="1">
                  <c:v>795</c:v>
                </c:pt>
                <c:pt idx="2">
                  <c:v>1982</c:v>
                </c:pt>
                <c:pt idx="3">
                  <c:v>3152</c:v>
                </c:pt>
                <c:pt idx="4">
                  <c:v>4146</c:v>
                </c:pt>
                <c:pt idx="5">
                  <c:v>5452</c:v>
                </c:pt>
                <c:pt idx="6">
                  <c:v>7496</c:v>
                </c:pt>
                <c:pt idx="7">
                  <c:v>7187</c:v>
                </c:pt>
                <c:pt idx="8">
                  <c:v>4674</c:v>
                </c:pt>
                <c:pt idx="9">
                  <c:v>2294</c:v>
                </c:pt>
                <c:pt idx="10">
                  <c:v>4200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3C-425D-A860-5125A3DE58CF}"/>
            </c:ext>
          </c:extLst>
        </c:ser>
        <c:ser>
          <c:idx val="7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лица'!$D$12:$N$12</c:f>
              <c:numCache>
                <c:formatCode>#,##0</c:formatCode>
                <c:ptCount val="11"/>
                <c:pt idx="0">
                  <c:v>117</c:v>
                </c:pt>
                <c:pt idx="1">
                  <c:v>3834</c:v>
                </c:pt>
                <c:pt idx="2">
                  <c:v>14237</c:v>
                </c:pt>
                <c:pt idx="3">
                  <c:v>24455</c:v>
                </c:pt>
                <c:pt idx="4">
                  <c:v>35077</c:v>
                </c:pt>
                <c:pt idx="5">
                  <c:v>46297</c:v>
                </c:pt>
                <c:pt idx="6">
                  <c:v>51056</c:v>
                </c:pt>
                <c:pt idx="7">
                  <c:v>48419</c:v>
                </c:pt>
                <c:pt idx="8">
                  <c:v>35517</c:v>
                </c:pt>
                <c:pt idx="9">
                  <c:v>15277</c:v>
                </c:pt>
                <c:pt idx="10">
                  <c:v>16053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3C-425D-A860-5125A3DE58CF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D3C-425D-A860-5125A3DE5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127232"/>
        <c:axId val="115184768"/>
      </c:lineChart>
      <c:catAx>
        <c:axId val="9812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1518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184768"/>
        <c:scaling>
          <c:orientation val="minMax"/>
          <c:max val="55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98127232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376453903569352"/>
          <c:y val="0.88278695932239237"/>
          <c:w val="0.54161371953985904"/>
          <c:h val="8.791247247940157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Разпределение на осигурените лица в ДПФ по пол и възраст към </a:t>
            </a:r>
            <a:r>
              <a:rPr lang="bg-BG" sz="900" b="1" i="0" u="none" strike="noStrike" baseline="0"/>
              <a:t>3</a:t>
            </a:r>
            <a:r>
              <a:rPr lang="en-US" sz="900" b="1" i="0" u="none" strike="noStrike" baseline="0"/>
              <a:t>1.12</a:t>
            </a:r>
            <a:r>
              <a:rPr lang="bg-BG" sz="900" b="1" i="0" u="none" strike="noStrike" baseline="0"/>
              <a:t>.201</a:t>
            </a:r>
            <a:r>
              <a:rPr lang="en-US" sz="900" b="1" i="0" u="none" strike="noStrike" baseline="0"/>
              <a:t>8</a:t>
            </a:r>
            <a:r>
              <a:rPr lang="bg-BG" sz="900" b="1" i="0" u="none" strike="noStrike" baseline="0"/>
              <a:t> </a:t>
            </a:r>
            <a:r>
              <a:rPr lang="bg-BG"/>
              <a:t>г.</a:t>
            </a:r>
          </a:p>
        </c:rich>
      </c:tx>
      <c:layout>
        <c:manualLayout>
          <c:xMode val="edge"/>
          <c:yMode val="edge"/>
          <c:x val="0.2007672634271111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629156010230267E-2"/>
          <c:y val="0.16376306620209091"/>
          <c:w val="0.88618925831202044"/>
          <c:h val="0.61672473867596189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лица'!$D$14:$N$14</c:f>
              <c:numCache>
                <c:formatCode>#,##0</c:formatCode>
                <c:ptCount val="11"/>
                <c:pt idx="0">
                  <c:v>134</c:v>
                </c:pt>
                <c:pt idx="1">
                  <c:v>2973</c:v>
                </c:pt>
                <c:pt idx="2">
                  <c:v>9684</c:v>
                </c:pt>
                <c:pt idx="3">
                  <c:v>19048</c:v>
                </c:pt>
                <c:pt idx="4">
                  <c:v>29117</c:v>
                </c:pt>
                <c:pt idx="5">
                  <c:v>41678</c:v>
                </c:pt>
                <c:pt idx="6">
                  <c:v>54407</c:v>
                </c:pt>
                <c:pt idx="7">
                  <c:v>55831</c:v>
                </c:pt>
                <c:pt idx="8">
                  <c:v>50819</c:v>
                </c:pt>
                <c:pt idx="9">
                  <c:v>35703</c:v>
                </c:pt>
                <c:pt idx="10">
                  <c:v>60700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01-424F-8BCD-427B6B9B44CF}"/>
            </c:ext>
          </c:extLst>
        </c:ser>
        <c:ser>
          <c:idx val="10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лица'!$D$15:$N$15</c:f>
              <c:numCache>
                <c:formatCode>#,##0</c:formatCode>
                <c:ptCount val="11"/>
                <c:pt idx="0">
                  <c:v>81</c:v>
                </c:pt>
                <c:pt idx="1">
                  <c:v>1668</c:v>
                </c:pt>
                <c:pt idx="2">
                  <c:v>6050</c:v>
                </c:pt>
                <c:pt idx="3">
                  <c:v>13776</c:v>
                </c:pt>
                <c:pt idx="4">
                  <c:v>21495</c:v>
                </c:pt>
                <c:pt idx="5">
                  <c:v>31891</c:v>
                </c:pt>
                <c:pt idx="6">
                  <c:v>39349</c:v>
                </c:pt>
                <c:pt idx="7">
                  <c:v>42550</c:v>
                </c:pt>
                <c:pt idx="8">
                  <c:v>40496</c:v>
                </c:pt>
                <c:pt idx="9">
                  <c:v>27417</c:v>
                </c:pt>
                <c:pt idx="10">
                  <c:v>43264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01-424F-8BCD-427B6B9B44CF}"/>
            </c:ext>
          </c:extLst>
        </c:ser>
        <c:ser>
          <c:idx val="11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лица'!$D$16:$N$16</c:f>
              <c:numCache>
                <c:formatCode>#,##0</c:formatCode>
                <c:ptCount val="11"/>
                <c:pt idx="0">
                  <c:v>215</c:v>
                </c:pt>
                <c:pt idx="1">
                  <c:v>4641</c:v>
                </c:pt>
                <c:pt idx="2">
                  <c:v>15734</c:v>
                </c:pt>
                <c:pt idx="3">
                  <c:v>32824</c:v>
                </c:pt>
                <c:pt idx="4">
                  <c:v>50612</c:v>
                </c:pt>
                <c:pt idx="5">
                  <c:v>73569</c:v>
                </c:pt>
                <c:pt idx="6">
                  <c:v>93756</c:v>
                </c:pt>
                <c:pt idx="7">
                  <c:v>98381</c:v>
                </c:pt>
                <c:pt idx="8">
                  <c:v>91315</c:v>
                </c:pt>
                <c:pt idx="9">
                  <c:v>63120</c:v>
                </c:pt>
                <c:pt idx="10">
                  <c:v>103964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01-424F-8BCD-427B6B9B44CF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F01-424F-8BCD-427B6B9B4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908416"/>
        <c:axId val="118909952"/>
      </c:lineChart>
      <c:catAx>
        <c:axId val="11890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1890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909952"/>
        <c:scaling>
          <c:orientation val="minMax"/>
          <c:max val="10000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18908416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7237851662404416"/>
          <c:y val="0.89547038327525719"/>
          <c:w val="0.52046035805626001"/>
          <c:h val="8.01393728223000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 sz="1000"/>
              <a:t>Разпределение на осигурените лица в ППФ</a:t>
            </a:r>
            <a:r>
              <a:rPr lang="en-US" sz="1000"/>
              <a:t>***</a:t>
            </a:r>
            <a:r>
              <a:rPr lang="bg-BG" sz="1000"/>
              <a:t> по пол и възраст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1.12</a:t>
            </a:r>
            <a:r>
              <a:rPr lang="bg-BG" sz="1000" b="1" i="0" u="none" strike="noStrike" baseline="0"/>
              <a:t>.201</a:t>
            </a:r>
            <a:r>
              <a:rPr lang="en-US" sz="1000" b="1" i="0" u="none" strike="noStrike" baseline="0"/>
              <a:t>8</a:t>
            </a:r>
            <a:r>
              <a:rPr lang="bg-BG" sz="1000" b="1" i="0" u="none" strike="noStrike" baseline="0"/>
              <a:t> </a:t>
            </a:r>
            <a:r>
              <a:rPr lang="bg-BG" sz="1000"/>
              <a:t>г.</a:t>
            </a:r>
          </a:p>
        </c:rich>
      </c:tx>
      <c:layout>
        <c:manualLayout>
          <c:xMode val="edge"/>
          <c:yMode val="edge"/>
          <c:x val="0.15074642535354721"/>
          <c:y val="3.793103448275886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4626920058098831E-2"/>
          <c:y val="0.12068965517241392"/>
          <c:w val="0.92081656459609218"/>
          <c:h val="0.7137931034482807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лица'!$D$10:$N$10</c:f>
              <c:numCache>
                <c:formatCode>#,##0</c:formatCode>
                <c:ptCount val="11"/>
                <c:pt idx="0">
                  <c:v>81</c:v>
                </c:pt>
                <c:pt idx="1">
                  <c:v>3039</c:v>
                </c:pt>
                <c:pt idx="2">
                  <c:v>12255</c:v>
                </c:pt>
                <c:pt idx="3">
                  <c:v>21303</c:v>
                </c:pt>
                <c:pt idx="4">
                  <c:v>30931</c:v>
                </c:pt>
                <c:pt idx="5">
                  <c:v>40845</c:v>
                </c:pt>
                <c:pt idx="6">
                  <c:v>43560</c:v>
                </c:pt>
                <c:pt idx="7">
                  <c:v>41232</c:v>
                </c:pt>
                <c:pt idx="8">
                  <c:v>30843</c:v>
                </c:pt>
                <c:pt idx="9">
                  <c:v>12983</c:v>
                </c:pt>
                <c:pt idx="10">
                  <c:v>11853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C7-4833-9D76-B856A328BA55}"/>
            </c:ext>
          </c:extLst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лица'!$D$11:$N$11</c:f>
              <c:numCache>
                <c:formatCode>#,##0</c:formatCode>
                <c:ptCount val="11"/>
                <c:pt idx="0">
                  <c:v>36</c:v>
                </c:pt>
                <c:pt idx="1">
                  <c:v>795</c:v>
                </c:pt>
                <c:pt idx="2">
                  <c:v>1982</c:v>
                </c:pt>
                <c:pt idx="3">
                  <c:v>3152</c:v>
                </c:pt>
                <c:pt idx="4">
                  <c:v>4146</c:v>
                </c:pt>
                <c:pt idx="5">
                  <c:v>5452</c:v>
                </c:pt>
                <c:pt idx="6">
                  <c:v>7496</c:v>
                </c:pt>
                <c:pt idx="7">
                  <c:v>7187</c:v>
                </c:pt>
                <c:pt idx="8">
                  <c:v>4674</c:v>
                </c:pt>
                <c:pt idx="9">
                  <c:v>2294</c:v>
                </c:pt>
                <c:pt idx="10">
                  <c:v>4200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C7-4833-9D76-B856A328BA55}"/>
            </c:ext>
          </c:extLst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лица'!$D$12:$N$12</c:f>
              <c:numCache>
                <c:formatCode>#,##0</c:formatCode>
                <c:ptCount val="11"/>
                <c:pt idx="0">
                  <c:v>117</c:v>
                </c:pt>
                <c:pt idx="1">
                  <c:v>3834</c:v>
                </c:pt>
                <c:pt idx="2">
                  <c:v>14237</c:v>
                </c:pt>
                <c:pt idx="3">
                  <c:v>24455</c:v>
                </c:pt>
                <c:pt idx="4">
                  <c:v>35077</c:v>
                </c:pt>
                <c:pt idx="5">
                  <c:v>46297</c:v>
                </c:pt>
                <c:pt idx="6">
                  <c:v>51056</c:v>
                </c:pt>
                <c:pt idx="7">
                  <c:v>48419</c:v>
                </c:pt>
                <c:pt idx="8">
                  <c:v>35517</c:v>
                </c:pt>
                <c:pt idx="9">
                  <c:v>15277</c:v>
                </c:pt>
                <c:pt idx="10">
                  <c:v>16053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C7-4833-9D76-B856A328B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0"/>
        <c:shape val="box"/>
        <c:axId val="119045120"/>
        <c:axId val="119055488"/>
        <c:axId val="0"/>
      </c:bar3DChart>
      <c:catAx>
        <c:axId val="11904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19055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055488"/>
        <c:scaling>
          <c:orientation val="minMax"/>
          <c:max val="55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19045120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52301484702457"/>
          <c:y val="0.30689655172413832"/>
          <c:w val="8.95522388059702E-2"/>
          <c:h val="0.21034482758620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ln>
                <a:noFill/>
              </a:ln>
              <a:solidFill>
                <a:srgbClr val="000000"/>
              </a:solidFill>
              <a:effectLst/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55" r="0.75000000000000355" t="1" header="0.5" footer="0.5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 sz="1000"/>
              <a:t>Разпределение на осигурените лица в ДПФ по пол и възраст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1.12</a:t>
            </a:r>
            <a:r>
              <a:rPr lang="bg-BG" sz="1000" b="1" i="0" u="none" strike="noStrike" baseline="0"/>
              <a:t>.201</a:t>
            </a:r>
            <a:r>
              <a:rPr lang="en-US" sz="1000" b="1" i="0" u="none" strike="noStrike" baseline="0"/>
              <a:t>8</a:t>
            </a:r>
            <a:r>
              <a:rPr lang="bg-BG" sz="1000" b="1" i="0" u="none" strike="noStrike" baseline="0"/>
              <a:t> </a:t>
            </a:r>
            <a:r>
              <a:rPr lang="bg-BG" sz="1000"/>
              <a:t>г.</a:t>
            </a:r>
          </a:p>
        </c:rich>
      </c:tx>
      <c:layout>
        <c:manualLayout>
          <c:xMode val="edge"/>
          <c:yMode val="edge"/>
          <c:x val="0.15281899109792493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7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7922848664688728E-2"/>
          <c:y val="0.12152818986067022"/>
          <c:w val="0.87240356083086057"/>
          <c:h val="0.746530309144114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лица'!$D$14:$N$14</c:f>
              <c:numCache>
                <c:formatCode>#,##0</c:formatCode>
                <c:ptCount val="11"/>
                <c:pt idx="0">
                  <c:v>134</c:v>
                </c:pt>
                <c:pt idx="1">
                  <c:v>2973</c:v>
                </c:pt>
                <c:pt idx="2">
                  <c:v>9684</c:v>
                </c:pt>
                <c:pt idx="3">
                  <c:v>19048</c:v>
                </c:pt>
                <c:pt idx="4">
                  <c:v>29117</c:v>
                </c:pt>
                <c:pt idx="5">
                  <c:v>41678</c:v>
                </c:pt>
                <c:pt idx="6">
                  <c:v>54407</c:v>
                </c:pt>
                <c:pt idx="7">
                  <c:v>55831</c:v>
                </c:pt>
                <c:pt idx="8">
                  <c:v>50819</c:v>
                </c:pt>
                <c:pt idx="9">
                  <c:v>35703</c:v>
                </c:pt>
                <c:pt idx="10">
                  <c:v>60700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4-4403-92DC-137A93F757A8}"/>
            </c:ext>
          </c:extLst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лица'!$D$15:$N$15</c:f>
              <c:numCache>
                <c:formatCode>#,##0</c:formatCode>
                <c:ptCount val="11"/>
                <c:pt idx="0">
                  <c:v>81</c:v>
                </c:pt>
                <c:pt idx="1">
                  <c:v>1668</c:v>
                </c:pt>
                <c:pt idx="2">
                  <c:v>6050</c:v>
                </c:pt>
                <c:pt idx="3">
                  <c:v>13776</c:v>
                </c:pt>
                <c:pt idx="4">
                  <c:v>21495</c:v>
                </c:pt>
                <c:pt idx="5">
                  <c:v>31891</c:v>
                </c:pt>
                <c:pt idx="6">
                  <c:v>39349</c:v>
                </c:pt>
                <c:pt idx="7">
                  <c:v>42550</c:v>
                </c:pt>
                <c:pt idx="8">
                  <c:v>40496</c:v>
                </c:pt>
                <c:pt idx="9">
                  <c:v>27417</c:v>
                </c:pt>
                <c:pt idx="10">
                  <c:v>43264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A4-4403-92DC-137A93F757A8}"/>
            </c:ext>
          </c:extLst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лица'!$D$16:$N$16</c:f>
              <c:numCache>
                <c:formatCode>#,##0</c:formatCode>
                <c:ptCount val="11"/>
                <c:pt idx="0">
                  <c:v>215</c:v>
                </c:pt>
                <c:pt idx="1">
                  <c:v>4641</c:v>
                </c:pt>
                <c:pt idx="2">
                  <c:v>15734</c:v>
                </c:pt>
                <c:pt idx="3">
                  <c:v>32824</c:v>
                </c:pt>
                <c:pt idx="4">
                  <c:v>50612</c:v>
                </c:pt>
                <c:pt idx="5">
                  <c:v>73569</c:v>
                </c:pt>
                <c:pt idx="6">
                  <c:v>93756</c:v>
                </c:pt>
                <c:pt idx="7">
                  <c:v>98381</c:v>
                </c:pt>
                <c:pt idx="8">
                  <c:v>91315</c:v>
                </c:pt>
                <c:pt idx="9">
                  <c:v>63120</c:v>
                </c:pt>
                <c:pt idx="10">
                  <c:v>103964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A4-4403-92DC-137A93F75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23906688"/>
        <c:axId val="123952512"/>
        <c:axId val="0"/>
      </c:bar3DChart>
      <c:catAx>
        <c:axId val="12390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2395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952512"/>
        <c:scaling>
          <c:orientation val="minMax"/>
          <c:max val="100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23906688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87062250454498"/>
          <c:y val="0.36111184018664338"/>
          <c:w val="8.9020771513353095E-2"/>
          <c:h val="0.211806284631087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Разпределение на осигурените лица в ДПФПС по пол и възраст към </a:t>
            </a:r>
            <a:r>
              <a:rPr lang="bg-BG" sz="900" b="1" i="0" u="none" strike="noStrike" baseline="0"/>
              <a:t>3</a:t>
            </a:r>
            <a:r>
              <a:rPr lang="en-US" sz="900" b="1" i="0" u="none" strike="noStrike" baseline="0"/>
              <a:t>1.12</a:t>
            </a:r>
            <a:r>
              <a:rPr lang="bg-BG" sz="900" b="1" i="0" u="none" strike="noStrike" baseline="0"/>
              <a:t>.201</a:t>
            </a:r>
            <a:r>
              <a:rPr lang="en-US" sz="900" b="1" i="0" u="none" strike="noStrike" baseline="0"/>
              <a:t>8</a:t>
            </a:r>
            <a:r>
              <a:rPr lang="bg-BG" sz="900" b="1" i="0" u="none" strike="noStrike" baseline="0"/>
              <a:t> </a:t>
            </a:r>
            <a:r>
              <a:rPr lang="bg-BG"/>
              <a:t>г.</a:t>
            </a:r>
          </a:p>
        </c:rich>
      </c:tx>
      <c:layout>
        <c:manualLayout>
          <c:xMode val="edge"/>
          <c:yMode val="edge"/>
          <c:x val="0.18974385894070941"/>
          <c:y val="3.6496350364963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20522611832198E-2"/>
          <c:y val="0.15693458623436582"/>
          <c:w val="0.90384728546585225"/>
          <c:h val="0.60219085415512597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лица'!$B$18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лица'!$D$18:$N$18</c:f>
              <c:numCache>
                <c:formatCode>#,##0</c:formatCode>
                <c:ptCount val="11"/>
                <c:pt idx="0">
                  <c:v>0</c:v>
                </c:pt>
                <c:pt idx="1">
                  <c:v>45</c:v>
                </c:pt>
                <c:pt idx="2">
                  <c:v>251</c:v>
                </c:pt>
                <c:pt idx="3">
                  <c:v>450</c:v>
                </c:pt>
                <c:pt idx="4">
                  <c:v>493</c:v>
                </c:pt>
                <c:pt idx="5">
                  <c:v>377</c:v>
                </c:pt>
                <c:pt idx="6">
                  <c:v>329</c:v>
                </c:pt>
                <c:pt idx="7">
                  <c:v>275</c:v>
                </c:pt>
                <c:pt idx="8">
                  <c:v>207</c:v>
                </c:pt>
                <c:pt idx="9">
                  <c:v>104</c:v>
                </c:pt>
                <c:pt idx="10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14-46AA-824E-767F1812F368}"/>
            </c:ext>
          </c:extLst>
        </c:ser>
        <c:ser>
          <c:idx val="10"/>
          <c:order val="1"/>
          <c:tx>
            <c:strRef>
              <c:f>'Осигурени лица'!$B$19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лица'!$D$19:$N$19</c:f>
              <c:numCache>
                <c:formatCode>#,##0</c:formatCode>
                <c:ptCount val="11"/>
                <c:pt idx="0">
                  <c:v>1</c:v>
                </c:pt>
                <c:pt idx="1">
                  <c:v>131</c:v>
                </c:pt>
                <c:pt idx="2">
                  <c:v>689</c:v>
                </c:pt>
                <c:pt idx="3">
                  <c:v>1071</c:v>
                </c:pt>
                <c:pt idx="4">
                  <c:v>994</c:v>
                </c:pt>
                <c:pt idx="5">
                  <c:v>850</c:v>
                </c:pt>
                <c:pt idx="6">
                  <c:v>628</c:v>
                </c:pt>
                <c:pt idx="7">
                  <c:v>584</c:v>
                </c:pt>
                <c:pt idx="8">
                  <c:v>477</c:v>
                </c:pt>
                <c:pt idx="9">
                  <c:v>213</c:v>
                </c:pt>
                <c:pt idx="10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14-46AA-824E-767F1812F368}"/>
            </c:ext>
          </c:extLst>
        </c:ser>
        <c:ser>
          <c:idx val="11"/>
          <c:order val="2"/>
          <c:tx>
            <c:strRef>
              <c:f>'Осигурени лица'!$B$20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лица'!$D$20:$N$20</c:f>
              <c:numCache>
                <c:formatCode>#,##0</c:formatCode>
                <c:ptCount val="11"/>
                <c:pt idx="0">
                  <c:v>1</c:v>
                </c:pt>
                <c:pt idx="1">
                  <c:v>176</c:v>
                </c:pt>
                <c:pt idx="2">
                  <c:v>940</c:v>
                </c:pt>
                <c:pt idx="3">
                  <c:v>1521</c:v>
                </c:pt>
                <c:pt idx="4">
                  <c:v>1487</c:v>
                </c:pt>
                <c:pt idx="5">
                  <c:v>1227</c:v>
                </c:pt>
                <c:pt idx="6">
                  <c:v>957</c:v>
                </c:pt>
                <c:pt idx="7">
                  <c:v>859</c:v>
                </c:pt>
                <c:pt idx="8">
                  <c:v>684</c:v>
                </c:pt>
                <c:pt idx="9">
                  <c:v>317</c:v>
                </c:pt>
                <c:pt idx="10">
                  <c:v>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14-46AA-824E-767F1812F368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314-46AA-824E-767F1812F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33344"/>
        <c:axId val="39434880"/>
      </c:lineChart>
      <c:catAx>
        <c:axId val="3943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3943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34880"/>
        <c:scaling>
          <c:orientation val="minMax"/>
          <c:max val="155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39433344"/>
        <c:crosses val="autoZero"/>
        <c:crossBetween val="between"/>
        <c:majorUnit val="300"/>
        <c:minorUnit val="1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410283329968626"/>
          <c:y val="0.89051248156023599"/>
          <c:w val="0.52179554478767076"/>
          <c:h val="8.394160583941602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 sz="1000"/>
              <a:t>Разпределение на осигурените лица в ДПФПС по пол и възраст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1.12</a:t>
            </a:r>
            <a:r>
              <a:rPr lang="bg-BG" sz="1000" b="1" i="0" u="none" strike="noStrike" baseline="0"/>
              <a:t>.201</a:t>
            </a:r>
            <a:r>
              <a:rPr lang="en-US" sz="1000" b="1" i="0" u="none" strike="noStrike" baseline="0"/>
              <a:t>8</a:t>
            </a:r>
            <a:r>
              <a:rPr lang="bg-BG" sz="1000" b="1" i="0" u="none" strike="noStrike" baseline="0"/>
              <a:t> </a:t>
            </a:r>
            <a:r>
              <a:rPr lang="bg-BG" sz="1000"/>
              <a:t>г.</a:t>
            </a:r>
          </a:p>
        </c:rich>
      </c:tx>
      <c:layout>
        <c:manualLayout>
          <c:xMode val="edge"/>
          <c:yMode val="edge"/>
          <c:x val="0.13967326149610199"/>
          <c:y val="2.19780219780219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4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9836603417391355E-2"/>
          <c:y val="0.1135535197513155"/>
          <c:w val="0.92422058139610808"/>
          <c:h val="0.747255420298984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лица'!$D$18:$N$18</c:f>
              <c:numCache>
                <c:formatCode>#,##0</c:formatCode>
                <c:ptCount val="11"/>
                <c:pt idx="0">
                  <c:v>0</c:v>
                </c:pt>
                <c:pt idx="1">
                  <c:v>45</c:v>
                </c:pt>
                <c:pt idx="2">
                  <c:v>251</c:v>
                </c:pt>
                <c:pt idx="3">
                  <c:v>450</c:v>
                </c:pt>
                <c:pt idx="4">
                  <c:v>493</c:v>
                </c:pt>
                <c:pt idx="5">
                  <c:v>377</c:v>
                </c:pt>
                <c:pt idx="6">
                  <c:v>329</c:v>
                </c:pt>
                <c:pt idx="7">
                  <c:v>275</c:v>
                </c:pt>
                <c:pt idx="8">
                  <c:v>207</c:v>
                </c:pt>
                <c:pt idx="9">
                  <c:v>104</c:v>
                </c:pt>
                <c:pt idx="10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C-4E15-B8E9-B8DE28FB9639}"/>
            </c:ext>
          </c:extLst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лица'!$D$19:$N$19</c:f>
              <c:numCache>
                <c:formatCode>#,##0</c:formatCode>
                <c:ptCount val="11"/>
                <c:pt idx="0">
                  <c:v>1</c:v>
                </c:pt>
                <c:pt idx="1">
                  <c:v>131</c:v>
                </c:pt>
                <c:pt idx="2">
                  <c:v>689</c:v>
                </c:pt>
                <c:pt idx="3">
                  <c:v>1071</c:v>
                </c:pt>
                <c:pt idx="4">
                  <c:v>994</c:v>
                </c:pt>
                <c:pt idx="5">
                  <c:v>850</c:v>
                </c:pt>
                <c:pt idx="6">
                  <c:v>628</c:v>
                </c:pt>
                <c:pt idx="7">
                  <c:v>584</c:v>
                </c:pt>
                <c:pt idx="8">
                  <c:v>477</c:v>
                </c:pt>
                <c:pt idx="9">
                  <c:v>213</c:v>
                </c:pt>
                <c:pt idx="10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4C-4E15-B8E9-B8DE28FB9639}"/>
            </c:ext>
          </c:extLst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лица'!$D$20:$N$20</c:f>
              <c:numCache>
                <c:formatCode>#,##0</c:formatCode>
                <c:ptCount val="11"/>
                <c:pt idx="0">
                  <c:v>1</c:v>
                </c:pt>
                <c:pt idx="1">
                  <c:v>176</c:v>
                </c:pt>
                <c:pt idx="2">
                  <c:v>940</c:v>
                </c:pt>
                <c:pt idx="3">
                  <c:v>1521</c:v>
                </c:pt>
                <c:pt idx="4">
                  <c:v>1487</c:v>
                </c:pt>
                <c:pt idx="5">
                  <c:v>1227</c:v>
                </c:pt>
                <c:pt idx="6">
                  <c:v>957</c:v>
                </c:pt>
                <c:pt idx="7">
                  <c:v>859</c:v>
                </c:pt>
                <c:pt idx="8">
                  <c:v>684</c:v>
                </c:pt>
                <c:pt idx="9">
                  <c:v>317</c:v>
                </c:pt>
                <c:pt idx="10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4C-4E15-B8E9-B8DE28FB9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39449344"/>
        <c:axId val="39450880"/>
        <c:axId val="0"/>
      </c:bar3DChart>
      <c:catAx>
        <c:axId val="3944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3945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50880"/>
        <c:scaling>
          <c:orientation val="minMax"/>
          <c:max val="155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39449344"/>
        <c:crosses val="autoZero"/>
        <c:crossBetween val="between"/>
        <c:majorUnit val="300"/>
        <c:min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450285281947484"/>
          <c:y val="0.26740003653389477"/>
          <c:w val="9.3610698365527767E-2"/>
          <c:h val="0.234433003566863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 sz="1000"/>
              <a:t>Разпределение на осигурените лица в УПФ</a:t>
            </a:r>
            <a:r>
              <a:rPr lang="en-US" sz="1000"/>
              <a:t>**</a:t>
            </a:r>
            <a:r>
              <a:rPr lang="bg-BG" sz="1000"/>
              <a:t> по пол и възраст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1.12</a:t>
            </a:r>
            <a:r>
              <a:rPr lang="bg-BG" sz="1000" b="1" i="0" u="none" strike="noStrike" baseline="0"/>
              <a:t>.201</a:t>
            </a:r>
            <a:r>
              <a:rPr lang="en-US" sz="1000" b="1" i="0" u="none" strike="noStrike" baseline="0"/>
              <a:t>8</a:t>
            </a:r>
            <a:r>
              <a:rPr lang="bg-BG" sz="1000" b="1" i="0" u="none" strike="noStrike" baseline="0"/>
              <a:t> </a:t>
            </a:r>
            <a:r>
              <a:rPr lang="bg-BG" sz="1000"/>
              <a:t>г.</a:t>
            </a:r>
          </a:p>
        </c:rich>
      </c:tx>
      <c:layout>
        <c:manualLayout>
          <c:xMode val="edge"/>
          <c:yMode val="edge"/>
          <c:x val="0.15074642535354721"/>
          <c:y val="3.793103448275888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5356749105548801E-2"/>
          <c:y val="0.12068965517241381"/>
          <c:w val="0.8955230406971787"/>
          <c:h val="0.713793103448280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лица'!$D$6:$L$6</c:f>
              <c:numCache>
                <c:formatCode>#,##0</c:formatCode>
                <c:ptCount val="9"/>
                <c:pt idx="0">
                  <c:v>16184</c:v>
                </c:pt>
                <c:pt idx="1">
                  <c:v>124242</c:v>
                </c:pt>
                <c:pt idx="2">
                  <c:v>208391</c:v>
                </c:pt>
                <c:pt idx="3">
                  <c:v>262060</c:v>
                </c:pt>
                <c:pt idx="4">
                  <c:v>279505</c:v>
                </c:pt>
                <c:pt idx="5">
                  <c:v>305473</c:v>
                </c:pt>
                <c:pt idx="6">
                  <c:v>293108</c:v>
                </c:pt>
                <c:pt idx="7">
                  <c:v>241726</c:v>
                </c:pt>
                <c:pt idx="8">
                  <c:v>189868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C-4A36-A1C0-ABCB0319EEB4}"/>
            </c:ext>
          </c:extLst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лица'!$D$7:$L$7</c:f>
              <c:numCache>
                <c:formatCode>#,##0</c:formatCode>
                <c:ptCount val="9"/>
                <c:pt idx="0">
                  <c:v>15263</c:v>
                </c:pt>
                <c:pt idx="1">
                  <c:v>107777</c:v>
                </c:pt>
                <c:pt idx="2">
                  <c:v>188783</c:v>
                </c:pt>
                <c:pt idx="3">
                  <c:v>240040</c:v>
                </c:pt>
                <c:pt idx="4">
                  <c:v>256265</c:v>
                </c:pt>
                <c:pt idx="5">
                  <c:v>286717</c:v>
                </c:pt>
                <c:pt idx="6">
                  <c:v>279317</c:v>
                </c:pt>
                <c:pt idx="7">
                  <c:v>245178</c:v>
                </c:pt>
                <c:pt idx="8">
                  <c:v>191269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C-4A36-A1C0-ABCB0319EEB4}"/>
            </c:ext>
          </c:extLst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лица'!$D$8:$L$8</c:f>
              <c:numCache>
                <c:formatCode>#,##0</c:formatCode>
                <c:ptCount val="9"/>
                <c:pt idx="0">
                  <c:v>31447</c:v>
                </c:pt>
                <c:pt idx="1">
                  <c:v>232019</c:v>
                </c:pt>
                <c:pt idx="2">
                  <c:v>397174</c:v>
                </c:pt>
                <c:pt idx="3">
                  <c:v>502100</c:v>
                </c:pt>
                <c:pt idx="4">
                  <c:v>535770</c:v>
                </c:pt>
                <c:pt idx="5">
                  <c:v>592190</c:v>
                </c:pt>
                <c:pt idx="6">
                  <c:v>572425</c:v>
                </c:pt>
                <c:pt idx="7">
                  <c:v>486904</c:v>
                </c:pt>
                <c:pt idx="8">
                  <c:v>381137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CC-4A36-A1C0-ABCB0319E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0"/>
        <c:shape val="box"/>
        <c:axId val="40304640"/>
        <c:axId val="40306176"/>
        <c:axId val="0"/>
      </c:bar3DChart>
      <c:catAx>
        <c:axId val="4030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030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06176"/>
        <c:scaling>
          <c:orientation val="minMax"/>
          <c:max val="600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030464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52301484702457"/>
          <c:y val="0.30689655172413832"/>
          <c:w val="8.95522388059702E-2"/>
          <c:h val="0.210344827586208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ln>
                <a:noFill/>
              </a:ln>
              <a:solidFill>
                <a:srgbClr val="000000"/>
              </a:solidFill>
              <a:effectLst/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Среден размер</a:t>
            </a:r>
            <a:r>
              <a:rPr lang="en-US"/>
              <a:t>*</a:t>
            </a:r>
            <a:r>
              <a:rPr lang="bg-BG"/>
              <a:t> на натрупаните средства на едно осигурено лице в УПФ към 3</a:t>
            </a:r>
            <a:r>
              <a:rPr lang="en-US"/>
              <a:t>1.12</a:t>
            </a:r>
            <a:r>
              <a:rPr lang="bg-BG"/>
              <a:t>.201</a:t>
            </a:r>
            <a:r>
              <a:rPr lang="en-US"/>
              <a:t>8</a:t>
            </a:r>
            <a:r>
              <a:rPr lang="bg-BG"/>
              <a:t> г.</a:t>
            </a:r>
          </a:p>
        </c:rich>
      </c:tx>
      <c:layout>
        <c:manualLayout>
          <c:xMode val="edge"/>
          <c:yMode val="edge"/>
          <c:x val="0.14216868226399929"/>
          <c:y val="3.58306188925081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108433734939932E-2"/>
          <c:y val="0.13355070101075917"/>
          <c:w val="0.84337349397590367"/>
          <c:h val="0.65472416836982661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'Натрупани средства'!$B$8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средства'!$C$8:$L$8</c:f>
              <c:numCache>
                <c:formatCode>#,##0.00</c:formatCode>
                <c:ptCount val="10"/>
                <c:pt idx="0">
                  <c:v>2995.5879339329849</c:v>
                </c:pt>
                <c:pt idx="1">
                  <c:v>119.56106814640506</c:v>
                </c:pt>
                <c:pt idx="2">
                  <c:v>531.45492739818724</c:v>
                </c:pt>
                <c:pt idx="3">
                  <c:v>1419.9738066439393</c:v>
                </c:pt>
                <c:pt idx="4">
                  <c:v>2460.873175403306</c:v>
                </c:pt>
                <c:pt idx="5">
                  <c:v>3172.5028196427579</c:v>
                </c:pt>
                <c:pt idx="6">
                  <c:v>3593.3180550161264</c:v>
                </c:pt>
                <c:pt idx="7">
                  <c:v>3731.4679248635189</c:v>
                </c:pt>
                <c:pt idx="8">
                  <c:v>3827.3859484415821</c:v>
                </c:pt>
                <c:pt idx="9">
                  <c:v>3734.0204806434431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B4-4E24-8141-29FD30A23A32}"/>
            </c:ext>
          </c:extLst>
        </c:ser>
        <c:ser>
          <c:idx val="2"/>
          <c:order val="1"/>
          <c:tx>
            <c:strRef>
              <c:f>'Натрупани средства'!$B$7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средства'!$C$7:$L$7</c:f>
              <c:numCache>
                <c:formatCode>#,##0.00</c:formatCode>
                <c:ptCount val="10"/>
                <c:pt idx="0">
                  <c:v>2841.5185186299195</c:v>
                </c:pt>
                <c:pt idx="1">
                  <c:v>111.93621240909388</c:v>
                </c:pt>
                <c:pt idx="2">
                  <c:v>468.77182812659464</c:v>
                </c:pt>
                <c:pt idx="3">
                  <c:v>1262.2342612417431</c:v>
                </c:pt>
                <c:pt idx="4">
                  <c:v>2177.2044330528247</c:v>
                </c:pt>
                <c:pt idx="5">
                  <c:v>2837.2088092404351</c:v>
                </c:pt>
                <c:pt idx="6">
                  <c:v>3358.3046855959014</c:v>
                </c:pt>
                <c:pt idx="7">
                  <c:v>3613.0461990498247</c:v>
                </c:pt>
                <c:pt idx="8">
                  <c:v>3775.2761326872719</c:v>
                </c:pt>
                <c:pt idx="9">
                  <c:v>3696.2756130789617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B4-4E24-8141-29FD30A23A32}"/>
            </c:ext>
          </c:extLst>
        </c:ser>
        <c:ser>
          <c:idx val="1"/>
          <c:order val="2"/>
          <c:tx>
            <c:strRef>
              <c:f>'Натрупани средства'!$B$6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средства'!$C$6:$L$6</c:f>
              <c:numCache>
                <c:formatCode>#,##0.00</c:formatCode>
                <c:ptCount val="10"/>
                <c:pt idx="0">
                  <c:v>3140.8371871300878</c:v>
                </c:pt>
                <c:pt idx="1">
                  <c:v>126.75200815620366</c:v>
                </c:pt>
                <c:pt idx="2">
                  <c:v>585.83103523768148</c:v>
                </c:pt>
                <c:pt idx="3">
                  <c:v>1562.8712667053758</c:v>
                </c:pt>
                <c:pt idx="4">
                  <c:v>2720.7062094940084</c:v>
                </c:pt>
                <c:pt idx="5">
                  <c:v>3479.9181416432625</c:v>
                </c:pt>
                <c:pt idx="6">
                  <c:v>3813.9016360202049</c:v>
                </c:pt>
                <c:pt idx="7">
                  <c:v>3844.3177999576942</c:v>
                </c:pt>
                <c:pt idx="8">
                  <c:v>3880.2399252873092</c:v>
                </c:pt>
                <c:pt idx="9">
                  <c:v>3772.0438604346182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B4-4E24-8141-29FD30A23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44576"/>
        <c:axId val="44827392"/>
      </c:barChart>
      <c:catAx>
        <c:axId val="40344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482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27392"/>
        <c:scaling>
          <c:orientation val="minMax"/>
          <c:max val="40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0344576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132527094400364"/>
          <c:y val="0.38436550480050136"/>
          <c:w val="6.2650541888005701E-2"/>
          <c:h val="0.4169387947027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21</xdr:row>
      <xdr:rowOff>9525</xdr:rowOff>
    </xdr:from>
    <xdr:to>
      <xdr:col>14</xdr:col>
      <xdr:colOff>0</xdr:colOff>
      <xdr:row>37</xdr:row>
      <xdr:rowOff>152400</xdr:rowOff>
    </xdr:to>
    <xdr:graphicFrame macro="">
      <xdr:nvGraphicFramePr>
        <xdr:cNvPr id="13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38</xdr:row>
      <xdr:rowOff>142875</xdr:rowOff>
    </xdr:from>
    <xdr:to>
      <xdr:col>14</xdr:col>
      <xdr:colOff>19050</xdr:colOff>
      <xdr:row>54</xdr:row>
      <xdr:rowOff>152400</xdr:rowOff>
    </xdr:to>
    <xdr:graphicFrame macro="">
      <xdr:nvGraphicFramePr>
        <xdr:cNvPr id="133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19050</xdr:rowOff>
    </xdr:from>
    <xdr:to>
      <xdr:col>14</xdr:col>
      <xdr:colOff>19050</xdr:colOff>
      <xdr:row>74</xdr:row>
      <xdr:rowOff>0</xdr:rowOff>
    </xdr:to>
    <xdr:graphicFrame macro="">
      <xdr:nvGraphicFramePr>
        <xdr:cNvPr id="133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81912</xdr:colOff>
      <xdr:row>41</xdr:row>
      <xdr:rowOff>161924</xdr:rowOff>
    </xdr:from>
    <xdr:to>
      <xdr:col>9</xdr:col>
      <xdr:colOff>85725</xdr:colOff>
      <xdr:row>50</xdr:row>
      <xdr:rowOff>161922</xdr:rowOff>
    </xdr:to>
    <xdr:sp macro="" textlink="">
      <xdr:nvSpPr>
        <xdr:cNvPr id="1337" name="Line 4"/>
        <xdr:cNvSpPr>
          <a:spLocks noChangeShapeType="1"/>
        </xdr:cNvSpPr>
      </xdr:nvSpPr>
      <xdr:spPr bwMode="auto">
        <a:xfrm flipV="1">
          <a:off x="5130162" y="6829424"/>
          <a:ext cx="3813" cy="1457323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</xdr:col>
      <xdr:colOff>114300</xdr:colOff>
      <xdr:row>60</xdr:row>
      <xdr:rowOff>57149</xdr:rowOff>
    </xdr:from>
    <xdr:to>
      <xdr:col>10</xdr:col>
      <xdr:colOff>133349</xdr:colOff>
      <xdr:row>70</xdr:row>
      <xdr:rowOff>47623</xdr:rowOff>
    </xdr:to>
    <xdr:sp macro="" textlink="">
      <xdr:nvSpPr>
        <xdr:cNvPr id="1338" name="Line 5"/>
        <xdr:cNvSpPr>
          <a:spLocks noChangeShapeType="1"/>
        </xdr:cNvSpPr>
      </xdr:nvSpPr>
      <xdr:spPr bwMode="auto">
        <a:xfrm flipH="1" flipV="1">
          <a:off x="5781675" y="9801224"/>
          <a:ext cx="19049" cy="1609724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16</xdr:col>
      <xdr:colOff>323850</xdr:colOff>
      <xdr:row>18</xdr:row>
      <xdr:rowOff>114300</xdr:rowOff>
    </xdr:from>
    <xdr:to>
      <xdr:col>28</xdr:col>
      <xdr:colOff>38100</xdr:colOff>
      <xdr:row>35</xdr:row>
      <xdr:rowOff>152400</xdr:rowOff>
    </xdr:to>
    <xdr:graphicFrame macro="">
      <xdr:nvGraphicFramePr>
        <xdr:cNvPr id="134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295274</xdr:colOff>
      <xdr:row>39</xdr:row>
      <xdr:rowOff>0</xdr:rowOff>
    </xdr:from>
    <xdr:to>
      <xdr:col>28</xdr:col>
      <xdr:colOff>28575</xdr:colOff>
      <xdr:row>55</xdr:row>
      <xdr:rowOff>152400</xdr:rowOff>
    </xdr:to>
    <xdr:graphicFrame macro="">
      <xdr:nvGraphicFramePr>
        <xdr:cNvPr id="134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9525</xdr:colOff>
      <xdr:row>76</xdr:row>
      <xdr:rowOff>142875</xdr:rowOff>
    </xdr:from>
    <xdr:to>
      <xdr:col>14</xdr:col>
      <xdr:colOff>9525</xdr:colOff>
      <xdr:row>93</xdr:row>
      <xdr:rowOff>0</xdr:rowOff>
    </xdr:to>
    <xdr:graphicFrame macro="">
      <xdr:nvGraphicFramePr>
        <xdr:cNvPr id="134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295275</xdr:colOff>
      <xdr:row>58</xdr:row>
      <xdr:rowOff>9525</xdr:rowOff>
    </xdr:from>
    <xdr:to>
      <xdr:col>28</xdr:col>
      <xdr:colOff>38100</xdr:colOff>
      <xdr:row>74</xdr:row>
      <xdr:rowOff>19050</xdr:rowOff>
    </xdr:to>
    <xdr:graphicFrame macro="">
      <xdr:nvGraphicFramePr>
        <xdr:cNvPr id="134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84934</xdr:colOff>
      <xdr:row>81</xdr:row>
      <xdr:rowOff>66678</xdr:rowOff>
    </xdr:from>
    <xdr:to>
      <xdr:col>8</xdr:col>
      <xdr:colOff>95250</xdr:colOff>
      <xdr:row>89</xdr:row>
      <xdr:rowOff>10320</xdr:rowOff>
    </xdr:to>
    <xdr:cxnSp macro="">
      <xdr:nvCxnSpPr>
        <xdr:cNvPr id="14" name="Straight Connector 13"/>
        <xdr:cNvCxnSpPr/>
      </xdr:nvCxnSpPr>
      <xdr:spPr>
        <a:xfrm flipH="1">
          <a:off x="4514059" y="13211178"/>
          <a:ext cx="10316" cy="1239042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314325</xdr:colOff>
      <xdr:row>1</xdr:row>
      <xdr:rowOff>38100</xdr:rowOff>
    </xdr:from>
    <xdr:to>
      <xdr:col>28</xdr:col>
      <xdr:colOff>28575</xdr:colOff>
      <xdr:row>17</xdr:row>
      <xdr:rowOff>85725</xdr:rowOff>
    </xdr:to>
    <xdr:graphicFrame macro="">
      <xdr:nvGraphicFramePr>
        <xdr:cNvPr id="1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0.59083</cdr:x>
      <cdr:y>0.19121</cdr:y>
    </cdr:from>
    <cdr:to>
      <cdr:x>0.59083</cdr:x>
      <cdr:y>0.77376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383952" y="522706"/>
          <a:ext cx="0" cy="159250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prstDash val="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bg-BG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21</xdr:row>
      <xdr:rowOff>85725</xdr:rowOff>
    </xdr:from>
    <xdr:to>
      <xdr:col>13</xdr:col>
      <xdr:colOff>257175</xdr:colOff>
      <xdr:row>39</xdr:row>
      <xdr:rowOff>95250</xdr:rowOff>
    </xdr:to>
    <xdr:graphicFrame macro="">
      <xdr:nvGraphicFramePr>
        <xdr:cNvPr id="4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285750</xdr:colOff>
      <xdr:row>41</xdr:row>
      <xdr:rowOff>9525</xdr:rowOff>
    </xdr:from>
    <xdr:to>
      <xdr:col>13</xdr:col>
      <xdr:colOff>295275</xdr:colOff>
      <xdr:row>59</xdr:row>
      <xdr:rowOff>142875</xdr:rowOff>
    </xdr:to>
    <xdr:graphicFrame macro="">
      <xdr:nvGraphicFramePr>
        <xdr:cNvPr id="42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276225</xdr:colOff>
      <xdr:row>61</xdr:row>
      <xdr:rowOff>19050</xdr:rowOff>
    </xdr:from>
    <xdr:to>
      <xdr:col>13</xdr:col>
      <xdr:colOff>304800</xdr:colOff>
      <xdr:row>79</xdr:row>
      <xdr:rowOff>142875</xdr:rowOff>
    </xdr:to>
    <xdr:graphicFrame macro="">
      <xdr:nvGraphicFramePr>
        <xdr:cNvPr id="42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266700</xdr:colOff>
      <xdr:row>81</xdr:row>
      <xdr:rowOff>47625</xdr:rowOff>
    </xdr:from>
    <xdr:to>
      <xdr:col>13</xdr:col>
      <xdr:colOff>304800</xdr:colOff>
      <xdr:row>99</xdr:row>
      <xdr:rowOff>38100</xdr:rowOff>
    </xdr:to>
    <xdr:graphicFrame macro="">
      <xdr:nvGraphicFramePr>
        <xdr:cNvPr id="42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showGridLines="0" tabSelected="1" workbookViewId="0"/>
  </sheetViews>
  <sheetFormatPr defaultRowHeight="12.75" x14ac:dyDescent="0.2"/>
  <cols>
    <col min="1" max="1" width="1.42578125" customWidth="1"/>
    <col min="2" max="14" width="9.28515625" customWidth="1"/>
    <col min="15" max="15" width="10.28515625" customWidth="1"/>
  </cols>
  <sheetData>
    <row r="1" spans="1:16" ht="8.25" customHeight="1" x14ac:dyDescent="0.2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6" x14ac:dyDescent="0.2">
      <c r="B2" s="32" t="s">
        <v>35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1"/>
    </row>
    <row r="3" spans="1:16" ht="10.5" customHeight="1" x14ac:dyDescent="0.2">
      <c r="A3" s="1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6" ht="28.5" customHeight="1" x14ac:dyDescent="0.2">
      <c r="B4" s="3" t="s">
        <v>0</v>
      </c>
      <c r="C4" s="4" t="s">
        <v>1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18</v>
      </c>
      <c r="J4" s="4" t="s">
        <v>19</v>
      </c>
      <c r="K4" s="4" t="s">
        <v>20</v>
      </c>
      <c r="L4" s="4" t="s">
        <v>21</v>
      </c>
      <c r="M4" s="4" t="s">
        <v>22</v>
      </c>
      <c r="N4" s="4" t="s">
        <v>2</v>
      </c>
      <c r="O4" s="5" t="s">
        <v>24</v>
      </c>
    </row>
    <row r="5" spans="1:16" ht="13.5" customHeight="1" x14ac:dyDescent="0.2">
      <c r="B5" s="33" t="s">
        <v>25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5"/>
    </row>
    <row r="6" spans="1:16" ht="12" customHeight="1" x14ac:dyDescent="0.2">
      <c r="B6" s="6" t="s">
        <v>3</v>
      </c>
      <c r="C6" s="21">
        <v>1920557</v>
      </c>
      <c r="D6" s="21">
        <v>16184</v>
      </c>
      <c r="E6" s="21">
        <v>124242</v>
      </c>
      <c r="F6" s="21">
        <v>208391</v>
      </c>
      <c r="G6" s="21">
        <v>262060</v>
      </c>
      <c r="H6" s="21">
        <v>279505</v>
      </c>
      <c r="I6" s="21">
        <v>305473</v>
      </c>
      <c r="J6" s="21">
        <v>293108</v>
      </c>
      <c r="K6" s="21">
        <v>241726</v>
      </c>
      <c r="L6" s="21">
        <v>189868</v>
      </c>
      <c r="M6" s="7"/>
      <c r="N6" s="7"/>
      <c r="O6" s="25">
        <v>40.419806332225491</v>
      </c>
    </row>
    <row r="7" spans="1:16" ht="12" customHeight="1" x14ac:dyDescent="0.2">
      <c r="B7" s="6" t="s">
        <v>4</v>
      </c>
      <c r="C7" s="21">
        <v>1810609</v>
      </c>
      <c r="D7" s="21">
        <v>15263</v>
      </c>
      <c r="E7" s="21">
        <v>107777</v>
      </c>
      <c r="F7" s="21">
        <v>188783</v>
      </c>
      <c r="G7" s="21">
        <v>240040</v>
      </c>
      <c r="H7" s="21">
        <v>256265</v>
      </c>
      <c r="I7" s="21">
        <v>286717</v>
      </c>
      <c r="J7" s="21">
        <v>279317</v>
      </c>
      <c r="K7" s="21">
        <v>245178</v>
      </c>
      <c r="L7" s="21">
        <v>191269</v>
      </c>
      <c r="M7" s="7"/>
      <c r="N7" s="7"/>
      <c r="O7" s="25">
        <v>40.798561412209928</v>
      </c>
    </row>
    <row r="8" spans="1:16" s="2" customFormat="1" ht="12" customHeight="1" x14ac:dyDescent="0.2">
      <c r="B8" s="8" t="s">
        <v>5</v>
      </c>
      <c r="C8" s="22">
        <v>3731166</v>
      </c>
      <c r="D8" s="22">
        <v>31447</v>
      </c>
      <c r="E8" s="22">
        <v>232019</v>
      </c>
      <c r="F8" s="22">
        <v>397174</v>
      </c>
      <c r="G8" s="22">
        <v>502100</v>
      </c>
      <c r="H8" s="22">
        <v>535770</v>
      </c>
      <c r="I8" s="22">
        <v>592190</v>
      </c>
      <c r="J8" s="22">
        <v>572425</v>
      </c>
      <c r="K8" s="22">
        <v>486904</v>
      </c>
      <c r="L8" s="22">
        <v>381137</v>
      </c>
      <c r="M8" s="9"/>
      <c r="N8" s="9"/>
      <c r="O8" s="25">
        <v>40.603603396364569</v>
      </c>
    </row>
    <row r="9" spans="1:16" ht="13.5" customHeight="1" x14ac:dyDescent="0.2">
      <c r="B9" s="33" t="s">
        <v>23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5"/>
    </row>
    <row r="10" spans="1:16" ht="12" customHeight="1" x14ac:dyDescent="0.2">
      <c r="B10" s="10" t="s">
        <v>3</v>
      </c>
      <c r="C10" s="21">
        <v>248925</v>
      </c>
      <c r="D10" s="21">
        <v>81</v>
      </c>
      <c r="E10" s="21">
        <v>3039</v>
      </c>
      <c r="F10" s="21">
        <v>12255</v>
      </c>
      <c r="G10" s="21">
        <v>21303</v>
      </c>
      <c r="H10" s="21">
        <v>30931</v>
      </c>
      <c r="I10" s="21">
        <v>40845</v>
      </c>
      <c r="J10" s="21">
        <v>43560</v>
      </c>
      <c r="K10" s="21">
        <v>41232</v>
      </c>
      <c r="L10" s="21">
        <v>30843</v>
      </c>
      <c r="M10" s="21">
        <v>12983</v>
      </c>
      <c r="N10" s="21">
        <v>11853</v>
      </c>
      <c r="O10" s="25">
        <v>46.555671628000404</v>
      </c>
    </row>
    <row r="11" spans="1:16" ht="12" customHeight="1" x14ac:dyDescent="0.2">
      <c r="B11" s="10" t="s">
        <v>4</v>
      </c>
      <c r="C11" s="21">
        <v>41414</v>
      </c>
      <c r="D11" s="21">
        <v>36</v>
      </c>
      <c r="E11" s="21">
        <v>795</v>
      </c>
      <c r="F11" s="21">
        <v>1982</v>
      </c>
      <c r="G11" s="21">
        <v>3152</v>
      </c>
      <c r="H11" s="21">
        <v>4146</v>
      </c>
      <c r="I11" s="21">
        <v>5452</v>
      </c>
      <c r="J11" s="21">
        <v>7496</v>
      </c>
      <c r="K11" s="21">
        <v>7187</v>
      </c>
      <c r="L11" s="21">
        <v>4674</v>
      </c>
      <c r="M11" s="21">
        <v>2294</v>
      </c>
      <c r="N11" s="21">
        <v>4200</v>
      </c>
      <c r="O11" s="25">
        <v>47.721960931086095</v>
      </c>
    </row>
    <row r="12" spans="1:16" s="2" customFormat="1" ht="12" customHeight="1" x14ac:dyDescent="0.2">
      <c r="B12" s="11" t="s">
        <v>5</v>
      </c>
      <c r="C12" s="22">
        <v>290339</v>
      </c>
      <c r="D12" s="22">
        <v>117</v>
      </c>
      <c r="E12" s="22">
        <v>3834</v>
      </c>
      <c r="F12" s="22">
        <v>14237</v>
      </c>
      <c r="G12" s="22">
        <v>24455</v>
      </c>
      <c r="H12" s="22">
        <v>35077</v>
      </c>
      <c r="I12" s="22">
        <v>46297</v>
      </c>
      <c r="J12" s="22">
        <v>51056</v>
      </c>
      <c r="K12" s="22">
        <v>48419</v>
      </c>
      <c r="L12" s="22">
        <v>35517</v>
      </c>
      <c r="M12" s="22">
        <v>15277</v>
      </c>
      <c r="N12" s="22">
        <v>16053</v>
      </c>
      <c r="O12" s="25">
        <v>46.722031315117846</v>
      </c>
    </row>
    <row r="13" spans="1:16" ht="13.5" customHeight="1" x14ac:dyDescent="0.2">
      <c r="B13" s="33" t="s">
        <v>7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5"/>
    </row>
    <row r="14" spans="1:16" ht="12" customHeight="1" x14ac:dyDescent="0.2">
      <c r="B14" s="10" t="s">
        <v>3</v>
      </c>
      <c r="C14" s="21">
        <v>360094</v>
      </c>
      <c r="D14" s="21">
        <v>134</v>
      </c>
      <c r="E14" s="21">
        <v>2973</v>
      </c>
      <c r="F14" s="21">
        <v>9684</v>
      </c>
      <c r="G14" s="21">
        <v>19048</v>
      </c>
      <c r="H14" s="21">
        <v>29117</v>
      </c>
      <c r="I14" s="21">
        <v>41678</v>
      </c>
      <c r="J14" s="21">
        <v>54407</v>
      </c>
      <c r="K14" s="21">
        <v>55831</v>
      </c>
      <c r="L14" s="21">
        <v>50819</v>
      </c>
      <c r="M14" s="21">
        <v>35703</v>
      </c>
      <c r="N14" s="21">
        <v>60700</v>
      </c>
      <c r="O14" s="25">
        <v>51.866812554499667</v>
      </c>
    </row>
    <row r="15" spans="1:16" ht="12" customHeight="1" x14ac:dyDescent="0.2">
      <c r="B15" s="10" t="s">
        <v>4</v>
      </c>
      <c r="C15" s="21">
        <v>268037</v>
      </c>
      <c r="D15" s="21">
        <v>81</v>
      </c>
      <c r="E15" s="21">
        <v>1668</v>
      </c>
      <c r="F15" s="21">
        <v>6050</v>
      </c>
      <c r="G15" s="21">
        <v>13776</v>
      </c>
      <c r="H15" s="21">
        <v>21495</v>
      </c>
      <c r="I15" s="21">
        <v>31891</v>
      </c>
      <c r="J15" s="21">
        <v>39349</v>
      </c>
      <c r="K15" s="21">
        <v>42550</v>
      </c>
      <c r="L15" s="21">
        <v>40496</v>
      </c>
      <c r="M15" s="21">
        <v>27417</v>
      </c>
      <c r="N15" s="21">
        <v>43264</v>
      </c>
      <c r="O15" s="25">
        <v>51.833979487906518</v>
      </c>
    </row>
    <row r="16" spans="1:16" s="2" customFormat="1" ht="12" customHeight="1" x14ac:dyDescent="0.2">
      <c r="B16" s="11" t="s">
        <v>5</v>
      </c>
      <c r="C16" s="22">
        <v>628131</v>
      </c>
      <c r="D16" s="22">
        <v>215</v>
      </c>
      <c r="E16" s="22">
        <v>4641</v>
      </c>
      <c r="F16" s="22">
        <v>15734</v>
      </c>
      <c r="G16" s="22">
        <v>32824</v>
      </c>
      <c r="H16" s="22">
        <v>50612</v>
      </c>
      <c r="I16" s="22">
        <v>73569</v>
      </c>
      <c r="J16" s="22">
        <v>93756</v>
      </c>
      <c r="K16" s="22">
        <v>98381</v>
      </c>
      <c r="L16" s="22">
        <v>91315</v>
      </c>
      <c r="M16" s="22">
        <v>63120</v>
      </c>
      <c r="N16" s="22">
        <v>103964</v>
      </c>
      <c r="O16" s="25">
        <v>51.852801979204983</v>
      </c>
    </row>
    <row r="17" spans="2:15" s="2" customFormat="1" ht="13.5" customHeight="1" x14ac:dyDescent="0.2">
      <c r="B17" s="33" t="s">
        <v>11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5"/>
    </row>
    <row r="18" spans="2:15" s="2" customFormat="1" ht="12" customHeight="1" x14ac:dyDescent="0.2">
      <c r="B18" s="10" t="s">
        <v>3</v>
      </c>
      <c r="C18" s="21">
        <f>SUM(D18:N18)</f>
        <v>2623</v>
      </c>
      <c r="D18" s="21">
        <v>0</v>
      </c>
      <c r="E18" s="21">
        <v>45</v>
      </c>
      <c r="F18" s="21">
        <v>251</v>
      </c>
      <c r="G18" s="21">
        <v>450</v>
      </c>
      <c r="H18" s="21">
        <v>493</v>
      </c>
      <c r="I18" s="21">
        <v>377</v>
      </c>
      <c r="J18" s="21">
        <v>329</v>
      </c>
      <c r="K18" s="21">
        <v>275</v>
      </c>
      <c r="L18" s="21">
        <v>207</v>
      </c>
      <c r="M18" s="21">
        <v>104</v>
      </c>
      <c r="N18" s="21">
        <v>92</v>
      </c>
      <c r="O18" s="25">
        <v>42.21</v>
      </c>
    </row>
    <row r="19" spans="2:15" s="2" customFormat="1" ht="12" customHeight="1" x14ac:dyDescent="0.2">
      <c r="B19" s="10" t="s">
        <v>4</v>
      </c>
      <c r="C19" s="21">
        <f>SUM(D19:N19)</f>
        <v>5699</v>
      </c>
      <c r="D19" s="21">
        <v>1</v>
      </c>
      <c r="E19" s="21">
        <v>131</v>
      </c>
      <c r="F19" s="21">
        <v>689</v>
      </c>
      <c r="G19" s="21">
        <v>1071</v>
      </c>
      <c r="H19" s="21">
        <v>994</v>
      </c>
      <c r="I19" s="21">
        <v>850</v>
      </c>
      <c r="J19" s="21">
        <v>628</v>
      </c>
      <c r="K19" s="21">
        <v>584</v>
      </c>
      <c r="L19" s="21">
        <v>477</v>
      </c>
      <c r="M19" s="21">
        <v>213</v>
      </c>
      <c r="N19" s="21">
        <v>61</v>
      </c>
      <c r="O19" s="25">
        <v>40.799999999999997</v>
      </c>
    </row>
    <row r="20" spans="2:15" s="2" customFormat="1" ht="12" customHeight="1" x14ac:dyDescent="0.2">
      <c r="B20" s="11" t="s">
        <v>5</v>
      </c>
      <c r="C20" s="22">
        <f t="shared" ref="C20:N20" si="0">SUM(C18:C19)</f>
        <v>8322</v>
      </c>
      <c r="D20" s="22">
        <f t="shared" si="0"/>
        <v>1</v>
      </c>
      <c r="E20" s="22">
        <f t="shared" si="0"/>
        <v>176</v>
      </c>
      <c r="F20" s="22">
        <f t="shared" si="0"/>
        <v>940</v>
      </c>
      <c r="G20" s="22">
        <f t="shared" si="0"/>
        <v>1521</v>
      </c>
      <c r="H20" s="22">
        <f t="shared" si="0"/>
        <v>1487</v>
      </c>
      <c r="I20" s="22">
        <f t="shared" si="0"/>
        <v>1227</v>
      </c>
      <c r="J20" s="22">
        <f t="shared" si="0"/>
        <v>957</v>
      </c>
      <c r="K20" s="22">
        <f t="shared" si="0"/>
        <v>859</v>
      </c>
      <c r="L20" s="22">
        <f t="shared" si="0"/>
        <v>684</v>
      </c>
      <c r="M20" s="22">
        <f t="shared" si="0"/>
        <v>317</v>
      </c>
      <c r="N20" s="22">
        <f t="shared" si="0"/>
        <v>153</v>
      </c>
      <c r="O20" s="25">
        <f>(O18*C18+O19*C19)/C20</f>
        <v>41.244416005767839</v>
      </c>
    </row>
    <row r="21" spans="2:15" s="2" customFormat="1" ht="12" customHeight="1" x14ac:dyDescent="0.2"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</row>
    <row r="93" ht="12.75" customHeight="1" x14ac:dyDescent="0.2"/>
    <row r="94" ht="12.75" customHeight="1" x14ac:dyDescent="0.2"/>
    <row r="97" spans="1:15" x14ac:dyDescent="0.2">
      <c r="A97" s="39" t="s">
        <v>10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</row>
    <row r="98" spans="1:15" ht="12.75" customHeight="1" x14ac:dyDescent="0.2">
      <c r="A98" s="24"/>
      <c r="B98" s="37" t="s">
        <v>27</v>
      </c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 ht="12.75" customHeight="1" x14ac:dyDescent="0.2">
      <c r="A99" s="24"/>
      <c r="B99" s="37" t="s">
        <v>26</v>
      </c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1:15" x14ac:dyDescent="0.2">
      <c r="A100" s="23"/>
      <c r="B100" s="38" t="s">
        <v>28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1:15" x14ac:dyDescent="0.2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</row>
  </sheetData>
  <mergeCells count="11">
    <mergeCell ref="B99:O99"/>
    <mergeCell ref="B100:O100"/>
    <mergeCell ref="A97:O97"/>
    <mergeCell ref="B13:O13"/>
    <mergeCell ref="B17:O17"/>
    <mergeCell ref="B98:O98"/>
    <mergeCell ref="B1:O1"/>
    <mergeCell ref="B5:O5"/>
    <mergeCell ref="B9:O9"/>
    <mergeCell ref="B2:O2"/>
    <mergeCell ref="B3:O3"/>
  </mergeCells>
  <phoneticPr fontId="1" type="noConversion"/>
  <pageMargins left="0.74803149606299213" right="0.74803149606299213" top="0.88" bottom="0.82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showGridLines="0" workbookViewId="0"/>
  </sheetViews>
  <sheetFormatPr defaultRowHeight="12.75" x14ac:dyDescent="0.2"/>
  <cols>
    <col min="1" max="1" width="1.28515625" customWidth="1"/>
    <col min="2" max="2" width="12.5703125" customWidth="1"/>
    <col min="3" max="14" width="9.7109375" customWidth="1"/>
  </cols>
  <sheetData>
    <row r="1" spans="2:16" ht="9" customHeight="1" x14ac:dyDescent="0.2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2:16" ht="12.75" customHeight="1" x14ac:dyDescent="0.2">
      <c r="B2" s="40" t="s">
        <v>36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"/>
    </row>
    <row r="3" spans="2:16" ht="9.75" customHeight="1" x14ac:dyDescent="0.2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15"/>
    </row>
    <row r="4" spans="2:16" s="2" customFormat="1" ht="24" customHeight="1" x14ac:dyDescent="0.2">
      <c r="B4" s="3" t="s">
        <v>0</v>
      </c>
      <c r="C4" s="4" t="s">
        <v>1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18</v>
      </c>
      <c r="J4" s="4" t="s">
        <v>19</v>
      </c>
      <c r="K4" s="4" t="s">
        <v>20</v>
      </c>
      <c r="L4" s="4" t="s">
        <v>21</v>
      </c>
      <c r="M4" s="4" t="s">
        <v>22</v>
      </c>
      <c r="N4" s="4" t="s">
        <v>2</v>
      </c>
      <c r="O4" s="16"/>
    </row>
    <row r="5" spans="2:16" ht="15.75" customHeight="1" x14ac:dyDescent="0.2">
      <c r="B5" s="42" t="s">
        <v>29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4"/>
      <c r="O5" s="17"/>
      <c r="P5" s="18"/>
    </row>
    <row r="6" spans="2:16" ht="12" customHeight="1" x14ac:dyDescent="0.2">
      <c r="B6" s="10" t="s">
        <v>3</v>
      </c>
      <c r="C6" s="19">
        <v>3140.8371871300878</v>
      </c>
      <c r="D6" s="19">
        <v>126.75200815620366</v>
      </c>
      <c r="E6" s="19">
        <v>585.83103523768148</v>
      </c>
      <c r="F6" s="19">
        <v>1562.8712667053758</v>
      </c>
      <c r="G6" s="19">
        <v>2720.7062094940084</v>
      </c>
      <c r="H6" s="19">
        <v>3479.9181416432625</v>
      </c>
      <c r="I6" s="19">
        <v>3813.9016360202049</v>
      </c>
      <c r="J6" s="19">
        <v>3844.3177999576942</v>
      </c>
      <c r="K6" s="27">
        <v>3880.2399252873092</v>
      </c>
      <c r="L6" s="27">
        <v>3772.0438604346182</v>
      </c>
      <c r="M6" s="20"/>
      <c r="N6" s="20"/>
      <c r="O6" s="18"/>
      <c r="P6" s="18"/>
    </row>
    <row r="7" spans="2:16" ht="12" customHeight="1" x14ac:dyDescent="0.2">
      <c r="B7" s="10" t="s">
        <v>4</v>
      </c>
      <c r="C7" s="19">
        <v>2841.5185186299195</v>
      </c>
      <c r="D7" s="19">
        <v>111.93621240909388</v>
      </c>
      <c r="E7" s="19">
        <v>468.77182812659464</v>
      </c>
      <c r="F7" s="19">
        <v>1262.2342612417431</v>
      </c>
      <c r="G7" s="19">
        <v>2177.2044330528247</v>
      </c>
      <c r="H7" s="19">
        <v>2837.2088092404351</v>
      </c>
      <c r="I7" s="19">
        <v>3358.3046855959014</v>
      </c>
      <c r="J7" s="19">
        <v>3613.0461990498247</v>
      </c>
      <c r="K7" s="27">
        <v>3775.2761326872719</v>
      </c>
      <c r="L7" s="27">
        <v>3696.2756130789617</v>
      </c>
      <c r="M7" s="20"/>
      <c r="N7" s="20"/>
      <c r="O7" s="18"/>
      <c r="P7" s="18"/>
    </row>
    <row r="8" spans="2:16" ht="12" customHeight="1" x14ac:dyDescent="0.2">
      <c r="B8" s="11" t="s">
        <v>1</v>
      </c>
      <c r="C8" s="28">
        <v>2995.5879339329849</v>
      </c>
      <c r="D8" s="28">
        <v>119.56106814640506</v>
      </c>
      <c r="E8" s="28">
        <v>531.45492739818724</v>
      </c>
      <c r="F8" s="28">
        <v>1419.9738066439393</v>
      </c>
      <c r="G8" s="28">
        <v>2460.873175403306</v>
      </c>
      <c r="H8" s="28">
        <v>3172.5028196427579</v>
      </c>
      <c r="I8" s="28">
        <v>3593.3180550161264</v>
      </c>
      <c r="J8" s="28">
        <v>3731.4679248635189</v>
      </c>
      <c r="K8" s="29">
        <v>3827.3859484415821</v>
      </c>
      <c r="L8" s="29">
        <v>3734.0204806434431</v>
      </c>
      <c r="M8" s="20"/>
      <c r="N8" s="20"/>
      <c r="O8" s="18"/>
      <c r="P8" s="18"/>
    </row>
    <row r="9" spans="2:16" ht="15" customHeight="1" x14ac:dyDescent="0.2">
      <c r="B9" s="42" t="s">
        <v>30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4"/>
      <c r="O9" s="17"/>
      <c r="P9" s="18"/>
    </row>
    <row r="10" spans="2:16" ht="12" customHeight="1" x14ac:dyDescent="0.2">
      <c r="B10" s="10" t="s">
        <v>3</v>
      </c>
      <c r="C10" s="19">
        <v>3846.2426377021188</v>
      </c>
      <c r="D10" s="19">
        <v>247.28432098765435</v>
      </c>
      <c r="E10" s="19">
        <v>1078.8900394866732</v>
      </c>
      <c r="F10" s="19">
        <v>1725.9784022847819</v>
      </c>
      <c r="G10" s="19">
        <v>2625.6391404966434</v>
      </c>
      <c r="H10" s="19">
        <v>3382.5803721185866</v>
      </c>
      <c r="I10" s="19">
        <v>4100.6197571306166</v>
      </c>
      <c r="J10" s="19">
        <v>5146.1537867309453</v>
      </c>
      <c r="K10" s="19">
        <v>5470.1450104287933</v>
      </c>
      <c r="L10" s="19">
        <v>4231.8070635152217</v>
      </c>
      <c r="M10" s="19">
        <v>1285.1877277978897</v>
      </c>
      <c r="N10" s="19">
        <v>675.45876824432639</v>
      </c>
      <c r="O10" s="18"/>
      <c r="P10" s="18"/>
    </row>
    <row r="11" spans="2:16" ht="12" customHeight="1" x14ac:dyDescent="0.2">
      <c r="B11" s="10" t="s">
        <v>4</v>
      </c>
      <c r="C11" s="19">
        <v>2820.4370485826048</v>
      </c>
      <c r="D11" s="19">
        <v>424.93250000000006</v>
      </c>
      <c r="E11" s="19">
        <v>1096.5884025157234</v>
      </c>
      <c r="F11" s="19">
        <v>1732.4038950554996</v>
      </c>
      <c r="G11" s="19">
        <v>2267.8924746192897</v>
      </c>
      <c r="H11" s="19">
        <v>2497.4316497829236</v>
      </c>
      <c r="I11" s="19">
        <v>2768.6937637564201</v>
      </c>
      <c r="J11" s="19">
        <v>4090.5847291889004</v>
      </c>
      <c r="K11" s="19">
        <v>4363.0128273271184</v>
      </c>
      <c r="L11" s="19">
        <v>2632.4887334189129</v>
      </c>
      <c r="M11" s="19">
        <v>1257.0085091543156</v>
      </c>
      <c r="N11" s="19">
        <v>637.94685238095235</v>
      </c>
      <c r="O11" s="18"/>
      <c r="P11" s="18"/>
    </row>
    <row r="12" spans="2:16" ht="12" customHeight="1" x14ac:dyDescent="0.2">
      <c r="B12" s="11" t="s">
        <v>1</v>
      </c>
      <c r="C12" s="28">
        <v>3699.9215693379119</v>
      </c>
      <c r="D12" s="28">
        <v>301.9452991452992</v>
      </c>
      <c r="E12" s="28">
        <v>1082.5598878455921</v>
      </c>
      <c r="F12" s="28">
        <v>1726.8729254758728</v>
      </c>
      <c r="G12" s="28">
        <v>2579.5292451441419</v>
      </c>
      <c r="H12" s="28">
        <v>3277.9583519115095</v>
      </c>
      <c r="I12" s="28">
        <v>3943.7702740998343</v>
      </c>
      <c r="J12" s="28">
        <v>4991.1760043873392</v>
      </c>
      <c r="K12" s="28">
        <v>5305.8095429480163</v>
      </c>
      <c r="L12" s="28">
        <v>4021.3384463777898</v>
      </c>
      <c r="M12" s="28">
        <v>1280.956325849316</v>
      </c>
      <c r="N12" s="28">
        <v>665.64440042359684</v>
      </c>
      <c r="O12" s="18"/>
      <c r="P12" s="18"/>
    </row>
    <row r="13" spans="2:16" ht="15" customHeight="1" x14ac:dyDescent="0.2">
      <c r="B13" s="42" t="s">
        <v>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  <c r="O13" s="17"/>
      <c r="P13" s="18"/>
    </row>
    <row r="14" spans="2:16" ht="12" customHeight="1" x14ac:dyDescent="0.2">
      <c r="B14" s="10" t="s">
        <v>3</v>
      </c>
      <c r="C14" s="19">
        <v>1860.7014090487482</v>
      </c>
      <c r="D14" s="19">
        <v>1126.277537313433</v>
      </c>
      <c r="E14" s="19">
        <v>438.62225025227048</v>
      </c>
      <c r="F14" s="19">
        <v>786.80866893845507</v>
      </c>
      <c r="G14" s="19">
        <v>1297.5848383032339</v>
      </c>
      <c r="H14" s="19">
        <v>1500.8166370161759</v>
      </c>
      <c r="I14" s="19">
        <v>1976.7423333653246</v>
      </c>
      <c r="J14" s="19">
        <v>2233.1719672101017</v>
      </c>
      <c r="K14" s="19">
        <v>2334.4595862513656</v>
      </c>
      <c r="L14" s="19">
        <v>2312.9812729490941</v>
      </c>
      <c r="M14" s="19">
        <v>1919.4774369100633</v>
      </c>
      <c r="N14" s="19">
        <v>1190.1280607907743</v>
      </c>
      <c r="O14" s="18"/>
      <c r="P14" s="18"/>
    </row>
    <row r="15" spans="2:16" ht="12" customHeight="1" x14ac:dyDescent="0.2">
      <c r="B15" s="10" t="s">
        <v>4</v>
      </c>
      <c r="C15" s="19">
        <v>1480.1485954551051</v>
      </c>
      <c r="D15" s="19">
        <v>706.19456790123445</v>
      </c>
      <c r="E15" s="19">
        <v>659.84636091127084</v>
      </c>
      <c r="F15" s="19">
        <v>798.58909421487613</v>
      </c>
      <c r="G15" s="19">
        <v>1144.1022793263646</v>
      </c>
      <c r="H15" s="19">
        <v>1488.601519888346</v>
      </c>
      <c r="I15" s="19">
        <v>1666.6195487755165</v>
      </c>
      <c r="J15" s="19">
        <v>1629.140393656764</v>
      </c>
      <c r="K15" s="19">
        <v>1741.3990056404234</v>
      </c>
      <c r="L15" s="19">
        <v>1587.3582615566972</v>
      </c>
      <c r="M15" s="19">
        <v>1627.657954553744</v>
      </c>
      <c r="N15" s="19">
        <v>987.60543477255908</v>
      </c>
      <c r="O15" s="18"/>
      <c r="P15" s="18"/>
    </row>
    <row r="16" spans="2:16" ht="12" customHeight="1" x14ac:dyDescent="0.2">
      <c r="B16" s="11" t="s">
        <v>1</v>
      </c>
      <c r="C16" s="28">
        <v>1698.3113431274685</v>
      </c>
      <c r="D16" s="28">
        <v>968.01372093023247</v>
      </c>
      <c r="E16" s="28">
        <v>518.13136823960349</v>
      </c>
      <c r="F16" s="28">
        <v>791.33844985381961</v>
      </c>
      <c r="G16" s="28">
        <v>1233.1692968559591</v>
      </c>
      <c r="H16" s="28">
        <v>1495.6288565952739</v>
      </c>
      <c r="I16" s="28">
        <v>1842.30900243309</v>
      </c>
      <c r="J16" s="28">
        <v>1979.6624490165962</v>
      </c>
      <c r="K16" s="28">
        <v>2077.9595740031104</v>
      </c>
      <c r="L16" s="28">
        <v>1991.1849692821554</v>
      </c>
      <c r="M16" s="28">
        <v>1792.7218166983523</v>
      </c>
      <c r="N16" s="28">
        <v>1105.8494750105806</v>
      </c>
      <c r="O16" s="18"/>
      <c r="P16" s="18"/>
    </row>
    <row r="17" spans="2:16" ht="13.5" customHeight="1" x14ac:dyDescent="0.2">
      <c r="B17" s="42" t="s">
        <v>12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4"/>
      <c r="O17" s="18"/>
      <c r="P17" s="18"/>
    </row>
    <row r="18" spans="2:16" ht="12" customHeight="1" x14ac:dyDescent="0.2">
      <c r="B18" s="10" t="s">
        <v>3</v>
      </c>
      <c r="C18" s="19">
        <v>1452.0669843690432</v>
      </c>
      <c r="D18" s="19">
        <v>0</v>
      </c>
      <c r="E18" s="19">
        <v>334.41</v>
      </c>
      <c r="F18" s="19">
        <v>656.59</v>
      </c>
      <c r="G18" s="19">
        <v>1229.44</v>
      </c>
      <c r="H18" s="19">
        <v>1541.26</v>
      </c>
      <c r="I18" s="19">
        <v>1770.13</v>
      </c>
      <c r="J18" s="19">
        <v>1632.85</v>
      </c>
      <c r="K18" s="19">
        <v>1838.2</v>
      </c>
      <c r="L18" s="19">
        <v>1614.48</v>
      </c>
      <c r="M18" s="19">
        <v>1783.55</v>
      </c>
      <c r="N18" s="19">
        <v>935.78</v>
      </c>
      <c r="O18" s="18"/>
      <c r="P18" s="18"/>
    </row>
    <row r="19" spans="2:16" ht="12" customHeight="1" x14ac:dyDescent="0.2">
      <c r="B19" s="10" t="s">
        <v>4</v>
      </c>
      <c r="C19" s="19">
        <v>1867.3764660466745</v>
      </c>
      <c r="D19" s="19">
        <v>143.01</v>
      </c>
      <c r="E19" s="19">
        <v>355.82</v>
      </c>
      <c r="F19" s="19">
        <v>734.28</v>
      </c>
      <c r="G19" s="19">
        <v>1430.59</v>
      </c>
      <c r="H19" s="19">
        <v>1904.45</v>
      </c>
      <c r="I19" s="19">
        <v>2041.03</v>
      </c>
      <c r="J19" s="19">
        <v>2358.66</v>
      </c>
      <c r="K19" s="19">
        <v>2790.15</v>
      </c>
      <c r="L19" s="19">
        <v>2646.63</v>
      </c>
      <c r="M19" s="19">
        <v>2264.25</v>
      </c>
      <c r="N19" s="19">
        <v>1213.5999999999999</v>
      </c>
      <c r="O19" s="18"/>
      <c r="P19" s="18"/>
    </row>
    <row r="20" spans="2:16" ht="12" customHeight="1" x14ac:dyDescent="0.2">
      <c r="B20" s="11" t="s">
        <v>1</v>
      </c>
      <c r="C20" s="28">
        <v>1736.4756284546984</v>
      </c>
      <c r="D20" s="28">
        <v>143.01</v>
      </c>
      <c r="E20" s="28">
        <v>350.34585227272726</v>
      </c>
      <c r="F20" s="28">
        <v>713.53511702127662</v>
      </c>
      <c r="G20" s="28">
        <v>1371.0781656804734</v>
      </c>
      <c r="H20" s="28">
        <v>1784.037982515131</v>
      </c>
      <c r="I20" s="28">
        <v>1957.7950366748164</v>
      </c>
      <c r="J20" s="28">
        <v>2109.1391118077322</v>
      </c>
      <c r="K20" s="28">
        <v>2485.3930151338768</v>
      </c>
      <c r="L20" s="28">
        <v>2334.268815789474</v>
      </c>
      <c r="M20" s="28">
        <v>2106.5440063091482</v>
      </c>
      <c r="N20" s="28">
        <v>1046.544836601307</v>
      </c>
      <c r="O20" s="18"/>
      <c r="P20" s="18"/>
    </row>
    <row r="79" spans="15:15" x14ac:dyDescent="0.2">
      <c r="O79" s="26"/>
    </row>
    <row r="80" spans="15:15" x14ac:dyDescent="0.2">
      <c r="O80" s="26"/>
    </row>
    <row r="81" spans="2:15" x14ac:dyDescent="0.2">
      <c r="O81" s="23"/>
    </row>
    <row r="85" spans="2:15" x14ac:dyDescent="0.2">
      <c r="B85" t="s">
        <v>9</v>
      </c>
    </row>
    <row r="96" spans="2:15" ht="12.75" customHeight="1" x14ac:dyDescent="0.2"/>
    <row r="103" spans="1:14" x14ac:dyDescent="0.2">
      <c r="A103" t="s">
        <v>8</v>
      </c>
    </row>
    <row r="104" spans="1:14" ht="38.25" customHeight="1" x14ac:dyDescent="0.2">
      <c r="A104" s="38" t="s">
        <v>34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</row>
    <row r="105" spans="1:14" x14ac:dyDescent="0.2">
      <c r="A105" s="38" t="s">
        <v>33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</row>
    <row r="106" spans="1:14" ht="12.75" customHeight="1" x14ac:dyDescent="0.2">
      <c r="A106" s="37" t="s">
        <v>32</v>
      </c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</row>
    <row r="107" spans="1:14" ht="25.5" customHeight="1" x14ac:dyDescent="0.2">
      <c r="A107" s="38" t="s">
        <v>31</v>
      </c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</row>
  </sheetData>
  <mergeCells count="11">
    <mergeCell ref="B1:N1"/>
    <mergeCell ref="B13:N13"/>
    <mergeCell ref="B9:N9"/>
    <mergeCell ref="B5:N5"/>
    <mergeCell ref="B17:N17"/>
    <mergeCell ref="A107:N107"/>
    <mergeCell ref="A106:N106"/>
    <mergeCell ref="A104:N104"/>
    <mergeCell ref="A105:N105"/>
    <mergeCell ref="B2:N2"/>
    <mergeCell ref="B3:N3"/>
  </mergeCells>
  <phoneticPr fontId="1" type="noConversion"/>
  <pageMargins left="0.74803149606299213" right="0.74803149606299213" top="0.78740157480314965" bottom="0.51" header="0.51181102362204722" footer="0.51181102362204722"/>
  <pageSetup paperSize="9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Осигурени лица</vt:lpstr>
      <vt:lpstr>Натрупани средства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кфн</dc:creator>
  <cp:lastModifiedBy>Valentina Lilova</cp:lastModifiedBy>
  <cp:lastPrinted>2019-04-30T08:16:39Z</cp:lastPrinted>
  <dcterms:created xsi:type="dcterms:W3CDTF">2007-02-26T17:24:26Z</dcterms:created>
  <dcterms:modified xsi:type="dcterms:W3CDTF">2019-04-30T08:16:51Z</dcterms:modified>
</cp:coreProperties>
</file>