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8\"/>
    </mc:Choice>
  </mc:AlternateContent>
  <bookViews>
    <workbookView xWindow="0" yWindow="0" windowWidth="28800" windowHeight="117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3-П'!$A$1:$O$18</definedName>
    <definedName name="_xlnm.Print_Area" localSheetId="5">'Таблица №3.1-П'!$A$1:$P$19</definedName>
    <definedName name="_xlnm.Print_Area" localSheetId="9">'Таблица №6-П'!$A$1:$K$7</definedName>
  </definedNames>
  <calcPr calcId="162913"/>
</workbook>
</file>

<file path=xl/calcChain.xml><?xml version="1.0" encoding="utf-8"?>
<calcChain xmlns="http://schemas.openxmlformats.org/spreadsheetml/2006/main">
  <c r="D15" i="8" l="1"/>
  <c r="D14" i="8" s="1"/>
  <c r="E15" i="8"/>
  <c r="E14" i="8" s="1"/>
  <c r="F15" i="8"/>
  <c r="F14" i="8" s="1"/>
  <c r="G15" i="8"/>
  <c r="G14" i="8" s="1"/>
  <c r="H15" i="8"/>
  <c r="H14" i="8" s="1"/>
  <c r="I15" i="8"/>
  <c r="J15" i="8"/>
  <c r="J14" i="8" s="1"/>
  <c r="K15" i="8"/>
  <c r="K14" i="8" s="1"/>
  <c r="L15" i="8"/>
  <c r="L14" i="8" s="1"/>
  <c r="D16" i="8"/>
  <c r="E16" i="8"/>
  <c r="F16" i="8"/>
  <c r="G16" i="8"/>
  <c r="H16" i="8"/>
  <c r="I16" i="8"/>
  <c r="J16" i="8"/>
  <c r="K16" i="8"/>
  <c r="L16" i="8"/>
  <c r="E17" i="8"/>
  <c r="F17" i="8"/>
  <c r="H17" i="8"/>
  <c r="I17" i="8"/>
  <c r="J17" i="8"/>
  <c r="K17" i="8"/>
  <c r="L17" i="8"/>
  <c r="C14" i="8"/>
  <c r="C16" i="8"/>
  <c r="C17" i="8"/>
  <c r="D4" i="8"/>
  <c r="E4" i="8"/>
  <c r="F4" i="8"/>
  <c r="G4" i="8"/>
  <c r="H4" i="8"/>
  <c r="J4" i="8"/>
  <c r="C12" i="8"/>
  <c r="D12" i="8"/>
  <c r="E12" i="8"/>
  <c r="F12" i="8"/>
  <c r="G12" i="8"/>
  <c r="H12" i="8"/>
  <c r="I12" i="8"/>
  <c r="J12" i="8"/>
  <c r="K12" i="8"/>
  <c r="L12" i="8"/>
  <c r="D13" i="8"/>
  <c r="E13" i="8"/>
  <c r="F13" i="8"/>
  <c r="G13" i="8"/>
  <c r="H13" i="8"/>
  <c r="I13" i="8"/>
  <c r="J13" i="8"/>
  <c r="K13" i="8"/>
  <c r="L13" i="8"/>
  <c r="C4" i="8"/>
  <c r="D5" i="8"/>
  <c r="E5" i="8"/>
  <c r="F5" i="8"/>
  <c r="G5" i="8"/>
  <c r="H5" i="8"/>
  <c r="I5" i="8"/>
  <c r="I4" i="8" s="1"/>
  <c r="J5" i="8"/>
  <c r="K5" i="8"/>
  <c r="L5" i="8"/>
  <c r="D6" i="8"/>
  <c r="F6" i="8"/>
  <c r="G6" i="8"/>
  <c r="H6" i="8"/>
  <c r="I6" i="8"/>
  <c r="J6" i="8"/>
  <c r="K6" i="8"/>
  <c r="L6" i="8"/>
  <c r="D7" i="8"/>
  <c r="E7" i="8"/>
  <c r="F7" i="8"/>
  <c r="G7" i="8"/>
  <c r="H7" i="8"/>
  <c r="I7" i="8"/>
  <c r="J7" i="8"/>
  <c r="K7" i="8"/>
  <c r="L7" i="8"/>
  <c r="D8" i="8"/>
  <c r="E8" i="8"/>
  <c r="F8" i="8"/>
  <c r="G8" i="8"/>
  <c r="H8" i="8"/>
  <c r="I8" i="8"/>
  <c r="J8" i="8"/>
  <c r="K8" i="8"/>
  <c r="L8" i="8"/>
  <c r="D9" i="8"/>
  <c r="E9" i="8"/>
  <c r="F9" i="8"/>
  <c r="G9" i="8"/>
  <c r="H9" i="8"/>
  <c r="I9" i="8"/>
  <c r="K9" i="8"/>
  <c r="L9" i="8"/>
  <c r="D10" i="8"/>
  <c r="E10" i="8"/>
  <c r="F10" i="8"/>
  <c r="G10" i="8"/>
  <c r="H10" i="8"/>
  <c r="I10" i="8"/>
  <c r="J10" i="8"/>
  <c r="K10" i="8"/>
  <c r="L10" i="8"/>
  <c r="D11" i="8"/>
  <c r="E11" i="8"/>
  <c r="F11" i="8"/>
  <c r="H11" i="8"/>
  <c r="I11" i="8"/>
  <c r="K11" i="8"/>
  <c r="L11" i="8"/>
  <c r="C6" i="8"/>
  <c r="C7" i="8"/>
  <c r="C8" i="8"/>
  <c r="C9" i="8"/>
  <c r="C10" i="8"/>
  <c r="C11" i="8"/>
  <c r="C5" i="8"/>
  <c r="L4" i="8" l="1"/>
  <c r="K4" i="8"/>
  <c r="I14" i="8"/>
</calcChain>
</file>

<file path=xl/sharedStrings.xml><?xml version="1.0" encoding="utf-8"?>
<sst xmlns="http://schemas.openxmlformats.org/spreadsheetml/2006/main" count="219" uniqueCount="75">
  <si>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</si>
  <si>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</si>
  <si>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</si>
  <si>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</si>
  <si>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</si>
  <si>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</si>
  <si>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</si>
  <si>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</si>
  <si>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</si>
  <si>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</si>
  <si>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</si>
  <si>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</si>
  <si>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</si>
  <si>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</si>
  <si>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</si>
  <si>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</si>
  <si>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</si>
  <si>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</si>
  <si>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</si>
  <si>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</si>
  <si>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</si>
  <si>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</si>
  <si>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</si>
  <si>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</si>
  <si>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</si>
  <si>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</si>
  <si>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</si>
  <si>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</si>
  <si>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</si>
  <si>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</si>
  <si>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</si>
  <si>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</si>
  <si>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</si>
  <si>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</si>
  <si>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</si>
  <si>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</si>
  <si>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</si>
  <si>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</si>
  <si>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</si>
  <si>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</si>
  <si>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</si>
  <si>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</si>
  <si>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</si>
  <si>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</si>
  <si>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</si>
  <si>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</si>
  <si>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</si>
  <si>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</si>
  <si>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</si>
  <si>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</si>
  <si>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</si>
  <si>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</si>
  <si>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</si>
  <si>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</si>
  <si>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</si>
  <si>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</si>
  <si>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Динамика на нетните активи в ППФ през 2018 г. (по месеци)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</si>
  <si>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</si>
  <si>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</si>
  <si>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Инвестиционен портфейл и балансови активи на ППФ към 31.12.2018 г.</t>
  </si>
  <si>
    <t>Структура на инвестиционния портфейл и балансовите активи на ППФ към 31.12.2018 г.</t>
  </si>
  <si>
    <t>Начислени и изплатени суми от ППФ за периода 01.01.2018 г. - 31.12.2018 г.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</si>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</sst>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3" borderId="1" xfId="6" applyNumberFormat="1" applyFont="1" applyFill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43" fontId="2" fillId="0" borderId="0" xfId="4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left" vertical="justify" wrapText="1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_DPF" xfId="2"/>
    <cellStyle name="Normal_Gragh_02_U" xfId="3"/>
    <cellStyle name="Normal_Spr_06_04" xfId="4"/>
    <cellStyle name="Normal_Таблица № 7- П" xfId="5"/>
    <cellStyle name="Percent" xfId="6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.2018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003-4A64-A9BE-A8A5EF6099A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03-4A64-A9BE-A8A5EF6099A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003-4A64-A9BE-A8A5EF6099A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003-4A64-A9BE-A8A5EF6099A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003-4A64-A9BE-A8A5EF6099A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003-4A64-A9BE-A8A5EF6099A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003-4A64-A9BE-A8A5EF6099A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003-4A64-A9BE-A8A5EF6099A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003-4A64-A9BE-A8A5EF6099A7}"/>
              </c:ext>
            </c:extLst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23.2</c:v>
                </c:pt>
                <c:pt idx="1">
                  <c:v>14.72</c:v>
                </c:pt>
                <c:pt idx="2">
                  <c:v>13.46</c:v>
                </c:pt>
                <c:pt idx="3">
                  <c:v>15.33</c:v>
                </c:pt>
                <c:pt idx="4">
                  <c:v>7.93</c:v>
                </c:pt>
                <c:pt idx="5">
                  <c:v>11.23</c:v>
                </c:pt>
                <c:pt idx="6">
                  <c:v>4.9000000000000004</c:v>
                </c:pt>
                <c:pt idx="7">
                  <c:v>6.09</c:v>
                </c:pt>
                <c:pt idx="8">
                  <c:v>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.2018 г. </a:t>
            </a:r>
          </a:p>
        </c:rich>
      </c:tx>
      <c:layout>
        <c:manualLayout>
          <c:xMode val="edge"/>
          <c:yMode val="edge"/>
          <c:x val="0.2433643620634377"/>
          <c:y val="2.033903122515776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03-4154-ABF5-575F447E82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03-4154-ABF5-575F447E82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03-4154-ABF5-575F447E82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03-4154-ABF5-575F447E82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03-4154-ABF5-575F447E82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103-4154-ABF5-575F447E8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B103-4154-ABF5-575F447E82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B103-4154-ABF5-575F447E821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B103-4154-ABF5-575F447E8213}"/>
              </c:ext>
            </c:extLst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3E-2"/>
                  <c:y val="7.39134303127367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23.51</c:v>
                </c:pt>
                <c:pt idx="1">
                  <c:v>17.34</c:v>
                </c:pt>
                <c:pt idx="2">
                  <c:v>14.75</c:v>
                </c:pt>
                <c:pt idx="3">
                  <c:v>17.489999999999998</c:v>
                </c:pt>
                <c:pt idx="4">
                  <c:v>7.26</c:v>
                </c:pt>
                <c:pt idx="5">
                  <c:v>11.22</c:v>
                </c:pt>
                <c:pt idx="6">
                  <c:v>2.11</c:v>
                </c:pt>
                <c:pt idx="7">
                  <c:v>4.46</c:v>
                </c:pt>
                <c:pt idx="8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.2018 г.</a:t>
            </a:r>
          </a:p>
        </c:rich>
      </c:tx>
      <c:layout>
        <c:manualLayout>
          <c:xMode val="edge"/>
          <c:yMode val="edge"/>
          <c:x val="0.29365481488726952"/>
          <c:y val="3.446323016729507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8F9A-4D15-BC9D-4128CA9C0CF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8F9A-4D15-BC9D-4128CA9C0CFE}"/>
              </c:ext>
            </c:extLst>
          </c:dPt>
          <c:dLbls>
            <c:dLbl>
              <c:idx val="0"/>
              <c:layout>
                <c:manualLayout>
                  <c:x val="1.2863500758057417E-2"/>
                  <c:y val="-8.463079170941195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5287002168207239E-2"/>
                  <c:y val="-0.1281394140453256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1.2122832472027903E-2"/>
                  <c:y val="-7.602026903997410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0.21868994636539998"/>
                  <c:y val="-7.991863961167290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0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№4.1-П'!$B$8,'Таблица №4.1-П'!$B$12:$B$13)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№4.1-П'!$L$8,'Таблица №4.1-П'!$L$12:$L$13)</c:f>
              <c:numCache>
                <c:formatCode>_-* #\ ##0.00\ _л_в_-;\-* #\ ##0.00\ _л_в_-;_-* "-"\ _л_в_-;_-@_-</c:formatCode>
                <c:ptCount val="5"/>
                <c:pt idx="0">
                  <c:v>48.91</c:v>
                </c:pt>
                <c:pt idx="1">
                  <c:v>11.61</c:v>
                </c:pt>
                <c:pt idx="2">
                  <c:v>36.25</c:v>
                </c:pt>
                <c:pt idx="3">
                  <c:v>0.76</c:v>
                </c:pt>
                <c:pt idx="4">
                  <c:v>2.4700000000000002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2.77734375" style="4" customWidth="1"/>
    <col min="2" max="14" width="7.88671875" style="4" customWidth="1"/>
    <col min="15" max="16384" width="9" style="4"/>
  </cols>
  <sheetData>
    <row r="1" spans="1:14" ht="34.5" customHeight="1">
      <c r="A1" s="118" t="s">
        <v>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16.7" customHeight="1">
      <c r="A2" s="27"/>
      <c r="B2" s="27"/>
      <c r="C2" s="28"/>
      <c r="D2" s="28"/>
      <c r="F2" s="28"/>
      <c r="G2" s="28"/>
    </row>
    <row r="3" spans="1:14" ht="16.7" customHeight="1">
      <c r="A3" s="44" t="s">
        <v>42</v>
      </c>
      <c r="B3" s="6">
        <v>2017</v>
      </c>
      <c r="C3" s="115">
        <v>2018</v>
      </c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7"/>
    </row>
    <row r="4" spans="1:14" ht="16.7" customHeight="1">
      <c r="A4" s="43" t="s">
        <v>45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61">
        <v>7</v>
      </c>
      <c r="J4" s="61">
        <v>8</v>
      </c>
      <c r="K4" s="61">
        <v>9</v>
      </c>
      <c r="L4" s="61">
        <v>10</v>
      </c>
      <c r="M4" s="61">
        <v>11</v>
      </c>
      <c r="N4" s="61">
        <v>12</v>
      </c>
    </row>
    <row r="5" spans="1:14" ht="16.7" customHeight="1">
      <c r="A5" s="48" t="s">
        <v>5</v>
      </c>
      <c r="B5" s="25">
        <v>69542</v>
      </c>
      <c r="C5" s="25">
        <v>69348</v>
      </c>
      <c r="D5" s="25">
        <v>69831</v>
      </c>
      <c r="E5" s="25">
        <v>69699</v>
      </c>
      <c r="F5" s="25">
        <v>69631</v>
      </c>
      <c r="G5" s="25">
        <v>69976</v>
      </c>
      <c r="H5" s="25">
        <v>69857</v>
      </c>
      <c r="I5" s="100">
        <v>69752</v>
      </c>
      <c r="J5" s="100">
        <v>70200</v>
      </c>
      <c r="K5" s="100">
        <v>70013</v>
      </c>
      <c r="L5" s="100">
        <v>69914</v>
      </c>
      <c r="M5" s="100">
        <v>70273</v>
      </c>
      <c r="N5" s="100">
        <v>70109</v>
      </c>
    </row>
    <row r="6" spans="1:14" ht="16.7" customHeight="1">
      <c r="A6" s="48" t="s">
        <v>6</v>
      </c>
      <c r="B6" s="25">
        <v>43818</v>
      </c>
      <c r="C6" s="25">
        <v>43790</v>
      </c>
      <c r="D6" s="25">
        <v>44154</v>
      </c>
      <c r="E6" s="25">
        <v>44117</v>
      </c>
      <c r="F6" s="25">
        <v>44086</v>
      </c>
      <c r="G6" s="25">
        <v>44274</v>
      </c>
      <c r="H6" s="25">
        <v>44280</v>
      </c>
      <c r="I6" s="100">
        <v>44313</v>
      </c>
      <c r="J6" s="100">
        <v>44461</v>
      </c>
      <c r="K6" s="100">
        <v>44392</v>
      </c>
      <c r="L6" s="100">
        <v>44398</v>
      </c>
      <c r="M6" s="100">
        <v>44511</v>
      </c>
      <c r="N6" s="100">
        <v>44489</v>
      </c>
    </row>
    <row r="7" spans="1:14" ht="16.7" customHeight="1">
      <c r="A7" s="48" t="s">
        <v>7</v>
      </c>
      <c r="B7" s="25">
        <v>38689</v>
      </c>
      <c r="C7" s="25">
        <v>38636</v>
      </c>
      <c r="D7" s="25">
        <v>39566</v>
      </c>
      <c r="E7" s="25">
        <v>39534</v>
      </c>
      <c r="F7" s="25">
        <v>39514</v>
      </c>
      <c r="G7" s="25">
        <v>40320</v>
      </c>
      <c r="H7" s="25">
        <v>40279</v>
      </c>
      <c r="I7" s="100">
        <v>40217</v>
      </c>
      <c r="J7" s="100">
        <v>40841</v>
      </c>
      <c r="K7" s="100">
        <v>40762</v>
      </c>
      <c r="L7" s="100">
        <v>40724</v>
      </c>
      <c r="M7" s="100">
        <v>41440</v>
      </c>
      <c r="N7" s="100">
        <v>40680</v>
      </c>
    </row>
    <row r="8" spans="1:14" ht="16.7" customHeight="1">
      <c r="A8" s="48" t="s">
        <v>8</v>
      </c>
      <c r="B8" s="25">
        <v>46632</v>
      </c>
      <c r="C8" s="25">
        <v>46536</v>
      </c>
      <c r="D8" s="25">
        <v>47035</v>
      </c>
      <c r="E8" s="25">
        <v>46960</v>
      </c>
      <c r="F8" s="25">
        <v>46898</v>
      </c>
      <c r="G8" s="25">
        <v>47180</v>
      </c>
      <c r="H8" s="25">
        <v>47129</v>
      </c>
      <c r="I8" s="100">
        <v>47026</v>
      </c>
      <c r="J8" s="100">
        <v>47590</v>
      </c>
      <c r="K8" s="100">
        <v>47492</v>
      </c>
      <c r="L8" s="100">
        <v>47397</v>
      </c>
      <c r="M8" s="100">
        <v>46393</v>
      </c>
      <c r="N8" s="100">
        <v>46319</v>
      </c>
    </row>
    <row r="9" spans="1:14" ht="16.7" customHeight="1">
      <c r="A9" s="48" t="s">
        <v>51</v>
      </c>
      <c r="B9" s="25">
        <v>24341</v>
      </c>
      <c r="C9" s="25">
        <v>24321</v>
      </c>
      <c r="D9" s="25">
        <v>24475</v>
      </c>
      <c r="E9" s="25">
        <v>24452</v>
      </c>
      <c r="F9" s="25">
        <v>24437</v>
      </c>
      <c r="G9" s="25">
        <v>24578</v>
      </c>
      <c r="H9" s="25">
        <v>24565</v>
      </c>
      <c r="I9" s="100">
        <v>24561</v>
      </c>
      <c r="J9" s="100">
        <v>24681</v>
      </c>
      <c r="K9" s="100">
        <v>24630</v>
      </c>
      <c r="L9" s="100">
        <v>24622</v>
      </c>
      <c r="M9" s="100">
        <v>24689</v>
      </c>
      <c r="N9" s="100">
        <v>23947</v>
      </c>
    </row>
    <row r="10" spans="1:14" ht="16.7" customHeight="1">
      <c r="A10" s="48" t="s">
        <v>9</v>
      </c>
      <c r="B10" s="25">
        <v>34440</v>
      </c>
      <c r="C10" s="25">
        <v>34413</v>
      </c>
      <c r="D10" s="25">
        <v>34464</v>
      </c>
      <c r="E10" s="25">
        <v>34414</v>
      </c>
      <c r="F10" s="25">
        <v>34389</v>
      </c>
      <c r="G10" s="25">
        <v>34316</v>
      </c>
      <c r="H10" s="25">
        <v>34260</v>
      </c>
      <c r="I10" s="100">
        <v>34246</v>
      </c>
      <c r="J10" s="100">
        <v>34114</v>
      </c>
      <c r="K10" s="100">
        <v>34048</v>
      </c>
      <c r="L10" s="100">
        <v>34034</v>
      </c>
      <c r="M10" s="100">
        <v>33965</v>
      </c>
      <c r="N10" s="100">
        <v>33914</v>
      </c>
    </row>
    <row r="11" spans="1:14" ht="16.7" customHeight="1">
      <c r="A11" s="48" t="s">
        <v>36</v>
      </c>
      <c r="B11" s="25">
        <v>12733</v>
      </c>
      <c r="C11" s="25">
        <v>12782</v>
      </c>
      <c r="D11" s="25">
        <v>13130</v>
      </c>
      <c r="E11" s="25">
        <v>13126</v>
      </c>
      <c r="F11" s="25">
        <v>13159</v>
      </c>
      <c r="G11" s="25">
        <v>13436</v>
      </c>
      <c r="H11" s="25">
        <v>13537</v>
      </c>
      <c r="I11" s="100">
        <v>13611</v>
      </c>
      <c r="J11" s="100">
        <v>14154</v>
      </c>
      <c r="K11" s="100">
        <v>14146</v>
      </c>
      <c r="L11" s="100">
        <v>14240</v>
      </c>
      <c r="M11" s="100">
        <v>14723</v>
      </c>
      <c r="N11" s="100">
        <v>14788</v>
      </c>
    </row>
    <row r="12" spans="1:14" ht="16.7" customHeight="1">
      <c r="A12" s="48" t="s">
        <v>30</v>
      </c>
      <c r="B12" s="25">
        <v>17923</v>
      </c>
      <c r="C12" s="25">
        <v>17892</v>
      </c>
      <c r="D12" s="25">
        <v>18123</v>
      </c>
      <c r="E12" s="25">
        <v>18110</v>
      </c>
      <c r="F12" s="25">
        <v>18116</v>
      </c>
      <c r="G12" s="25">
        <v>18206</v>
      </c>
      <c r="H12" s="25">
        <v>18208</v>
      </c>
      <c r="I12" s="100">
        <v>18219</v>
      </c>
      <c r="J12" s="100">
        <v>18279</v>
      </c>
      <c r="K12" s="100">
        <v>18257</v>
      </c>
      <c r="L12" s="100">
        <v>18268</v>
      </c>
      <c r="M12" s="100">
        <v>18428</v>
      </c>
      <c r="N12" s="100">
        <v>18410</v>
      </c>
    </row>
    <row r="13" spans="1:14" ht="30" customHeight="1">
      <c r="A13" s="48" t="s">
        <v>39</v>
      </c>
      <c r="B13" s="25">
        <v>9205</v>
      </c>
      <c r="C13" s="25">
        <v>9200</v>
      </c>
      <c r="D13" s="25">
        <v>9407</v>
      </c>
      <c r="E13" s="25">
        <v>9406</v>
      </c>
      <c r="F13" s="25">
        <v>9402</v>
      </c>
      <c r="G13" s="25">
        <v>9495</v>
      </c>
      <c r="H13" s="25">
        <v>9494</v>
      </c>
      <c r="I13" s="100">
        <v>9498</v>
      </c>
      <c r="J13" s="100">
        <v>9467</v>
      </c>
      <c r="K13" s="100">
        <v>9456</v>
      </c>
      <c r="L13" s="100">
        <v>9456</v>
      </c>
      <c r="M13" s="100">
        <v>9504</v>
      </c>
      <c r="N13" s="100">
        <v>9493</v>
      </c>
    </row>
    <row r="14" spans="1:14" ht="16.7" customHeight="1">
      <c r="A14" s="49" t="s">
        <v>10</v>
      </c>
      <c r="B14" s="25">
        <v>297323</v>
      </c>
      <c r="C14" s="25">
        <v>296918</v>
      </c>
      <c r="D14" s="25">
        <v>300185</v>
      </c>
      <c r="E14" s="25">
        <v>299818</v>
      </c>
      <c r="F14" s="25">
        <v>299632</v>
      </c>
      <c r="G14" s="25">
        <v>301781</v>
      </c>
      <c r="H14" s="25">
        <v>301609</v>
      </c>
      <c r="I14" s="100">
        <v>301443</v>
      </c>
      <c r="J14" s="100">
        <v>303787</v>
      </c>
      <c r="K14" s="100">
        <v>303196</v>
      </c>
      <c r="L14" s="100">
        <v>303053</v>
      </c>
      <c r="M14" s="100">
        <v>303926</v>
      </c>
      <c r="N14" s="100">
        <v>302149</v>
      </c>
    </row>
    <row r="15" spans="1:14" ht="16.7" customHeight="1">
      <c r="N15" s="113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3" customFormat="1">
      <c r="A1" s="144" t="s">
        <v>61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32"/>
    </row>
    <row r="2" spans="1:12">
      <c r="A2" s="23"/>
      <c r="B2" s="22"/>
      <c r="C2" s="22" t="s">
        <v>0</v>
      </c>
      <c r="D2" s="22"/>
      <c r="E2" s="22"/>
      <c r="F2" s="22"/>
      <c r="G2" s="22"/>
      <c r="H2" s="136" t="s">
        <v>23</v>
      </c>
      <c r="I2" s="136"/>
      <c r="J2" s="136"/>
      <c r="K2" s="136"/>
      <c r="L2" s="22"/>
    </row>
    <row r="3" spans="1:12" ht="58.5" customHeight="1">
      <c r="A3" s="72" t="s">
        <v>47</v>
      </c>
      <c r="B3" s="75" t="s">
        <v>5</v>
      </c>
      <c r="C3" s="75" t="s">
        <v>6</v>
      </c>
      <c r="D3" s="75" t="s">
        <v>7</v>
      </c>
      <c r="E3" s="75" t="s">
        <v>8</v>
      </c>
      <c r="F3" s="76" t="s">
        <v>51</v>
      </c>
      <c r="G3" s="77" t="s">
        <v>9</v>
      </c>
      <c r="H3" s="78" t="s">
        <v>36</v>
      </c>
      <c r="I3" s="78" t="s">
        <v>30</v>
      </c>
      <c r="J3" s="66" t="s">
        <v>40</v>
      </c>
      <c r="K3" s="5" t="s">
        <v>10</v>
      </c>
    </row>
    <row r="4" spans="1:12" ht="48.75" customHeight="1">
      <c r="A4" s="103" t="s">
        <v>62</v>
      </c>
      <c r="B4" s="98">
        <v>646</v>
      </c>
      <c r="C4" s="98" t="s">
        <v>74</v>
      </c>
      <c r="D4" s="98" t="s">
        <v>74</v>
      </c>
      <c r="E4" s="98" t="s">
        <v>74</v>
      </c>
      <c r="F4" s="98" t="s">
        <v>74</v>
      </c>
      <c r="G4" s="98">
        <v>242</v>
      </c>
      <c r="H4" s="98" t="s">
        <v>74</v>
      </c>
      <c r="I4" s="98" t="s">
        <v>74</v>
      </c>
      <c r="J4" s="98" t="s">
        <v>74</v>
      </c>
      <c r="K4" s="98">
        <v>888</v>
      </c>
    </row>
    <row r="5" spans="1:12" ht="33.75" customHeight="1">
      <c r="A5" s="73" t="s">
        <v>17</v>
      </c>
      <c r="B5" s="98">
        <v>138</v>
      </c>
      <c r="C5" s="98">
        <v>402</v>
      </c>
      <c r="D5" s="98">
        <v>281</v>
      </c>
      <c r="E5" s="98">
        <v>623</v>
      </c>
      <c r="F5" s="98">
        <v>140</v>
      </c>
      <c r="G5" s="98">
        <v>73</v>
      </c>
      <c r="H5" s="98">
        <v>46</v>
      </c>
      <c r="I5" s="98">
        <v>152</v>
      </c>
      <c r="J5" s="98">
        <v>45</v>
      </c>
      <c r="K5" s="98">
        <v>1900</v>
      </c>
    </row>
    <row r="6" spans="1:12" ht="31.5" customHeight="1">
      <c r="A6" s="73" t="s">
        <v>18</v>
      </c>
      <c r="B6" s="98">
        <v>792</v>
      </c>
      <c r="C6" s="98">
        <v>627</v>
      </c>
      <c r="D6" s="98">
        <v>524</v>
      </c>
      <c r="E6" s="98">
        <v>642</v>
      </c>
      <c r="F6" s="98">
        <v>190</v>
      </c>
      <c r="G6" s="98">
        <v>414</v>
      </c>
      <c r="H6" s="98">
        <v>15</v>
      </c>
      <c r="I6" s="98">
        <v>186</v>
      </c>
      <c r="J6" s="98">
        <v>82</v>
      </c>
      <c r="K6" s="98">
        <v>3472</v>
      </c>
    </row>
    <row r="7" spans="1:12">
      <c r="A7" s="74" t="s">
        <v>10</v>
      </c>
      <c r="B7" s="98">
        <v>1576</v>
      </c>
      <c r="C7" s="98">
        <v>1029</v>
      </c>
      <c r="D7" s="98">
        <v>805</v>
      </c>
      <c r="E7" s="98">
        <v>1265</v>
      </c>
      <c r="F7" s="98">
        <v>330</v>
      </c>
      <c r="G7" s="98">
        <v>729</v>
      </c>
      <c r="H7" s="98">
        <v>61</v>
      </c>
      <c r="I7" s="98">
        <v>338</v>
      </c>
      <c r="J7" s="98">
        <v>127</v>
      </c>
      <c r="K7" s="98">
        <v>6260</v>
      </c>
    </row>
    <row r="23" spans="3:3">
      <c r="C23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2.77734375" style="1" customWidth="1"/>
    <col min="2" max="14" width="6.88671875" style="1" customWidth="1"/>
    <col min="15" max="16384" width="8.44140625" style="1"/>
  </cols>
  <sheetData>
    <row r="1" spans="1:14" ht="15.75" customHeight="1">
      <c r="A1" s="118" t="s">
        <v>24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15.75" customHeight="1">
      <c r="A2" s="10"/>
      <c r="E2" s="10"/>
      <c r="K2" s="10"/>
      <c r="N2" s="10" t="s">
        <v>21</v>
      </c>
    </row>
    <row r="3" spans="1:14" ht="15.75" customHeight="1">
      <c r="A3" s="44" t="s">
        <v>42</v>
      </c>
      <c r="B3" s="6">
        <v>2017</v>
      </c>
      <c r="C3" s="119">
        <v>2018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1"/>
    </row>
    <row r="4" spans="1:14" ht="15.75" customHeight="1">
      <c r="A4" s="43" t="s">
        <v>45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20" t="s">
        <v>5</v>
      </c>
      <c r="B5" s="19">
        <v>23.39</v>
      </c>
      <c r="C5" s="19">
        <v>23.36</v>
      </c>
      <c r="D5" s="19">
        <v>23.26</v>
      </c>
      <c r="E5" s="19">
        <v>23.25</v>
      </c>
      <c r="F5" s="19">
        <v>23.24</v>
      </c>
      <c r="G5" s="19">
        <v>23.19</v>
      </c>
      <c r="H5" s="19">
        <v>23.16</v>
      </c>
      <c r="I5" s="19">
        <v>23.14</v>
      </c>
      <c r="J5" s="19">
        <v>23.11</v>
      </c>
      <c r="K5" s="19">
        <v>23.09</v>
      </c>
      <c r="L5" s="19">
        <v>23.07</v>
      </c>
      <c r="M5" s="19">
        <v>23.12</v>
      </c>
      <c r="N5" s="19">
        <v>23.2</v>
      </c>
    </row>
    <row r="6" spans="1:14" ht="15.75" customHeight="1">
      <c r="A6" s="20" t="s">
        <v>6</v>
      </c>
      <c r="B6" s="19">
        <v>14.74</v>
      </c>
      <c r="C6" s="19">
        <v>14.75</v>
      </c>
      <c r="D6" s="19">
        <v>14.71</v>
      </c>
      <c r="E6" s="19">
        <v>14.71</v>
      </c>
      <c r="F6" s="19">
        <v>14.71</v>
      </c>
      <c r="G6" s="19">
        <v>14.67</v>
      </c>
      <c r="H6" s="19">
        <v>14.68</v>
      </c>
      <c r="I6" s="19">
        <v>14.7</v>
      </c>
      <c r="J6" s="19">
        <v>14.64</v>
      </c>
      <c r="K6" s="19">
        <v>14.64</v>
      </c>
      <c r="L6" s="19">
        <v>14.65</v>
      </c>
      <c r="M6" s="19">
        <v>14.65</v>
      </c>
      <c r="N6" s="19">
        <v>14.72</v>
      </c>
    </row>
    <row r="7" spans="1:14" ht="15.75" customHeight="1">
      <c r="A7" s="20" t="s">
        <v>7</v>
      </c>
      <c r="B7" s="19">
        <v>13.01</v>
      </c>
      <c r="C7" s="19">
        <v>13.01</v>
      </c>
      <c r="D7" s="19">
        <v>13.18</v>
      </c>
      <c r="E7" s="19">
        <v>13.19</v>
      </c>
      <c r="F7" s="19">
        <v>13.19</v>
      </c>
      <c r="G7" s="19">
        <v>13.36</v>
      </c>
      <c r="H7" s="19">
        <v>13.35</v>
      </c>
      <c r="I7" s="19">
        <v>13.34</v>
      </c>
      <c r="J7" s="19">
        <v>13.44</v>
      </c>
      <c r="K7" s="19">
        <v>13.44</v>
      </c>
      <c r="L7" s="19">
        <v>13.44</v>
      </c>
      <c r="M7" s="19">
        <v>13.63</v>
      </c>
      <c r="N7" s="19">
        <v>13.46</v>
      </c>
    </row>
    <row r="8" spans="1:14" ht="15.75" customHeight="1">
      <c r="A8" s="20" t="s">
        <v>8</v>
      </c>
      <c r="B8" s="19">
        <v>15.68</v>
      </c>
      <c r="C8" s="19">
        <v>15.67</v>
      </c>
      <c r="D8" s="19">
        <v>15.67</v>
      </c>
      <c r="E8" s="19">
        <v>15.66</v>
      </c>
      <c r="F8" s="19">
        <v>15.65</v>
      </c>
      <c r="G8" s="19">
        <v>15.63</v>
      </c>
      <c r="H8" s="19">
        <v>15.63</v>
      </c>
      <c r="I8" s="19">
        <v>15.6</v>
      </c>
      <c r="J8" s="19">
        <v>15.66</v>
      </c>
      <c r="K8" s="19">
        <v>15.67</v>
      </c>
      <c r="L8" s="19">
        <v>15.64</v>
      </c>
      <c r="M8" s="19">
        <v>15.26</v>
      </c>
      <c r="N8" s="19">
        <v>15.33</v>
      </c>
    </row>
    <row r="9" spans="1:14" ht="15.75" customHeight="1">
      <c r="A9" s="48" t="s">
        <v>51</v>
      </c>
      <c r="B9" s="19">
        <v>8.19</v>
      </c>
      <c r="C9" s="19">
        <v>8.19</v>
      </c>
      <c r="D9" s="19">
        <v>8.15</v>
      </c>
      <c r="E9" s="19">
        <v>8.15</v>
      </c>
      <c r="F9" s="19">
        <v>8.16</v>
      </c>
      <c r="G9" s="19">
        <v>8.15</v>
      </c>
      <c r="H9" s="19">
        <v>8.14</v>
      </c>
      <c r="I9" s="19">
        <v>8.15</v>
      </c>
      <c r="J9" s="19">
        <v>8.1199999999999992</v>
      </c>
      <c r="K9" s="19">
        <v>8.1199999999999992</v>
      </c>
      <c r="L9" s="19">
        <v>8.1199999999999992</v>
      </c>
      <c r="M9" s="19">
        <v>8.1199999999999992</v>
      </c>
      <c r="N9" s="19">
        <v>7.93</v>
      </c>
    </row>
    <row r="10" spans="1:14" ht="15.75" customHeight="1">
      <c r="A10" s="20" t="s">
        <v>9</v>
      </c>
      <c r="B10" s="19">
        <v>11.58</v>
      </c>
      <c r="C10" s="19">
        <v>11.59</v>
      </c>
      <c r="D10" s="19">
        <v>11.48</v>
      </c>
      <c r="E10" s="19">
        <v>11.48</v>
      </c>
      <c r="F10" s="19">
        <v>11.48</v>
      </c>
      <c r="G10" s="19">
        <v>11.37</v>
      </c>
      <c r="H10" s="19">
        <v>11.36</v>
      </c>
      <c r="I10" s="19">
        <v>11.36</v>
      </c>
      <c r="J10" s="19">
        <v>11.23</v>
      </c>
      <c r="K10" s="19">
        <v>11.23</v>
      </c>
      <c r="L10" s="19">
        <v>11.23</v>
      </c>
      <c r="M10" s="19">
        <v>11.18</v>
      </c>
      <c r="N10" s="19">
        <v>11.23</v>
      </c>
    </row>
    <row r="11" spans="1:14" ht="15.75" customHeight="1">
      <c r="A11" s="20" t="s">
        <v>36</v>
      </c>
      <c r="B11" s="19">
        <v>4.28</v>
      </c>
      <c r="C11" s="19">
        <v>4.3</v>
      </c>
      <c r="D11" s="19">
        <v>4.38</v>
      </c>
      <c r="E11" s="19">
        <v>4.38</v>
      </c>
      <c r="F11" s="19">
        <v>4.3899999999999997</v>
      </c>
      <c r="G11" s="19">
        <v>4.45</v>
      </c>
      <c r="H11" s="19">
        <v>4.49</v>
      </c>
      <c r="I11" s="19">
        <v>4.5199999999999996</v>
      </c>
      <c r="J11" s="19">
        <v>4.66</v>
      </c>
      <c r="K11" s="19">
        <v>4.67</v>
      </c>
      <c r="L11" s="19">
        <v>4.7</v>
      </c>
      <c r="M11" s="19">
        <v>4.8499999999999996</v>
      </c>
      <c r="N11" s="19">
        <v>4.9000000000000004</v>
      </c>
    </row>
    <row r="12" spans="1:14" ht="15.75" customHeight="1">
      <c r="A12" s="20" t="s">
        <v>30</v>
      </c>
      <c r="B12" s="19">
        <v>6.03</v>
      </c>
      <c r="C12" s="19">
        <v>6.03</v>
      </c>
      <c r="D12" s="19">
        <v>6.04</v>
      </c>
      <c r="E12" s="19">
        <v>6.04</v>
      </c>
      <c r="F12" s="19">
        <v>6.04</v>
      </c>
      <c r="G12" s="19">
        <v>6.03</v>
      </c>
      <c r="H12" s="19">
        <v>6.04</v>
      </c>
      <c r="I12" s="19">
        <v>6.04</v>
      </c>
      <c r="J12" s="19">
        <v>6.02</v>
      </c>
      <c r="K12" s="19">
        <v>6.02</v>
      </c>
      <c r="L12" s="19">
        <v>6.03</v>
      </c>
      <c r="M12" s="19">
        <v>6.06</v>
      </c>
      <c r="N12" s="19">
        <v>6.09</v>
      </c>
    </row>
    <row r="13" spans="1:14" ht="33" customHeight="1">
      <c r="A13" s="20" t="s">
        <v>39</v>
      </c>
      <c r="B13" s="79">
        <v>3.1</v>
      </c>
      <c r="C13" s="79">
        <v>3.1</v>
      </c>
      <c r="D13" s="79">
        <v>3.13</v>
      </c>
      <c r="E13" s="79">
        <v>3.14</v>
      </c>
      <c r="F13" s="79">
        <v>3.14</v>
      </c>
      <c r="G13" s="79">
        <v>3.15</v>
      </c>
      <c r="H13" s="79">
        <v>3.15</v>
      </c>
      <c r="I13" s="79">
        <v>3.15</v>
      </c>
      <c r="J13" s="79">
        <v>3.12</v>
      </c>
      <c r="K13" s="79">
        <v>3.12</v>
      </c>
      <c r="L13" s="79">
        <v>3.12</v>
      </c>
      <c r="M13" s="79">
        <v>3.13</v>
      </c>
      <c r="N13" s="114">
        <v>3.14</v>
      </c>
    </row>
    <row r="14" spans="1:14" ht="15.75" customHeight="1">
      <c r="A14" s="21" t="s">
        <v>10</v>
      </c>
      <c r="B14" s="19">
        <v>100.00000000000001</v>
      </c>
      <c r="C14" s="19">
        <v>100</v>
      </c>
      <c r="D14" s="19">
        <v>100.00000000000001</v>
      </c>
      <c r="E14" s="19">
        <v>100.00000000000001</v>
      </c>
      <c r="F14" s="19">
        <v>100.00000000000001</v>
      </c>
      <c r="G14" s="19">
        <v>100.00000000000001</v>
      </c>
      <c r="H14" s="19">
        <v>100.00000000000001</v>
      </c>
      <c r="I14" s="19">
        <v>100.00000000000001</v>
      </c>
      <c r="J14" s="19">
        <v>100</v>
      </c>
      <c r="K14" s="19">
        <v>100.00000000000001</v>
      </c>
      <c r="L14" s="19">
        <v>100.00000000000001</v>
      </c>
      <c r="M14" s="19">
        <v>100</v>
      </c>
      <c r="N14" s="19">
        <v>100</v>
      </c>
    </row>
    <row r="15" spans="1:14" ht="15.75" customHeight="1"/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3" bestFit="1" customWidth="1"/>
    <col min="8" max="8" width="8" style="3" customWidth="1"/>
    <col min="9" max="9" width="8.109375" style="3" customWidth="1"/>
    <col min="10" max="11" width="8" style="3" customWidth="1"/>
    <col min="12" max="12" width="8.109375" style="3" customWidth="1"/>
    <col min="13" max="14" width="8" style="3" customWidth="1"/>
    <col min="15" max="16384" width="8.109375" style="3"/>
  </cols>
  <sheetData>
    <row r="1" spans="1:14" ht="15.75" customHeight="1">
      <c r="A1" s="118" t="s">
        <v>56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15.75" customHeight="1">
      <c r="A2" s="13"/>
      <c r="B2" s="13"/>
      <c r="E2" s="13"/>
      <c r="K2" s="13"/>
      <c r="N2" s="13" t="s">
        <v>23</v>
      </c>
    </row>
    <row r="3" spans="1:14" ht="15.75" customHeight="1">
      <c r="A3" s="44" t="s">
        <v>42</v>
      </c>
      <c r="B3" s="6">
        <v>2017</v>
      </c>
      <c r="C3" s="122">
        <v>2018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4"/>
    </row>
    <row r="4" spans="1:14">
      <c r="A4" s="43" t="s">
        <v>45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7" customFormat="1">
      <c r="A5" s="20" t="s">
        <v>5</v>
      </c>
      <c r="B5" s="15">
        <v>252861</v>
      </c>
      <c r="C5" s="15">
        <v>255025</v>
      </c>
      <c r="D5" s="15">
        <v>251130</v>
      </c>
      <c r="E5" s="15">
        <v>250534</v>
      </c>
      <c r="F5" s="15">
        <v>253121</v>
      </c>
      <c r="G5" s="15">
        <v>254040</v>
      </c>
      <c r="H5" s="15">
        <v>254757</v>
      </c>
      <c r="I5" s="15">
        <v>257627</v>
      </c>
      <c r="J5" s="15">
        <v>259043</v>
      </c>
      <c r="K5" s="15">
        <v>258054</v>
      </c>
      <c r="L5" s="15">
        <v>255154</v>
      </c>
      <c r="M5" s="15">
        <v>257416</v>
      </c>
      <c r="N5" s="15">
        <v>253532</v>
      </c>
    </row>
    <row r="6" spans="1:14" s="17" customFormat="1">
      <c r="A6" s="20" t="s">
        <v>6</v>
      </c>
      <c r="B6" s="15">
        <v>182357</v>
      </c>
      <c r="C6" s="15">
        <v>182710</v>
      </c>
      <c r="D6" s="15">
        <v>181429</v>
      </c>
      <c r="E6" s="15">
        <v>182746</v>
      </c>
      <c r="F6" s="15">
        <v>183382</v>
      </c>
      <c r="G6" s="15">
        <v>182831</v>
      </c>
      <c r="H6" s="15">
        <v>183979</v>
      </c>
      <c r="I6" s="15">
        <v>186038</v>
      </c>
      <c r="J6" s="15">
        <v>184778</v>
      </c>
      <c r="K6" s="15">
        <v>185616</v>
      </c>
      <c r="L6" s="15">
        <v>186375</v>
      </c>
      <c r="M6" s="15">
        <v>185397</v>
      </c>
      <c r="N6" s="15">
        <v>186953</v>
      </c>
    </row>
    <row r="7" spans="1:14" s="17" customFormat="1">
      <c r="A7" s="20" t="s">
        <v>7</v>
      </c>
      <c r="B7" s="15">
        <v>153325</v>
      </c>
      <c r="C7" s="15">
        <v>155502</v>
      </c>
      <c r="D7" s="15">
        <v>155098</v>
      </c>
      <c r="E7" s="15">
        <v>154933</v>
      </c>
      <c r="F7" s="15">
        <v>157252</v>
      </c>
      <c r="G7" s="15">
        <v>158531</v>
      </c>
      <c r="H7" s="15">
        <v>158919</v>
      </c>
      <c r="I7" s="15">
        <v>160727</v>
      </c>
      <c r="J7" s="15">
        <v>162113</v>
      </c>
      <c r="K7" s="15">
        <v>162862</v>
      </c>
      <c r="L7" s="15">
        <v>159908</v>
      </c>
      <c r="M7" s="15">
        <v>162278</v>
      </c>
      <c r="N7" s="15">
        <v>159057</v>
      </c>
    </row>
    <row r="8" spans="1:14" s="17" customFormat="1">
      <c r="A8" s="20" t="s">
        <v>8</v>
      </c>
      <c r="B8" s="15">
        <v>191746</v>
      </c>
      <c r="C8" s="15">
        <v>194280</v>
      </c>
      <c r="D8" s="15">
        <v>192166</v>
      </c>
      <c r="E8" s="15">
        <v>191405</v>
      </c>
      <c r="F8" s="15">
        <v>193519</v>
      </c>
      <c r="G8" s="15">
        <v>192102</v>
      </c>
      <c r="H8" s="15">
        <v>192076</v>
      </c>
      <c r="I8" s="15">
        <v>194729</v>
      </c>
      <c r="J8" s="15">
        <v>195557</v>
      </c>
      <c r="K8" s="15">
        <v>194868</v>
      </c>
      <c r="L8" s="15">
        <v>191324</v>
      </c>
      <c r="M8" s="15">
        <v>191976</v>
      </c>
      <c r="N8" s="15">
        <v>188576</v>
      </c>
    </row>
    <row r="9" spans="1:14" s="17" customFormat="1">
      <c r="A9" s="48" t="s">
        <v>51</v>
      </c>
      <c r="B9" s="15">
        <v>76809</v>
      </c>
      <c r="C9" s="15">
        <v>77874</v>
      </c>
      <c r="D9" s="15">
        <v>76923</v>
      </c>
      <c r="E9" s="15">
        <v>76976</v>
      </c>
      <c r="F9" s="15">
        <v>78020</v>
      </c>
      <c r="G9" s="15">
        <v>78000</v>
      </c>
      <c r="H9" s="15">
        <v>78449</v>
      </c>
      <c r="I9" s="15">
        <v>79875</v>
      </c>
      <c r="J9" s="15">
        <v>79815</v>
      </c>
      <c r="K9" s="15">
        <v>79575</v>
      </c>
      <c r="L9" s="15">
        <v>78561</v>
      </c>
      <c r="M9" s="15">
        <v>79144</v>
      </c>
      <c r="N9" s="15">
        <v>78210</v>
      </c>
    </row>
    <row r="10" spans="1:14" s="17" customFormat="1">
      <c r="A10" s="20" t="s">
        <v>9</v>
      </c>
      <c r="B10" s="15">
        <v>115823</v>
      </c>
      <c r="C10" s="15">
        <v>115971</v>
      </c>
      <c r="D10" s="15">
        <v>115142</v>
      </c>
      <c r="E10" s="15">
        <v>116481</v>
      </c>
      <c r="F10" s="15">
        <v>117663</v>
      </c>
      <c r="G10" s="15">
        <v>117543</v>
      </c>
      <c r="H10" s="15">
        <v>118632</v>
      </c>
      <c r="I10" s="15">
        <v>119738</v>
      </c>
      <c r="J10" s="15">
        <v>119801</v>
      </c>
      <c r="K10" s="15">
        <v>119527</v>
      </c>
      <c r="L10" s="15">
        <v>121203</v>
      </c>
      <c r="M10" s="15">
        <v>120215</v>
      </c>
      <c r="N10" s="15">
        <v>121008</v>
      </c>
    </row>
    <row r="11" spans="1:14" s="17" customFormat="1">
      <c r="A11" s="20" t="s">
        <v>36</v>
      </c>
      <c r="B11" s="15">
        <v>16595</v>
      </c>
      <c r="C11" s="15">
        <v>16705</v>
      </c>
      <c r="D11" s="15">
        <v>17336</v>
      </c>
      <c r="E11" s="15">
        <v>17678</v>
      </c>
      <c r="F11" s="15">
        <v>17918</v>
      </c>
      <c r="G11" s="15">
        <v>18608</v>
      </c>
      <c r="H11" s="15">
        <v>18986</v>
      </c>
      <c r="I11" s="15">
        <v>19221</v>
      </c>
      <c r="J11" s="15">
        <v>21080</v>
      </c>
      <c r="K11" s="15">
        <v>21028</v>
      </c>
      <c r="L11" s="15">
        <v>21524</v>
      </c>
      <c r="M11" s="15">
        <v>22448</v>
      </c>
      <c r="N11" s="15">
        <v>22762</v>
      </c>
    </row>
    <row r="12" spans="1:14" s="17" customFormat="1">
      <c r="A12" s="20" t="s">
        <v>30</v>
      </c>
      <c r="B12" s="15">
        <v>46393</v>
      </c>
      <c r="C12" s="15">
        <v>46228</v>
      </c>
      <c r="D12" s="15">
        <v>46142</v>
      </c>
      <c r="E12" s="15">
        <v>46503</v>
      </c>
      <c r="F12" s="15">
        <v>46891</v>
      </c>
      <c r="G12" s="15">
        <v>46850</v>
      </c>
      <c r="H12" s="15">
        <v>47447</v>
      </c>
      <c r="I12" s="15">
        <v>47796</v>
      </c>
      <c r="J12" s="15">
        <v>47548</v>
      </c>
      <c r="K12" s="15">
        <v>47274</v>
      </c>
      <c r="L12" s="15">
        <v>47842</v>
      </c>
      <c r="M12" s="15">
        <v>47832</v>
      </c>
      <c r="N12" s="15">
        <v>48113</v>
      </c>
    </row>
    <row r="13" spans="1:14" s="17" customFormat="1" ht="30" customHeight="1">
      <c r="A13" s="20" t="s">
        <v>39</v>
      </c>
      <c r="B13" s="15">
        <v>21657</v>
      </c>
      <c r="C13" s="15">
        <v>21892</v>
      </c>
      <c r="D13" s="15">
        <v>21479</v>
      </c>
      <c r="E13" s="15">
        <v>21587</v>
      </c>
      <c r="F13" s="15">
        <v>21830</v>
      </c>
      <c r="G13" s="15">
        <v>21374</v>
      </c>
      <c r="H13" s="15">
        <v>21585</v>
      </c>
      <c r="I13" s="15">
        <v>21923</v>
      </c>
      <c r="J13" s="15">
        <v>20250</v>
      </c>
      <c r="K13" s="15">
        <v>20191</v>
      </c>
      <c r="L13" s="15">
        <v>20362</v>
      </c>
      <c r="M13" s="15">
        <v>19881</v>
      </c>
      <c r="N13" s="15">
        <v>20007</v>
      </c>
    </row>
    <row r="14" spans="1:14" s="17" customFormat="1">
      <c r="A14" s="21" t="s">
        <v>10</v>
      </c>
      <c r="B14" s="15">
        <v>1057566</v>
      </c>
      <c r="C14" s="15">
        <v>1066187</v>
      </c>
      <c r="D14" s="15">
        <v>1056845</v>
      </c>
      <c r="E14" s="15">
        <v>1058843</v>
      </c>
      <c r="F14" s="15">
        <v>1069596</v>
      </c>
      <c r="G14" s="15">
        <v>1069879</v>
      </c>
      <c r="H14" s="15">
        <v>1074830</v>
      </c>
      <c r="I14" s="15">
        <v>1087674</v>
      </c>
      <c r="J14" s="15">
        <v>1089985</v>
      </c>
      <c r="K14" s="15">
        <v>1088995</v>
      </c>
      <c r="L14" s="15">
        <v>1082253</v>
      </c>
      <c r="M14" s="15">
        <v>1086587</v>
      </c>
      <c r="N14" s="15">
        <v>1078218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88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2.77734375" style="1" customWidth="1"/>
    <col min="2" max="14" width="7.21875" style="1" customWidth="1"/>
    <col min="15" max="16384" width="7.77734375" style="1"/>
  </cols>
  <sheetData>
    <row r="1" spans="1:14" ht="15.75" customHeight="1">
      <c r="A1" s="118" t="s">
        <v>25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>
      <c r="A2" s="10"/>
      <c r="E2" s="10"/>
      <c r="K2" s="10"/>
      <c r="N2" s="10" t="s">
        <v>21</v>
      </c>
    </row>
    <row r="3" spans="1:14" ht="15.75" customHeight="1">
      <c r="A3" s="44" t="s">
        <v>42</v>
      </c>
      <c r="B3" s="6">
        <v>2017</v>
      </c>
      <c r="C3" s="119">
        <v>2018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1"/>
    </row>
    <row r="4" spans="1:14">
      <c r="A4" s="43" t="s">
        <v>45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  <c r="L4" s="29">
        <v>10</v>
      </c>
      <c r="M4" s="29">
        <v>11</v>
      </c>
      <c r="N4" s="29">
        <v>12</v>
      </c>
    </row>
    <row r="5" spans="1:14">
      <c r="A5" s="20" t="s">
        <v>5</v>
      </c>
      <c r="B5" s="16">
        <v>23.91</v>
      </c>
      <c r="C5" s="16">
        <v>23.92</v>
      </c>
      <c r="D5" s="16">
        <v>23.76</v>
      </c>
      <c r="E5" s="16">
        <v>23.66</v>
      </c>
      <c r="F5" s="16">
        <v>23.67</v>
      </c>
      <c r="G5" s="16">
        <v>23.74</v>
      </c>
      <c r="H5" s="16">
        <v>23.7</v>
      </c>
      <c r="I5" s="16">
        <v>23.69</v>
      </c>
      <c r="J5" s="16">
        <v>23.77</v>
      </c>
      <c r="K5" s="16">
        <v>23.7</v>
      </c>
      <c r="L5" s="16">
        <v>23.58</v>
      </c>
      <c r="M5" s="16">
        <v>23.69</v>
      </c>
      <c r="N5" s="16">
        <v>23.51</v>
      </c>
    </row>
    <row r="6" spans="1:14">
      <c r="A6" s="20" t="s">
        <v>6</v>
      </c>
      <c r="B6" s="16">
        <v>17.239999999999998</v>
      </c>
      <c r="C6" s="16">
        <v>17.14</v>
      </c>
      <c r="D6" s="16">
        <v>17.170000000000002</v>
      </c>
      <c r="E6" s="16">
        <v>17.260000000000002</v>
      </c>
      <c r="F6" s="16">
        <v>17.149999999999999</v>
      </c>
      <c r="G6" s="16">
        <v>17.09</v>
      </c>
      <c r="H6" s="16">
        <v>17.12</v>
      </c>
      <c r="I6" s="16">
        <v>17.100000000000001</v>
      </c>
      <c r="J6" s="16">
        <v>16.95</v>
      </c>
      <c r="K6" s="16">
        <v>17.04</v>
      </c>
      <c r="L6" s="16">
        <v>17.22</v>
      </c>
      <c r="M6" s="16">
        <v>17.059999999999999</v>
      </c>
      <c r="N6" s="16">
        <v>17.34</v>
      </c>
    </row>
    <row r="7" spans="1:14">
      <c r="A7" s="20" t="s">
        <v>7</v>
      </c>
      <c r="B7" s="16">
        <v>14.5</v>
      </c>
      <c r="C7" s="16">
        <v>14.58</v>
      </c>
      <c r="D7" s="16">
        <v>14.68</v>
      </c>
      <c r="E7" s="16">
        <v>14.63</v>
      </c>
      <c r="F7" s="16">
        <v>14.7</v>
      </c>
      <c r="G7" s="16">
        <v>14.82</v>
      </c>
      <c r="H7" s="16">
        <v>14.79</v>
      </c>
      <c r="I7" s="16">
        <v>14.78</v>
      </c>
      <c r="J7" s="16">
        <v>14.87</v>
      </c>
      <c r="K7" s="16">
        <v>14.96</v>
      </c>
      <c r="L7" s="16">
        <v>14.77</v>
      </c>
      <c r="M7" s="16">
        <v>14.94</v>
      </c>
      <c r="N7" s="16">
        <v>14.75</v>
      </c>
    </row>
    <row r="8" spans="1:14">
      <c r="A8" s="20" t="s">
        <v>8</v>
      </c>
      <c r="B8" s="16">
        <v>18.13</v>
      </c>
      <c r="C8" s="16">
        <v>18.22</v>
      </c>
      <c r="D8" s="16">
        <v>18.18</v>
      </c>
      <c r="E8" s="16">
        <v>18.079999999999998</v>
      </c>
      <c r="F8" s="16">
        <v>18.09</v>
      </c>
      <c r="G8" s="16">
        <v>17.95</v>
      </c>
      <c r="H8" s="16">
        <v>17.87</v>
      </c>
      <c r="I8" s="16">
        <v>17.899999999999999</v>
      </c>
      <c r="J8" s="16">
        <v>17.940000000000001</v>
      </c>
      <c r="K8" s="16">
        <v>17.89</v>
      </c>
      <c r="L8" s="16">
        <v>17.68</v>
      </c>
      <c r="M8" s="16">
        <v>17.670000000000002</v>
      </c>
      <c r="N8" s="16">
        <v>17.489999999999998</v>
      </c>
    </row>
    <row r="9" spans="1:14">
      <c r="A9" s="48" t="s">
        <v>51</v>
      </c>
      <c r="B9" s="16">
        <v>7.26</v>
      </c>
      <c r="C9" s="16">
        <v>7.3</v>
      </c>
      <c r="D9" s="16">
        <v>7.28</v>
      </c>
      <c r="E9" s="16">
        <v>7.27</v>
      </c>
      <c r="F9" s="16">
        <v>7.29</v>
      </c>
      <c r="G9" s="16">
        <v>7.29</v>
      </c>
      <c r="H9" s="16">
        <v>7.3</v>
      </c>
      <c r="I9" s="16">
        <v>7.34</v>
      </c>
      <c r="J9" s="16">
        <v>7.32</v>
      </c>
      <c r="K9" s="16">
        <v>7.31</v>
      </c>
      <c r="L9" s="16">
        <v>7.26</v>
      </c>
      <c r="M9" s="16">
        <v>7.28</v>
      </c>
      <c r="N9" s="16">
        <v>7.26</v>
      </c>
    </row>
    <row r="10" spans="1:14">
      <c r="A10" s="20" t="s">
        <v>9</v>
      </c>
      <c r="B10" s="16">
        <v>10.95</v>
      </c>
      <c r="C10" s="16">
        <v>10.88</v>
      </c>
      <c r="D10" s="16">
        <v>10.89</v>
      </c>
      <c r="E10" s="16">
        <v>11</v>
      </c>
      <c r="F10" s="16">
        <v>11</v>
      </c>
      <c r="G10" s="16">
        <v>10.99</v>
      </c>
      <c r="H10" s="16">
        <v>11.04</v>
      </c>
      <c r="I10" s="16">
        <v>11.01</v>
      </c>
      <c r="J10" s="16">
        <v>10.99</v>
      </c>
      <c r="K10" s="16">
        <v>10.98</v>
      </c>
      <c r="L10" s="16">
        <v>11.2</v>
      </c>
      <c r="M10" s="16">
        <v>11.06</v>
      </c>
      <c r="N10" s="16">
        <v>11.22</v>
      </c>
    </row>
    <row r="11" spans="1:14">
      <c r="A11" s="20" t="s">
        <v>36</v>
      </c>
      <c r="B11" s="16">
        <v>1.57</v>
      </c>
      <c r="C11" s="16">
        <v>1.57</v>
      </c>
      <c r="D11" s="16">
        <v>1.64</v>
      </c>
      <c r="E11" s="16">
        <v>1.67</v>
      </c>
      <c r="F11" s="16">
        <v>1.68</v>
      </c>
      <c r="G11" s="16">
        <v>1.74</v>
      </c>
      <c r="H11" s="16">
        <v>1.76</v>
      </c>
      <c r="I11" s="16">
        <v>1.77</v>
      </c>
      <c r="J11" s="16">
        <v>1.94</v>
      </c>
      <c r="K11" s="16">
        <v>1.93</v>
      </c>
      <c r="L11" s="16">
        <v>1.99</v>
      </c>
      <c r="M11" s="16">
        <v>2.0699999999999998</v>
      </c>
      <c r="N11" s="16">
        <v>2.11</v>
      </c>
    </row>
    <row r="12" spans="1:14">
      <c r="A12" s="20" t="s">
        <v>30</v>
      </c>
      <c r="B12" s="16">
        <v>4.3899999999999997</v>
      </c>
      <c r="C12" s="16">
        <v>4.34</v>
      </c>
      <c r="D12" s="16">
        <v>4.37</v>
      </c>
      <c r="E12" s="16">
        <v>4.3899999999999997</v>
      </c>
      <c r="F12" s="16">
        <v>4.38</v>
      </c>
      <c r="G12" s="16">
        <v>4.38</v>
      </c>
      <c r="H12" s="16">
        <v>4.41</v>
      </c>
      <c r="I12" s="16">
        <v>4.3899999999999997</v>
      </c>
      <c r="J12" s="16">
        <v>4.3600000000000003</v>
      </c>
      <c r="K12" s="16">
        <v>4.34</v>
      </c>
      <c r="L12" s="16">
        <v>4.42</v>
      </c>
      <c r="M12" s="16">
        <v>4.4000000000000004</v>
      </c>
      <c r="N12" s="16">
        <v>4.46</v>
      </c>
    </row>
    <row r="13" spans="1:14" ht="30.75" customHeight="1">
      <c r="A13" s="20" t="s">
        <v>39</v>
      </c>
      <c r="B13" s="16">
        <v>2.0499999999999998</v>
      </c>
      <c r="C13" s="16">
        <v>2.0499999999999998</v>
      </c>
      <c r="D13" s="16">
        <v>2.0299999999999998</v>
      </c>
      <c r="E13" s="16">
        <v>2.04</v>
      </c>
      <c r="F13" s="16">
        <v>2.04</v>
      </c>
      <c r="G13" s="16">
        <v>2</v>
      </c>
      <c r="H13" s="16">
        <v>2.0099999999999998</v>
      </c>
      <c r="I13" s="16">
        <v>2.02</v>
      </c>
      <c r="J13" s="16">
        <v>1.86</v>
      </c>
      <c r="K13" s="16">
        <v>1.85</v>
      </c>
      <c r="L13" s="16">
        <v>1.88</v>
      </c>
      <c r="M13" s="16">
        <v>1.83</v>
      </c>
      <c r="N13" s="16">
        <v>1.86</v>
      </c>
    </row>
    <row r="14" spans="1:14">
      <c r="A14" s="21" t="s">
        <v>10</v>
      </c>
      <c r="B14" s="16">
        <v>100</v>
      </c>
      <c r="C14" s="16">
        <v>100.00000000000001</v>
      </c>
      <c r="D14" s="16">
        <v>100.00000000000001</v>
      </c>
      <c r="E14" s="16">
        <v>100.00000000000003</v>
      </c>
      <c r="F14" s="87">
        <v>100.00000000000001</v>
      </c>
      <c r="G14" s="87">
        <v>99.999999999999986</v>
      </c>
      <c r="H14" s="87">
        <v>100</v>
      </c>
      <c r="I14" s="87">
        <v>100</v>
      </c>
      <c r="J14" s="87">
        <v>99.999999999999986</v>
      </c>
      <c r="K14" s="87">
        <v>100.00000000000001</v>
      </c>
      <c r="L14" s="87">
        <v>100</v>
      </c>
      <c r="M14" s="87">
        <v>100</v>
      </c>
      <c r="N14" s="87">
        <v>100</v>
      </c>
    </row>
  </sheetData>
  <mergeCells count="2">
    <mergeCell ref="C3:N3"/>
    <mergeCell ref="A1:N1"/>
  </mergeCells>
  <phoneticPr fontId="0" type="noConversion"/>
  <conditionalFormatting sqref="B14:E14">
    <cfRule type="cellIs" dxfId="3" priority="4" stopIfTrue="1" operator="notEqual">
      <formula>100</formula>
    </cfRule>
  </conditionalFormatting>
  <conditionalFormatting sqref="F14:H14">
    <cfRule type="cellIs" dxfId="2" priority="3" stopIfTrue="1" operator="notEqual">
      <formula>100</formula>
    </cfRule>
  </conditionalFormatting>
  <conditionalFormatting sqref="I14:K14">
    <cfRule type="cellIs" dxfId="1" priority="2" stopIfTrue="1" operator="notEqual">
      <formula>100</formula>
    </cfRule>
  </conditionalFormatting>
  <conditionalFormatting sqref="L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18"/>
  <sheetViews>
    <sheetView showGridLines="0" workbookViewId="0">
      <selection sqref="A1:O1"/>
    </sheetView>
  </sheetViews>
  <sheetFormatPr defaultColWidth="6.6640625" defaultRowHeight="16.7" customHeight="1"/>
  <cols>
    <col min="1" max="1" width="32.77734375" style="3" customWidth="1"/>
    <col min="2" max="2" width="7.6640625" style="3" customWidth="1"/>
    <col min="3" max="14" width="6.21875" style="3" customWidth="1"/>
    <col min="15" max="15" width="7.6640625" style="3" customWidth="1"/>
    <col min="16" max="16384" width="6.6640625" style="3"/>
  </cols>
  <sheetData>
    <row r="1" spans="1:17" ht="16.7" customHeight="1">
      <c r="A1" s="118" t="s">
        <v>27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17" ht="16.7" customHeight="1">
      <c r="A2" s="13"/>
      <c r="O2" s="24" t="s">
        <v>23</v>
      </c>
    </row>
    <row r="3" spans="1:17" ht="16.7" customHeight="1">
      <c r="A3" s="47" t="s">
        <v>43</v>
      </c>
      <c r="B3" s="101">
        <v>2017</v>
      </c>
      <c r="C3" s="126">
        <v>2018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8"/>
    </row>
    <row r="4" spans="1:17" ht="16.7" customHeight="1">
      <c r="A4" s="45"/>
      <c r="B4" s="129" t="s">
        <v>20</v>
      </c>
      <c r="C4" s="126" t="s">
        <v>12</v>
      </c>
      <c r="D4" s="127"/>
      <c r="E4" s="127"/>
      <c r="F4" s="127"/>
      <c r="G4" s="127"/>
      <c r="H4" s="127"/>
      <c r="I4" s="127"/>
      <c r="J4" s="127"/>
      <c r="K4" s="128"/>
      <c r="L4" s="102"/>
      <c r="M4" s="102"/>
      <c r="N4" s="102"/>
      <c r="O4" s="129" t="s">
        <v>20</v>
      </c>
    </row>
    <row r="5" spans="1:17" ht="16.7" customHeight="1">
      <c r="A5" s="46" t="s">
        <v>41</v>
      </c>
      <c r="B5" s="130"/>
      <c r="C5" s="30">
        <v>1</v>
      </c>
      <c r="D5" s="31">
        <v>2</v>
      </c>
      <c r="E5" s="30">
        <v>3</v>
      </c>
      <c r="F5" s="31">
        <v>4</v>
      </c>
      <c r="G5" s="30">
        <v>5</v>
      </c>
      <c r="H5" s="31">
        <v>6</v>
      </c>
      <c r="I5" s="97">
        <v>7</v>
      </c>
      <c r="J5" s="97">
        <v>8</v>
      </c>
      <c r="K5" s="97">
        <v>9</v>
      </c>
      <c r="L5" s="97">
        <v>10</v>
      </c>
      <c r="M5" s="97">
        <v>11</v>
      </c>
      <c r="N5" s="97">
        <v>12</v>
      </c>
      <c r="O5" s="130"/>
    </row>
    <row r="6" spans="1:17" ht="16.7" customHeight="1">
      <c r="A6" s="20" t="s">
        <v>5</v>
      </c>
      <c r="B6" s="85">
        <v>21675</v>
      </c>
      <c r="C6" s="85">
        <v>2156</v>
      </c>
      <c r="D6" s="85">
        <v>1907</v>
      </c>
      <c r="E6" s="85">
        <v>1974</v>
      </c>
      <c r="F6" s="85">
        <v>1934</v>
      </c>
      <c r="G6" s="85">
        <v>2038</v>
      </c>
      <c r="H6" s="85">
        <v>1880</v>
      </c>
      <c r="I6" s="85">
        <v>1988</v>
      </c>
      <c r="J6" s="85">
        <v>1987</v>
      </c>
      <c r="K6" s="85">
        <v>279</v>
      </c>
      <c r="L6" s="85">
        <v>3558</v>
      </c>
      <c r="M6" s="85">
        <v>2015</v>
      </c>
      <c r="N6" s="85">
        <v>1725</v>
      </c>
      <c r="O6" s="85">
        <v>23441</v>
      </c>
      <c r="Q6" s="88"/>
    </row>
    <row r="7" spans="1:17" ht="16.7" customHeight="1">
      <c r="A7" s="20" t="s">
        <v>6</v>
      </c>
      <c r="B7" s="85">
        <v>17520</v>
      </c>
      <c r="C7" s="85">
        <v>1627</v>
      </c>
      <c r="D7" s="85">
        <v>1541</v>
      </c>
      <c r="E7" s="85">
        <v>1540</v>
      </c>
      <c r="F7" s="85">
        <v>1534</v>
      </c>
      <c r="G7" s="85">
        <v>1636</v>
      </c>
      <c r="H7" s="85">
        <v>1462</v>
      </c>
      <c r="I7" s="85">
        <v>1589</v>
      </c>
      <c r="J7" s="85">
        <v>1621</v>
      </c>
      <c r="K7" s="85">
        <v>293</v>
      </c>
      <c r="L7" s="85">
        <v>2727</v>
      </c>
      <c r="M7" s="85">
        <v>1550</v>
      </c>
      <c r="N7" s="85">
        <v>1405</v>
      </c>
      <c r="O7" s="85">
        <v>18525</v>
      </c>
      <c r="Q7" s="88"/>
    </row>
    <row r="8" spans="1:17" ht="16.7" customHeight="1">
      <c r="A8" s="20" t="s">
        <v>7</v>
      </c>
      <c r="B8" s="85">
        <v>13962</v>
      </c>
      <c r="C8" s="85">
        <v>1428</v>
      </c>
      <c r="D8" s="85">
        <v>1212</v>
      </c>
      <c r="E8" s="85">
        <v>1364</v>
      </c>
      <c r="F8" s="85">
        <v>1219</v>
      </c>
      <c r="G8" s="85">
        <v>1418</v>
      </c>
      <c r="H8" s="85">
        <v>1280</v>
      </c>
      <c r="I8" s="85">
        <v>1302</v>
      </c>
      <c r="J8" s="85">
        <v>1375</v>
      </c>
      <c r="K8" s="85">
        <v>234</v>
      </c>
      <c r="L8" s="85">
        <v>2304</v>
      </c>
      <c r="M8" s="85">
        <v>1369</v>
      </c>
      <c r="N8" s="85">
        <v>1098</v>
      </c>
      <c r="O8" s="85">
        <v>15603</v>
      </c>
      <c r="Q8" s="88"/>
    </row>
    <row r="9" spans="1:17" ht="16.7" customHeight="1">
      <c r="A9" s="20" t="s">
        <v>8</v>
      </c>
      <c r="B9" s="85">
        <v>15726</v>
      </c>
      <c r="C9" s="85">
        <v>1526</v>
      </c>
      <c r="D9" s="85">
        <v>1291</v>
      </c>
      <c r="E9" s="85">
        <v>1452</v>
      </c>
      <c r="F9" s="85">
        <v>1324</v>
      </c>
      <c r="G9" s="85">
        <v>1458</v>
      </c>
      <c r="H9" s="85">
        <v>1373</v>
      </c>
      <c r="I9" s="85">
        <v>1418</v>
      </c>
      <c r="J9" s="85">
        <v>1456</v>
      </c>
      <c r="K9" s="85">
        <v>209</v>
      </c>
      <c r="L9" s="85">
        <v>2489</v>
      </c>
      <c r="M9" s="85">
        <v>1426</v>
      </c>
      <c r="N9" s="85">
        <v>1046</v>
      </c>
      <c r="O9" s="85">
        <v>16468</v>
      </c>
      <c r="Q9" s="88"/>
    </row>
    <row r="10" spans="1:17" ht="16.7" customHeight="1">
      <c r="A10" s="48" t="s">
        <v>51</v>
      </c>
      <c r="B10" s="85">
        <v>7928</v>
      </c>
      <c r="C10" s="85">
        <v>767</v>
      </c>
      <c r="D10" s="85">
        <v>749</v>
      </c>
      <c r="E10" s="85">
        <v>736</v>
      </c>
      <c r="F10" s="85">
        <v>658</v>
      </c>
      <c r="G10" s="85">
        <v>820</v>
      </c>
      <c r="H10" s="85">
        <v>703</v>
      </c>
      <c r="I10" s="85">
        <v>695</v>
      </c>
      <c r="J10" s="85">
        <v>772</v>
      </c>
      <c r="K10" s="85">
        <v>122</v>
      </c>
      <c r="L10" s="85">
        <v>1253</v>
      </c>
      <c r="M10" s="85">
        <v>753</v>
      </c>
      <c r="N10" s="85">
        <v>566</v>
      </c>
      <c r="O10" s="85">
        <v>8594</v>
      </c>
      <c r="Q10" s="88"/>
    </row>
    <row r="11" spans="1:17" ht="16.7" customHeight="1">
      <c r="A11" s="20" t="s">
        <v>9</v>
      </c>
      <c r="B11" s="85">
        <v>12444</v>
      </c>
      <c r="C11" s="85">
        <v>1317</v>
      </c>
      <c r="D11" s="85">
        <v>903</v>
      </c>
      <c r="E11" s="85">
        <v>1261</v>
      </c>
      <c r="F11" s="85">
        <v>1003</v>
      </c>
      <c r="G11" s="85">
        <v>1129</v>
      </c>
      <c r="H11" s="85">
        <v>1013</v>
      </c>
      <c r="I11" s="85">
        <v>1075</v>
      </c>
      <c r="J11" s="85">
        <v>1097</v>
      </c>
      <c r="K11" s="85">
        <v>137</v>
      </c>
      <c r="L11" s="85">
        <v>1926</v>
      </c>
      <c r="M11" s="85">
        <v>1076</v>
      </c>
      <c r="N11" s="85">
        <v>722</v>
      </c>
      <c r="O11" s="85">
        <v>12659</v>
      </c>
      <c r="Q11" s="88"/>
    </row>
    <row r="12" spans="1:17" ht="16.7" customHeight="1">
      <c r="A12" s="20" t="s">
        <v>36</v>
      </c>
      <c r="B12" s="85">
        <v>3505</v>
      </c>
      <c r="C12" s="85">
        <v>357</v>
      </c>
      <c r="D12" s="85">
        <v>485</v>
      </c>
      <c r="E12" s="85">
        <v>345</v>
      </c>
      <c r="F12" s="85">
        <v>315</v>
      </c>
      <c r="G12" s="85">
        <v>426</v>
      </c>
      <c r="H12" s="85">
        <v>339</v>
      </c>
      <c r="I12" s="85">
        <v>345</v>
      </c>
      <c r="J12" s="85">
        <v>491</v>
      </c>
      <c r="K12" s="85">
        <v>71</v>
      </c>
      <c r="L12" s="85">
        <v>650</v>
      </c>
      <c r="M12" s="85">
        <v>516</v>
      </c>
      <c r="N12" s="85">
        <v>339</v>
      </c>
      <c r="O12" s="85">
        <v>4679</v>
      </c>
      <c r="Q12" s="88"/>
    </row>
    <row r="13" spans="1:17" ht="16.7" customHeight="1">
      <c r="A13" s="20" t="s">
        <v>30</v>
      </c>
      <c r="B13" s="85">
        <v>6622</v>
      </c>
      <c r="C13" s="85">
        <v>551</v>
      </c>
      <c r="D13" s="85">
        <v>680</v>
      </c>
      <c r="E13" s="85">
        <v>514</v>
      </c>
      <c r="F13" s="85">
        <v>472</v>
      </c>
      <c r="G13" s="85">
        <v>600</v>
      </c>
      <c r="H13" s="85">
        <v>614</v>
      </c>
      <c r="I13" s="85">
        <v>463</v>
      </c>
      <c r="J13" s="85">
        <v>580</v>
      </c>
      <c r="K13" s="85">
        <v>155</v>
      </c>
      <c r="L13" s="85">
        <v>936</v>
      </c>
      <c r="M13" s="85">
        <v>607</v>
      </c>
      <c r="N13" s="85">
        <v>577</v>
      </c>
      <c r="O13" s="85">
        <v>6749</v>
      </c>
      <c r="Q13" s="88"/>
    </row>
    <row r="14" spans="1:17" ht="30.75" customHeight="1">
      <c r="A14" s="20" t="s">
        <v>39</v>
      </c>
      <c r="B14" s="86">
        <v>3278</v>
      </c>
      <c r="C14" s="86">
        <v>309</v>
      </c>
      <c r="D14" s="86">
        <v>354</v>
      </c>
      <c r="E14" s="86">
        <v>300</v>
      </c>
      <c r="F14" s="86">
        <v>265</v>
      </c>
      <c r="G14" s="86">
        <v>330</v>
      </c>
      <c r="H14" s="86">
        <v>279</v>
      </c>
      <c r="I14" s="86">
        <v>273</v>
      </c>
      <c r="J14" s="86">
        <v>310</v>
      </c>
      <c r="K14" s="86">
        <v>48</v>
      </c>
      <c r="L14" s="86">
        <v>468</v>
      </c>
      <c r="M14" s="86">
        <v>300</v>
      </c>
      <c r="N14" s="86">
        <v>216</v>
      </c>
      <c r="O14" s="86">
        <v>3452</v>
      </c>
      <c r="Q14" s="88"/>
    </row>
    <row r="15" spans="1:17" ht="16.7" customHeight="1">
      <c r="A15" s="21" t="s">
        <v>10</v>
      </c>
      <c r="B15" s="85">
        <v>102660</v>
      </c>
      <c r="C15" s="85">
        <v>10038</v>
      </c>
      <c r="D15" s="85">
        <v>9122</v>
      </c>
      <c r="E15" s="85">
        <v>9486</v>
      </c>
      <c r="F15" s="85">
        <v>8724</v>
      </c>
      <c r="G15" s="85">
        <v>9855</v>
      </c>
      <c r="H15" s="85">
        <v>8943</v>
      </c>
      <c r="I15" s="85">
        <v>9148</v>
      </c>
      <c r="J15" s="85">
        <v>9689</v>
      </c>
      <c r="K15" s="85">
        <v>1548</v>
      </c>
      <c r="L15" s="85">
        <v>16311</v>
      </c>
      <c r="M15" s="85">
        <v>9612</v>
      </c>
      <c r="N15" s="85">
        <v>7694</v>
      </c>
      <c r="O15" s="85">
        <v>110170</v>
      </c>
      <c r="P15" s="88"/>
      <c r="Q15" s="88"/>
    </row>
    <row r="16" spans="1:17" ht="16.7" customHeight="1">
      <c r="Q16" s="88"/>
    </row>
    <row r="17" spans="1:15" ht="16.7" customHeight="1">
      <c r="A17" s="52"/>
      <c r="B17" s="53"/>
      <c r="C17" s="53"/>
      <c r="D17" s="54"/>
      <c r="F17" s="53"/>
      <c r="G17" s="54"/>
    </row>
    <row r="18" spans="1:15" ht="33.75" customHeight="1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</row>
  </sheetData>
  <mergeCells count="6">
    <mergeCell ref="A18:O18"/>
    <mergeCell ref="A1:O1"/>
    <mergeCell ref="C3:O3"/>
    <mergeCell ref="O4:O5"/>
    <mergeCell ref="B4:B5"/>
    <mergeCell ref="C4:K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2.77734375" style="3" customWidth="1"/>
    <col min="2" max="8" width="7.33203125" style="3" customWidth="1"/>
    <col min="9" max="9" width="7.109375" style="3" customWidth="1"/>
    <col min="10" max="11" width="7.33203125" style="3" customWidth="1"/>
    <col min="12" max="12" width="7.109375" style="3" customWidth="1"/>
    <col min="13" max="14" width="7.33203125" style="3" customWidth="1"/>
    <col min="15" max="15" width="7.33203125" style="34" customWidth="1"/>
    <col min="16" max="16" width="8.44140625" style="34" customWidth="1"/>
    <col min="17" max="16384" width="9" style="3"/>
  </cols>
  <sheetData>
    <row r="1" spans="1:16" ht="29.25" customHeight="1">
      <c r="A1" s="118" t="s">
        <v>11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38"/>
    </row>
    <row r="2" spans="1:16" ht="13.5" customHeight="1">
      <c r="A2" s="13"/>
      <c r="B2" s="13"/>
      <c r="C2" s="13"/>
      <c r="F2" s="13"/>
      <c r="O2" s="36" t="s">
        <v>22</v>
      </c>
    </row>
    <row r="3" spans="1:16" ht="15.75" customHeight="1">
      <c r="A3" s="47" t="s">
        <v>43</v>
      </c>
      <c r="B3" s="101">
        <v>2017</v>
      </c>
      <c r="C3" s="126">
        <v>2018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8"/>
      <c r="P3" s="37"/>
    </row>
    <row r="4" spans="1:16" ht="18" customHeight="1">
      <c r="A4" s="45"/>
      <c r="B4" s="129" t="s">
        <v>20</v>
      </c>
      <c r="C4" s="133" t="s">
        <v>12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5"/>
      <c r="O4" s="129" t="s">
        <v>20</v>
      </c>
      <c r="P4" s="3"/>
    </row>
    <row r="5" spans="1:16">
      <c r="A5" s="46" t="s">
        <v>41</v>
      </c>
      <c r="B5" s="130"/>
      <c r="C5" s="6">
        <v>1</v>
      </c>
      <c r="D5" s="6">
        <v>2</v>
      </c>
      <c r="E5" s="6">
        <v>3</v>
      </c>
      <c r="F5" s="95">
        <v>4</v>
      </c>
      <c r="G5" s="95">
        <v>5</v>
      </c>
      <c r="H5" s="95">
        <v>6</v>
      </c>
      <c r="I5" s="95">
        <v>7</v>
      </c>
      <c r="J5" s="95">
        <v>8</v>
      </c>
      <c r="K5" s="95">
        <v>9</v>
      </c>
      <c r="L5" s="95">
        <v>10</v>
      </c>
      <c r="M5" s="95">
        <v>11</v>
      </c>
      <c r="N5" s="95">
        <v>12</v>
      </c>
      <c r="O5" s="130"/>
      <c r="P5" s="3"/>
    </row>
    <row r="6" spans="1:16">
      <c r="A6" s="20" t="s">
        <v>5</v>
      </c>
      <c r="B6" s="26">
        <v>92.781666666666652</v>
      </c>
      <c r="C6" s="26">
        <v>106.73</v>
      </c>
      <c r="D6" s="26">
        <v>99.73</v>
      </c>
      <c r="E6" s="26">
        <v>95.89</v>
      </c>
      <c r="F6" s="91">
        <v>95.492147793464312</v>
      </c>
      <c r="G6" s="91">
        <v>99.857467411545628</v>
      </c>
      <c r="H6" s="91">
        <v>92.955069726040946</v>
      </c>
      <c r="I6" s="91">
        <v>98.138544987907821</v>
      </c>
      <c r="J6" s="91">
        <v>95.919409209383147</v>
      </c>
      <c r="K6" s="91">
        <v>58.620297767951151</v>
      </c>
      <c r="L6" s="91">
        <v>164.32269419044979</v>
      </c>
      <c r="M6" s="91">
        <v>97.793896084994913</v>
      </c>
      <c r="N6" s="91">
        <v>92.10944079474443</v>
      </c>
      <c r="O6" s="26">
        <v>99.796580663873513</v>
      </c>
      <c r="P6" s="3"/>
    </row>
    <row r="7" spans="1:16">
      <c r="A7" s="20" t="s">
        <v>6</v>
      </c>
      <c r="B7" s="26">
        <v>101.545</v>
      </c>
      <c r="C7" s="26">
        <v>110.3</v>
      </c>
      <c r="D7" s="26">
        <v>110.34</v>
      </c>
      <c r="E7" s="26">
        <v>102.09</v>
      </c>
      <c r="F7" s="91">
        <v>103.85634455204172</v>
      </c>
      <c r="G7" s="91">
        <v>109.39994652048934</v>
      </c>
      <c r="H7" s="91">
        <v>98.80228517341628</v>
      </c>
      <c r="I7" s="91">
        <v>106.95407038557299</v>
      </c>
      <c r="J7" s="91">
        <v>108.26651633593907</v>
      </c>
      <c r="K7" s="91">
        <v>78.745102095647496</v>
      </c>
      <c r="L7" s="91">
        <v>176.02320167796066</v>
      </c>
      <c r="M7" s="91">
        <v>104.7234162330202</v>
      </c>
      <c r="N7" s="91">
        <v>101.79049550854825</v>
      </c>
      <c r="O7" s="26">
        <v>109.27428154021966</v>
      </c>
      <c r="P7" s="3"/>
    </row>
    <row r="8" spans="1:16">
      <c r="A8" s="20" t="s">
        <v>7</v>
      </c>
      <c r="B8" s="26">
        <v>90.366666666666674</v>
      </c>
      <c r="C8" s="26">
        <v>103.43</v>
      </c>
      <c r="D8" s="26">
        <v>94.12</v>
      </c>
      <c r="E8" s="26">
        <v>96.03</v>
      </c>
      <c r="F8" s="91">
        <v>88.797422455220627</v>
      </c>
      <c r="G8" s="91">
        <v>99.715607594936699</v>
      </c>
      <c r="H8" s="91">
        <v>90.441621201413426</v>
      </c>
      <c r="I8" s="91">
        <v>91.969393061541723</v>
      </c>
      <c r="J8" s="91">
        <v>95.356883017821218</v>
      </c>
      <c r="K8" s="91">
        <v>61.672451341399267</v>
      </c>
      <c r="L8" s="91">
        <v>151.79380196323868</v>
      </c>
      <c r="M8" s="91">
        <v>95.297642921802122</v>
      </c>
      <c r="N8" s="91">
        <v>84.366383763837632</v>
      </c>
      <c r="O8" s="26">
        <v>96.082600610100954</v>
      </c>
      <c r="P8" s="3"/>
    </row>
    <row r="9" spans="1:16">
      <c r="A9" s="20" t="s">
        <v>8</v>
      </c>
      <c r="B9" s="26">
        <v>93.541666666666686</v>
      </c>
      <c r="C9" s="26">
        <v>103.77</v>
      </c>
      <c r="D9" s="26">
        <v>95.22</v>
      </c>
      <c r="E9" s="26">
        <v>100.26</v>
      </c>
      <c r="F9" s="91">
        <v>92.505763777327644</v>
      </c>
      <c r="G9" s="91">
        <v>101.38567197385804</v>
      </c>
      <c r="H9" s="91">
        <v>96.330985055777745</v>
      </c>
      <c r="I9" s="91">
        <v>99.441397306397306</v>
      </c>
      <c r="J9" s="91">
        <v>98.677611788617909</v>
      </c>
      <c r="K9" s="91">
        <v>57.192671776621957</v>
      </c>
      <c r="L9" s="91">
        <v>158.20445348246059</v>
      </c>
      <c r="M9" s="91">
        <v>97.995578708479471</v>
      </c>
      <c r="N9" s="91">
        <v>80.949577693557117</v>
      </c>
      <c r="O9" s="26">
        <v>98.494475963591483</v>
      </c>
      <c r="P9" s="3"/>
    </row>
    <row r="10" spans="1:16">
      <c r="A10" s="48" t="s">
        <v>51</v>
      </c>
      <c r="B10" s="26">
        <v>84.672499999999999</v>
      </c>
      <c r="C10" s="26">
        <v>95.64</v>
      </c>
      <c r="D10" s="26">
        <v>100.19</v>
      </c>
      <c r="E10" s="26">
        <v>91.98</v>
      </c>
      <c r="F10" s="91">
        <v>84.516279398534891</v>
      </c>
      <c r="G10" s="91">
        <v>102.08815396113602</v>
      </c>
      <c r="H10" s="91">
        <v>88.645900793151199</v>
      </c>
      <c r="I10" s="91">
        <v>87.680976779404347</v>
      </c>
      <c r="J10" s="91">
        <v>94.966303813038138</v>
      </c>
      <c r="K10" s="91">
        <v>54.128159181858599</v>
      </c>
      <c r="L10" s="91">
        <v>148.11471575463892</v>
      </c>
      <c r="M10" s="91">
        <v>93.662249035949742</v>
      </c>
      <c r="N10" s="91">
        <v>79.513188263372172</v>
      </c>
      <c r="O10" s="26">
        <v>93.427160581756993</v>
      </c>
      <c r="P10" s="3"/>
    </row>
    <row r="11" spans="1:16">
      <c r="A11" s="20" t="s">
        <v>9</v>
      </c>
      <c r="B11" s="26">
        <v>90.603333333333339</v>
      </c>
      <c r="C11" s="26">
        <v>111.29</v>
      </c>
      <c r="D11" s="26">
        <v>81.37</v>
      </c>
      <c r="E11" s="26">
        <v>107.58</v>
      </c>
      <c r="F11" s="91">
        <v>86.131850833476534</v>
      </c>
      <c r="G11" s="91">
        <v>99.463088105726882</v>
      </c>
      <c r="H11" s="91">
        <v>89.846369759815659</v>
      </c>
      <c r="I11" s="91">
        <v>95.453566731828673</v>
      </c>
      <c r="J11" s="91">
        <v>96.614597164744211</v>
      </c>
      <c r="K11" s="91">
        <v>53.673816046966735</v>
      </c>
      <c r="L11" s="91">
        <v>161.18697329873609</v>
      </c>
      <c r="M11" s="91">
        <v>94.492164179104478</v>
      </c>
      <c r="N11" s="91">
        <v>72.472938221998987</v>
      </c>
      <c r="O11" s="26">
        <v>95.797947028533187</v>
      </c>
      <c r="P11" s="3"/>
    </row>
    <row r="12" spans="1:16">
      <c r="A12" s="20" t="s">
        <v>36</v>
      </c>
      <c r="B12" s="26">
        <v>73.736666666666665</v>
      </c>
      <c r="C12" s="26">
        <v>81.05</v>
      </c>
      <c r="D12" s="26">
        <v>110.72</v>
      </c>
      <c r="E12" s="26">
        <v>76.5</v>
      </c>
      <c r="F12" s="91">
        <v>70.523968147151194</v>
      </c>
      <c r="G12" s="91">
        <v>89.507240075614391</v>
      </c>
      <c r="H12" s="91">
        <v>72.574834295488557</v>
      </c>
      <c r="I12" s="91">
        <v>74.088210526315791</v>
      </c>
      <c r="J12" s="91">
        <v>93.660792682926839</v>
      </c>
      <c r="K12" s="91">
        <v>50.064591329068946</v>
      </c>
      <c r="L12" s="91">
        <v>120.96734671125975</v>
      </c>
      <c r="M12" s="91">
        <v>92.835414364640869</v>
      </c>
      <c r="N12" s="91">
        <v>71.624736842105264</v>
      </c>
      <c r="O12" s="26">
        <v>83.676427914547631</v>
      </c>
      <c r="P12" s="3"/>
    </row>
    <row r="13" spans="1:16">
      <c r="A13" s="20" t="s">
        <v>30</v>
      </c>
      <c r="B13" s="26">
        <v>72.991666666666688</v>
      </c>
      <c r="C13" s="26">
        <v>76.38</v>
      </c>
      <c r="D13" s="26">
        <v>88.92</v>
      </c>
      <c r="E13" s="26">
        <v>65.8</v>
      </c>
      <c r="F13" s="91">
        <v>61.772044770257892</v>
      </c>
      <c r="G13" s="91">
        <v>75.856610190921728</v>
      </c>
      <c r="H13" s="91">
        <v>79.43678654592496</v>
      </c>
      <c r="I13" s="91">
        <v>62.639354969574043</v>
      </c>
      <c r="J13" s="91">
        <v>74.339661798616447</v>
      </c>
      <c r="K13" s="91">
        <v>49.128902980342424</v>
      </c>
      <c r="L13" s="91">
        <v>116.16716412355788</v>
      </c>
      <c r="M13" s="91">
        <v>81.022250000000014</v>
      </c>
      <c r="N13" s="91">
        <v>85.429880230666868</v>
      </c>
      <c r="O13" s="26">
        <v>76.407721300821862</v>
      </c>
      <c r="P13" s="3"/>
    </row>
    <row r="14" spans="1:16" ht="30.75" customHeight="1">
      <c r="A14" s="20" t="s">
        <v>39</v>
      </c>
      <c r="B14" s="80">
        <v>81.782500000000013</v>
      </c>
      <c r="C14" s="80">
        <v>89.97</v>
      </c>
      <c r="D14" s="80">
        <v>103.72</v>
      </c>
      <c r="E14" s="80">
        <v>83.95</v>
      </c>
      <c r="F14" s="92">
        <v>76.283539212869869</v>
      </c>
      <c r="G14" s="92">
        <v>92.399775784753359</v>
      </c>
      <c r="H14" s="92">
        <v>79.911122887424796</v>
      </c>
      <c r="I14" s="92">
        <v>78.411244610520271</v>
      </c>
      <c r="J14" s="92">
        <v>87.74163790664781</v>
      </c>
      <c r="K14" s="92">
        <v>53.149010989010989</v>
      </c>
      <c r="L14" s="92">
        <v>128.99969429909117</v>
      </c>
      <c r="M14" s="92">
        <v>85.727434795070209</v>
      </c>
      <c r="N14" s="92">
        <v>71.345956464379952</v>
      </c>
      <c r="O14" s="92">
        <v>85.967451412480713</v>
      </c>
      <c r="P14" s="3"/>
    </row>
    <row r="15" spans="1:16">
      <c r="A15" s="21" t="s">
        <v>19</v>
      </c>
      <c r="B15" s="26">
        <v>86.891296296296304</v>
      </c>
      <c r="C15" s="26">
        <v>97.617777777777775</v>
      </c>
      <c r="D15" s="26">
        <v>98.25888888888889</v>
      </c>
      <c r="E15" s="26">
        <v>91.12</v>
      </c>
      <c r="F15" s="91">
        <v>84.431040104482747</v>
      </c>
      <c r="G15" s="91">
        <v>96.630395735442463</v>
      </c>
      <c r="H15" s="91">
        <v>87.660552826494836</v>
      </c>
      <c r="I15" s="91">
        <v>88.308528817673675</v>
      </c>
      <c r="J15" s="91">
        <v>93.949268190859428</v>
      </c>
      <c r="K15" s="91">
        <v>57.375000389874181</v>
      </c>
      <c r="L15" s="91">
        <v>147.30889394459928</v>
      </c>
      <c r="M15" s="91">
        <v>93.727782924784663</v>
      </c>
      <c r="N15" s="91">
        <v>82.178066420356743</v>
      </c>
      <c r="O15" s="91">
        <v>93.213849668436225</v>
      </c>
      <c r="P15" s="39"/>
    </row>
    <row r="16" spans="1:16">
      <c r="B16" s="42"/>
      <c r="D16" s="18"/>
      <c r="E16" s="18"/>
      <c r="G16" s="18"/>
      <c r="H16" s="18"/>
      <c r="I16" s="18"/>
      <c r="J16" s="18"/>
      <c r="K16" s="18"/>
      <c r="L16" s="18"/>
      <c r="M16" s="18"/>
      <c r="N16" s="18"/>
      <c r="O16" s="41"/>
    </row>
    <row r="17" spans="1:22">
      <c r="A17" s="3" t="s">
        <v>55</v>
      </c>
      <c r="B17" s="39"/>
    </row>
    <row r="18" spans="1:22" ht="36" customHeight="1">
      <c r="A18" s="131" t="s">
        <v>54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38"/>
      <c r="Q18" s="40"/>
      <c r="R18" s="40"/>
      <c r="S18" s="40"/>
      <c r="T18" s="40"/>
      <c r="U18" s="40"/>
      <c r="V18" s="40"/>
    </row>
    <row r="19" spans="1:22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</row>
    <row r="20" spans="1:22" ht="31.5" customHeight="1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5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5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5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5"/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35"/>
      <c r="Q25" s="3" t="s">
        <v>0</v>
      </c>
    </row>
    <row r="26" spans="1:2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35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6" customWidth="1"/>
    <col min="2" max="2" width="35.77734375" style="57" customWidth="1"/>
    <col min="3" max="3" width="8.88671875" style="57" customWidth="1"/>
    <col min="4" max="4" width="9.77734375" style="57" customWidth="1"/>
    <col min="5" max="6" width="8.88671875" style="57" customWidth="1"/>
    <col min="7" max="7" width="9.44140625" style="57" customWidth="1"/>
    <col min="8" max="9" width="8.88671875" style="57" customWidth="1"/>
    <col min="10" max="10" width="9" style="57" customWidth="1"/>
    <col min="11" max="11" width="11" style="57" customWidth="1"/>
    <col min="12" max="12" width="10.109375" style="57" customWidth="1"/>
    <col min="13" max="13" width="12" style="55" bestFit="1" customWidth="1"/>
    <col min="14" max="14" width="10.109375" style="55" bestFit="1" customWidth="1"/>
    <col min="15" max="16384" width="9" style="55"/>
  </cols>
  <sheetData>
    <row r="1" spans="1:14" ht="15.75" customHeight="1">
      <c r="A1" s="118" t="s">
        <v>59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4" ht="15.75" customHeight="1">
      <c r="I2" s="136" t="s">
        <v>23</v>
      </c>
      <c r="J2" s="136"/>
      <c r="K2" s="136"/>
      <c r="L2" s="136"/>
    </row>
    <row r="3" spans="1:14" ht="63.75" customHeight="1">
      <c r="A3" s="58" t="s">
        <v>4</v>
      </c>
      <c r="B3" s="59" t="s">
        <v>26</v>
      </c>
      <c r="C3" s="83" t="s">
        <v>5</v>
      </c>
      <c r="D3" s="68" t="s">
        <v>6</v>
      </c>
      <c r="E3" s="68" t="s">
        <v>7</v>
      </c>
      <c r="F3" s="68" t="s">
        <v>8</v>
      </c>
      <c r="G3" s="69" t="s">
        <v>51</v>
      </c>
      <c r="H3" s="70" t="s">
        <v>9</v>
      </c>
      <c r="I3" s="66" t="s">
        <v>37</v>
      </c>
      <c r="J3" s="66" t="s">
        <v>30</v>
      </c>
      <c r="K3" s="66" t="s">
        <v>48</v>
      </c>
      <c r="L3" s="61" t="s">
        <v>10</v>
      </c>
    </row>
    <row r="4" spans="1:14" ht="15.75" customHeight="1">
      <c r="A4" s="81" t="s">
        <v>31</v>
      </c>
      <c r="B4" s="62" t="s">
        <v>32</v>
      </c>
      <c r="C4" s="108">
        <v>234528</v>
      </c>
      <c r="D4" s="108">
        <v>169458</v>
      </c>
      <c r="E4" s="108">
        <v>143656</v>
      </c>
      <c r="F4" s="108">
        <v>168475</v>
      </c>
      <c r="G4" s="108">
        <v>75449</v>
      </c>
      <c r="H4" s="108">
        <v>111431</v>
      </c>
      <c r="I4" s="108">
        <v>19496</v>
      </c>
      <c r="J4" s="108">
        <v>46060</v>
      </c>
      <c r="K4" s="108">
        <v>18965</v>
      </c>
      <c r="L4" s="108">
        <v>987518</v>
      </c>
      <c r="M4" s="94"/>
      <c r="N4" s="63"/>
    </row>
    <row r="5" spans="1:14" ht="63.75" customHeight="1">
      <c r="A5" s="104" t="s">
        <v>1</v>
      </c>
      <c r="B5" s="105" t="s">
        <v>63</v>
      </c>
      <c r="C5" s="109">
        <v>119866</v>
      </c>
      <c r="D5" s="109">
        <v>43715</v>
      </c>
      <c r="E5" s="109">
        <v>86300</v>
      </c>
      <c r="F5" s="109">
        <v>95610</v>
      </c>
      <c r="G5" s="109">
        <v>44208</v>
      </c>
      <c r="H5" s="109">
        <v>54771</v>
      </c>
      <c r="I5" s="109">
        <v>5420</v>
      </c>
      <c r="J5" s="109">
        <v>21845</v>
      </c>
      <c r="K5" s="109">
        <v>11229</v>
      </c>
      <c r="L5" s="109">
        <v>482964</v>
      </c>
      <c r="M5" s="94"/>
      <c r="N5" s="63"/>
    </row>
    <row r="6" spans="1:14" ht="15.75" customHeight="1">
      <c r="A6" s="106" t="s">
        <v>2</v>
      </c>
      <c r="B6" s="105" t="s">
        <v>13</v>
      </c>
      <c r="C6" s="109">
        <v>29429</v>
      </c>
      <c r="D6" s="109">
        <v>40928</v>
      </c>
      <c r="E6" s="109">
        <v>2434</v>
      </c>
      <c r="F6" s="109">
        <v>9162</v>
      </c>
      <c r="G6" s="109">
        <v>4782</v>
      </c>
      <c r="H6" s="109">
        <v>16421</v>
      </c>
      <c r="I6" s="109">
        <v>5629</v>
      </c>
      <c r="J6" s="109">
        <v>5317</v>
      </c>
      <c r="K6" s="109">
        <v>503</v>
      </c>
      <c r="L6" s="109">
        <v>114605</v>
      </c>
      <c r="M6" s="94"/>
      <c r="N6" s="63"/>
    </row>
    <row r="7" spans="1:14" ht="15.75" customHeight="1">
      <c r="A7" s="106" t="s">
        <v>3</v>
      </c>
      <c r="B7" s="105" t="s">
        <v>14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09">
        <v>0</v>
      </c>
      <c r="M7" s="94"/>
      <c r="N7" s="63"/>
    </row>
    <row r="8" spans="1:14" ht="15.75" customHeight="1">
      <c r="A8" s="106" t="s">
        <v>64</v>
      </c>
      <c r="B8" s="105" t="s">
        <v>65</v>
      </c>
      <c r="C8" s="109">
        <v>76050</v>
      </c>
      <c r="D8" s="109">
        <v>75644</v>
      </c>
      <c r="E8" s="109">
        <v>54922</v>
      </c>
      <c r="F8" s="109">
        <v>59808</v>
      </c>
      <c r="G8" s="109">
        <v>25459</v>
      </c>
      <c r="H8" s="109">
        <v>34925</v>
      </c>
      <c r="I8" s="109">
        <v>7748</v>
      </c>
      <c r="J8" s="109">
        <v>17911</v>
      </c>
      <c r="K8" s="109">
        <v>5557</v>
      </c>
      <c r="L8" s="109">
        <v>358024</v>
      </c>
      <c r="M8" s="94"/>
      <c r="N8" s="63"/>
    </row>
    <row r="9" spans="1:14" ht="15.75" customHeight="1">
      <c r="A9" s="107" t="s">
        <v>66</v>
      </c>
      <c r="B9" s="105" t="s">
        <v>38</v>
      </c>
      <c r="C9" s="109">
        <v>2071</v>
      </c>
      <c r="D9" s="109">
        <v>8215</v>
      </c>
      <c r="E9" s="109">
        <v>1115</v>
      </c>
      <c r="F9" s="109">
        <v>370</v>
      </c>
      <c r="G9" s="109">
        <v>2382</v>
      </c>
      <c r="H9" s="109">
        <v>2566</v>
      </c>
      <c r="I9" s="109">
        <v>938</v>
      </c>
      <c r="J9" s="109">
        <v>2039</v>
      </c>
      <c r="K9" s="109">
        <v>772</v>
      </c>
      <c r="L9" s="109">
        <v>20468</v>
      </c>
      <c r="M9" s="94"/>
      <c r="N9" s="63"/>
    </row>
    <row r="10" spans="1:14" ht="15.75" customHeight="1">
      <c r="A10" s="107" t="s">
        <v>67</v>
      </c>
      <c r="B10" s="105" t="s">
        <v>68</v>
      </c>
      <c r="C10" s="109">
        <v>30761</v>
      </c>
      <c r="D10" s="109">
        <v>27502</v>
      </c>
      <c r="E10" s="109">
        <v>25416</v>
      </c>
      <c r="F10" s="109">
        <v>25306</v>
      </c>
      <c r="G10" s="109">
        <v>9989</v>
      </c>
      <c r="H10" s="109">
        <v>9002</v>
      </c>
      <c r="I10" s="109">
        <v>2575</v>
      </c>
      <c r="J10" s="109">
        <v>7040</v>
      </c>
      <c r="K10" s="109">
        <v>2320</v>
      </c>
      <c r="L10" s="110">
        <v>139911</v>
      </c>
      <c r="M10" s="94"/>
      <c r="N10" s="63"/>
    </row>
    <row r="11" spans="1:14" ht="30.75" customHeight="1">
      <c r="A11" s="107" t="s">
        <v>69</v>
      </c>
      <c r="B11" s="105" t="s">
        <v>70</v>
      </c>
      <c r="C11" s="109">
        <v>43218</v>
      </c>
      <c r="D11" s="109">
        <v>39927</v>
      </c>
      <c r="E11" s="109">
        <v>28391</v>
      </c>
      <c r="F11" s="109">
        <v>34132</v>
      </c>
      <c r="G11" s="109">
        <v>13088</v>
      </c>
      <c r="H11" s="109">
        <v>23357</v>
      </c>
      <c r="I11" s="109">
        <v>4235</v>
      </c>
      <c r="J11" s="109">
        <v>8832</v>
      </c>
      <c r="K11" s="109">
        <v>2465</v>
      </c>
      <c r="L11" s="109">
        <v>197645</v>
      </c>
      <c r="M11" s="94"/>
      <c r="N11" s="63"/>
    </row>
    <row r="12" spans="1:14" ht="15.75" customHeight="1">
      <c r="A12" s="106" t="s">
        <v>71</v>
      </c>
      <c r="B12" s="105" t="s">
        <v>72</v>
      </c>
      <c r="C12" s="109">
        <v>1501</v>
      </c>
      <c r="D12" s="109">
        <v>0</v>
      </c>
      <c r="E12" s="109">
        <v>0</v>
      </c>
      <c r="F12" s="109">
        <v>3373</v>
      </c>
      <c r="G12" s="109">
        <v>1000</v>
      </c>
      <c r="H12" s="109">
        <v>0</v>
      </c>
      <c r="I12" s="109">
        <v>0</v>
      </c>
      <c r="J12" s="109">
        <v>0</v>
      </c>
      <c r="K12" s="109">
        <v>1676</v>
      </c>
      <c r="L12" s="109">
        <v>7550</v>
      </c>
      <c r="M12" s="94"/>
      <c r="N12" s="63"/>
    </row>
    <row r="13" spans="1:14" ht="15.75" customHeight="1">
      <c r="A13" s="106" t="s">
        <v>73</v>
      </c>
      <c r="B13" s="105" t="s">
        <v>15</v>
      </c>
      <c r="C13" s="109">
        <v>7682</v>
      </c>
      <c r="D13" s="109">
        <v>9171</v>
      </c>
      <c r="E13" s="109">
        <v>0</v>
      </c>
      <c r="F13" s="109">
        <v>522</v>
      </c>
      <c r="G13" s="109">
        <v>0</v>
      </c>
      <c r="H13" s="109">
        <v>5314</v>
      </c>
      <c r="I13" s="109">
        <v>699</v>
      </c>
      <c r="J13" s="109">
        <v>987</v>
      </c>
      <c r="K13" s="109">
        <v>0</v>
      </c>
      <c r="L13" s="109">
        <v>24375</v>
      </c>
      <c r="M13" s="94"/>
    </row>
    <row r="14" spans="1:14" ht="15.75" customHeight="1">
      <c r="A14" s="82" t="s">
        <v>33</v>
      </c>
      <c r="B14" s="62" t="s">
        <v>34</v>
      </c>
      <c r="C14" s="108">
        <v>254879</v>
      </c>
      <c r="D14" s="108">
        <v>187737</v>
      </c>
      <c r="E14" s="108">
        <v>160003</v>
      </c>
      <c r="F14" s="108">
        <v>189426</v>
      </c>
      <c r="G14" s="108">
        <v>78673</v>
      </c>
      <c r="H14" s="108">
        <v>121429</v>
      </c>
      <c r="I14" s="108">
        <v>22845</v>
      </c>
      <c r="J14" s="108">
        <v>48431</v>
      </c>
      <c r="K14" s="108">
        <v>20047</v>
      </c>
      <c r="L14" s="108">
        <v>1083470</v>
      </c>
      <c r="M14" s="94"/>
      <c r="N14" s="94"/>
    </row>
    <row r="15" spans="1:14" ht="15.75" customHeight="1">
      <c r="A15" s="64" t="s">
        <v>1</v>
      </c>
      <c r="B15" s="65" t="s">
        <v>35</v>
      </c>
      <c r="C15" s="109">
        <v>234528</v>
      </c>
      <c r="D15" s="109">
        <v>169458</v>
      </c>
      <c r="E15" s="109">
        <v>143656</v>
      </c>
      <c r="F15" s="109">
        <v>168475</v>
      </c>
      <c r="G15" s="109">
        <v>75449</v>
      </c>
      <c r="H15" s="109">
        <v>111431</v>
      </c>
      <c r="I15" s="109">
        <v>19496</v>
      </c>
      <c r="J15" s="109">
        <v>46060</v>
      </c>
      <c r="K15" s="109">
        <v>18965</v>
      </c>
      <c r="L15" s="109">
        <v>987518</v>
      </c>
      <c r="M15" s="94"/>
    </row>
    <row r="16" spans="1:14" ht="15.75" customHeight="1">
      <c r="A16" s="64" t="s">
        <v>2</v>
      </c>
      <c r="B16" s="65" t="s">
        <v>28</v>
      </c>
      <c r="C16" s="109">
        <v>19539</v>
      </c>
      <c r="D16" s="109">
        <v>24</v>
      </c>
      <c r="E16" s="109">
        <v>16288</v>
      </c>
      <c r="F16" s="109">
        <v>20707</v>
      </c>
      <c r="G16" s="109">
        <v>3205</v>
      </c>
      <c r="H16" s="109">
        <v>2186</v>
      </c>
      <c r="I16" s="109">
        <v>2259</v>
      </c>
      <c r="J16" s="109">
        <v>1766</v>
      </c>
      <c r="K16" s="109">
        <v>1082</v>
      </c>
      <c r="L16" s="109">
        <v>67056</v>
      </c>
      <c r="M16" s="94"/>
    </row>
    <row r="17" spans="1:13" ht="15.75" customHeight="1">
      <c r="A17" s="64" t="s">
        <v>3</v>
      </c>
      <c r="B17" s="65" t="s">
        <v>29</v>
      </c>
      <c r="C17" s="109">
        <v>812</v>
      </c>
      <c r="D17" s="109">
        <v>18255</v>
      </c>
      <c r="E17" s="109">
        <v>59</v>
      </c>
      <c r="F17" s="109">
        <v>244</v>
      </c>
      <c r="G17" s="109">
        <v>19</v>
      </c>
      <c r="H17" s="109">
        <v>7812</v>
      </c>
      <c r="I17" s="109">
        <v>1090</v>
      </c>
      <c r="J17" s="109">
        <v>605</v>
      </c>
      <c r="K17" s="109">
        <v>0</v>
      </c>
      <c r="L17" s="109">
        <v>28896</v>
      </c>
      <c r="M17" s="94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6" customWidth="1"/>
    <col min="2" max="2" width="36.109375" style="57" customWidth="1"/>
    <col min="3" max="3" width="9" style="57" customWidth="1"/>
    <col min="4" max="4" width="9.88671875" style="57" customWidth="1"/>
    <col min="5" max="6" width="9" style="57" customWidth="1"/>
    <col min="7" max="7" width="9.33203125" style="57" customWidth="1"/>
    <col min="8" max="10" width="9" style="57" customWidth="1"/>
    <col min="11" max="12" width="11" style="57" customWidth="1"/>
    <col min="13" max="13" width="9.6640625" style="55" bestFit="1" customWidth="1"/>
    <col min="14" max="16384" width="9" style="55"/>
  </cols>
  <sheetData>
    <row r="1" spans="1:13" ht="15.75" customHeight="1">
      <c r="A1" s="118" t="s">
        <v>60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3" ht="15.75">
      <c r="I2" s="137" t="s">
        <v>46</v>
      </c>
      <c r="J2" s="137"/>
      <c r="K2" s="137"/>
      <c r="L2" s="137"/>
    </row>
    <row r="3" spans="1:13" ht="68.25" customHeight="1">
      <c r="A3" s="60" t="s">
        <v>4</v>
      </c>
      <c r="B3" s="67" t="s">
        <v>44</v>
      </c>
      <c r="C3" s="68" t="s">
        <v>5</v>
      </c>
      <c r="D3" s="68" t="s">
        <v>6</v>
      </c>
      <c r="E3" s="68" t="s">
        <v>7</v>
      </c>
      <c r="F3" s="68" t="s">
        <v>8</v>
      </c>
      <c r="G3" s="69" t="s">
        <v>51</v>
      </c>
      <c r="H3" s="70" t="s">
        <v>9</v>
      </c>
      <c r="I3" s="66" t="s">
        <v>37</v>
      </c>
      <c r="J3" s="66" t="s">
        <v>30</v>
      </c>
      <c r="K3" s="66" t="s">
        <v>48</v>
      </c>
      <c r="L3" s="71" t="s">
        <v>10</v>
      </c>
    </row>
    <row r="4" spans="1:13" ht="15.75">
      <c r="A4" s="81" t="s">
        <v>31</v>
      </c>
      <c r="B4" s="62" t="s">
        <v>32</v>
      </c>
      <c r="C4" s="111">
        <f>C5+C6+C8+C12+C13</f>
        <v>100</v>
      </c>
      <c r="D4" s="111">
        <f t="shared" ref="D4:L4" si="0">D5+D6+D8+D12+D13</f>
        <v>100</v>
      </c>
      <c r="E4" s="111">
        <f t="shared" si="0"/>
        <v>100</v>
      </c>
      <c r="F4" s="111">
        <f t="shared" si="0"/>
        <v>100</v>
      </c>
      <c r="G4" s="111">
        <f t="shared" si="0"/>
        <v>100.00000000000001</v>
      </c>
      <c r="H4" s="111">
        <f t="shared" si="0"/>
        <v>100</v>
      </c>
      <c r="I4" s="111">
        <f t="shared" si="0"/>
        <v>100</v>
      </c>
      <c r="J4" s="111">
        <f t="shared" si="0"/>
        <v>100</v>
      </c>
      <c r="K4" s="111">
        <f t="shared" si="0"/>
        <v>100</v>
      </c>
      <c r="L4" s="111">
        <f t="shared" si="0"/>
        <v>100</v>
      </c>
      <c r="M4" s="89"/>
    </row>
    <row r="5" spans="1:13" ht="63" customHeight="1">
      <c r="A5" s="104" t="s">
        <v>1</v>
      </c>
      <c r="B5" s="105" t="s">
        <v>63</v>
      </c>
      <c r="C5" s="112">
        <f>ROUND('Таблица №4-П'!C5/'Таблица №4-П'!C$4*100,2)</f>
        <v>51.11</v>
      </c>
      <c r="D5" s="112">
        <f>ROUND('Таблица №4-П'!D5/'Таблица №4-П'!D$4*100,2)</f>
        <v>25.8</v>
      </c>
      <c r="E5" s="112">
        <f>ROUND('Таблица №4-П'!E5/'Таблица №4-П'!E$4*100,2)</f>
        <v>60.07</v>
      </c>
      <c r="F5" s="112">
        <f>ROUND('Таблица №4-П'!F5/'Таблица №4-П'!F$4*100,2)</f>
        <v>56.75</v>
      </c>
      <c r="G5" s="112">
        <f>ROUND('Таблица №4-П'!G5/'Таблица №4-П'!G$4*100,2)</f>
        <v>58.59</v>
      </c>
      <c r="H5" s="112">
        <f>ROUND('Таблица №4-П'!H5/'Таблица №4-П'!H$4*100,2)</f>
        <v>49.15</v>
      </c>
      <c r="I5" s="112">
        <f>ROUND('Таблица №4-П'!I5/'Таблица №4-П'!I$4*100,2)</f>
        <v>27.8</v>
      </c>
      <c r="J5" s="112">
        <f>ROUND('Таблица №4-П'!J5/'Таблица №4-П'!J$4*100,2)</f>
        <v>47.43</v>
      </c>
      <c r="K5" s="112">
        <f>ROUND('Таблица №4-П'!K5/'Таблица №4-П'!K$4*100,2)</f>
        <v>59.21</v>
      </c>
      <c r="L5" s="112">
        <f>ROUND('Таблица №4-П'!L5/'Таблица №4-П'!L$4*100,2)</f>
        <v>48.91</v>
      </c>
      <c r="M5" s="99"/>
    </row>
    <row r="6" spans="1:13" ht="15.75" customHeight="1">
      <c r="A6" s="106" t="s">
        <v>2</v>
      </c>
      <c r="B6" s="105" t="s">
        <v>13</v>
      </c>
      <c r="C6" s="112">
        <f>ROUND('Таблица №4-П'!C6/'Таблица №4-П'!C$4*100,2)</f>
        <v>12.55</v>
      </c>
      <c r="D6" s="112">
        <f>ROUND('Таблица №4-П'!D6/'Таблица №4-П'!D$4*100,2)</f>
        <v>24.15</v>
      </c>
      <c r="E6" s="112">
        <v>1.7</v>
      </c>
      <c r="F6" s="112">
        <f>ROUND('Таблица №4-П'!F6/'Таблица №4-П'!F$4*100,2)</f>
        <v>5.44</v>
      </c>
      <c r="G6" s="112">
        <f>ROUND('Таблица №4-П'!G6/'Таблица №4-П'!G$4*100,2)</f>
        <v>6.34</v>
      </c>
      <c r="H6" s="112">
        <f>ROUND('Таблица №4-П'!H6/'Таблица №4-П'!H$4*100,2)</f>
        <v>14.74</v>
      </c>
      <c r="I6" s="112">
        <f>ROUND('Таблица №4-П'!I6/'Таблица №4-П'!I$4*100,2)</f>
        <v>28.87</v>
      </c>
      <c r="J6" s="112">
        <f>ROUND('Таблица №4-П'!J6/'Таблица №4-П'!J$4*100,2)</f>
        <v>11.54</v>
      </c>
      <c r="K6" s="112">
        <f>ROUND('Таблица №4-П'!K6/'Таблица №4-П'!K$4*100,2)</f>
        <v>2.65</v>
      </c>
      <c r="L6" s="112">
        <f>ROUND('Таблица №4-П'!L6/'Таблица №4-П'!L$4*100,2)</f>
        <v>11.61</v>
      </c>
      <c r="M6" s="99"/>
    </row>
    <row r="7" spans="1:13" ht="15.75" customHeight="1">
      <c r="A7" s="106" t="s">
        <v>3</v>
      </c>
      <c r="B7" s="105" t="s">
        <v>14</v>
      </c>
      <c r="C7" s="112">
        <f>ROUND('Таблица №4-П'!C7/'Таблица №4-П'!C$4*100,2)</f>
        <v>0</v>
      </c>
      <c r="D7" s="112">
        <f>ROUND('Таблица №4-П'!D7/'Таблица №4-П'!D$4*100,2)</f>
        <v>0</v>
      </c>
      <c r="E7" s="112">
        <f>ROUND('Таблица №4-П'!E7/'Таблица №4-П'!E$4*100,2)</f>
        <v>0</v>
      </c>
      <c r="F7" s="112">
        <f>ROUND('Таблица №4-П'!F7/'Таблица №4-П'!F$4*100,2)</f>
        <v>0</v>
      </c>
      <c r="G7" s="112">
        <f>ROUND('Таблица №4-П'!G7/'Таблица №4-П'!G$4*100,2)</f>
        <v>0</v>
      </c>
      <c r="H7" s="112">
        <f>ROUND('Таблица №4-П'!H7/'Таблица №4-П'!H$4*100,2)</f>
        <v>0</v>
      </c>
      <c r="I7" s="112">
        <f>ROUND('Таблица №4-П'!I7/'Таблица №4-П'!I$4*100,2)</f>
        <v>0</v>
      </c>
      <c r="J7" s="112">
        <f>ROUND('Таблица №4-П'!J7/'Таблица №4-П'!J$4*100,2)</f>
        <v>0</v>
      </c>
      <c r="K7" s="112">
        <f>ROUND('Таблица №4-П'!K7/'Таблица №4-П'!K$4*100,2)</f>
        <v>0</v>
      </c>
      <c r="L7" s="112">
        <f>ROUND('Таблица №4-П'!L7/'Таблица №4-П'!L$4*100,2)</f>
        <v>0</v>
      </c>
      <c r="M7" s="99"/>
    </row>
    <row r="8" spans="1:13" ht="15.75" customHeight="1">
      <c r="A8" s="106" t="s">
        <v>64</v>
      </c>
      <c r="B8" s="105" t="s">
        <v>65</v>
      </c>
      <c r="C8" s="112">
        <f>ROUND('Таблица №4-П'!C8/'Таблица №4-П'!C$4*100,2)</f>
        <v>32.43</v>
      </c>
      <c r="D8" s="112">
        <f>ROUND('Таблица №4-П'!D8/'Таблица №4-П'!D$4*100,2)</f>
        <v>44.64</v>
      </c>
      <c r="E8" s="112">
        <f>ROUND('Таблица №4-П'!E8/'Таблица №4-П'!E$4*100,2)</f>
        <v>38.229999999999997</v>
      </c>
      <c r="F8" s="112">
        <f>ROUND('Таблица №4-П'!F8/'Таблица №4-П'!F$4*100,2)</f>
        <v>35.5</v>
      </c>
      <c r="G8" s="112">
        <f>ROUND('Таблица №4-П'!G8/'Таблица №4-П'!G$4*100,2)</f>
        <v>33.74</v>
      </c>
      <c r="H8" s="112">
        <f>ROUND('Таблица №4-П'!H8/'Таблица №4-П'!H$4*100,2)</f>
        <v>31.34</v>
      </c>
      <c r="I8" s="112">
        <f>ROUND('Таблица №4-П'!I8/'Таблица №4-П'!I$4*100,2)</f>
        <v>39.74</v>
      </c>
      <c r="J8" s="112">
        <f>ROUND('Таблица №4-П'!J8/'Таблица №4-П'!J$4*100,2)</f>
        <v>38.89</v>
      </c>
      <c r="K8" s="112">
        <f>ROUND('Таблица №4-П'!K8/'Таблица №4-П'!K$4*100,2)</f>
        <v>29.3</v>
      </c>
      <c r="L8" s="112">
        <f>ROUND('Таблица №4-П'!L8/'Таблица №4-П'!L$4*100,2)</f>
        <v>36.25</v>
      </c>
      <c r="M8" s="99"/>
    </row>
    <row r="9" spans="1:13" ht="15.75" customHeight="1">
      <c r="A9" s="107" t="s">
        <v>66</v>
      </c>
      <c r="B9" s="105" t="s">
        <v>38</v>
      </c>
      <c r="C9" s="112">
        <f>ROUND('Таблица №4-П'!C9/'Таблица №4-П'!C$4*100,2)</f>
        <v>0.88</v>
      </c>
      <c r="D9" s="112">
        <f>ROUND('Таблица №4-П'!D9/'Таблица №4-П'!D$4*100,2)</f>
        <v>4.8499999999999996</v>
      </c>
      <c r="E9" s="112">
        <f>ROUND('Таблица №4-П'!E9/'Таблица №4-П'!E$4*100,2)</f>
        <v>0.78</v>
      </c>
      <c r="F9" s="112">
        <f>ROUND('Таблица №4-П'!F9/'Таблица №4-П'!F$4*100,2)</f>
        <v>0.22</v>
      </c>
      <c r="G9" s="112">
        <f>ROUND('Таблица №4-П'!G9/'Таблица №4-П'!G$4*100,2)</f>
        <v>3.16</v>
      </c>
      <c r="H9" s="112">
        <f>ROUND('Таблица №4-П'!H9/'Таблица №4-П'!H$4*100,2)</f>
        <v>2.2999999999999998</v>
      </c>
      <c r="I9" s="112">
        <f>ROUND('Таблица №4-П'!I9/'Таблица №4-П'!I$4*100,2)</f>
        <v>4.8099999999999996</v>
      </c>
      <c r="J9" s="112">
        <v>4.43</v>
      </c>
      <c r="K9" s="112">
        <f>ROUND('Таблица №4-П'!K9/'Таблица №4-П'!K$4*100,2)</f>
        <v>4.07</v>
      </c>
      <c r="L9" s="112">
        <f>ROUND('Таблица №4-П'!L9/'Таблица №4-П'!L$4*100,2)</f>
        <v>2.0699999999999998</v>
      </c>
      <c r="M9" s="99"/>
    </row>
    <row r="10" spans="1:13" ht="15.75" customHeight="1">
      <c r="A10" s="107" t="s">
        <v>67</v>
      </c>
      <c r="B10" s="105" t="s">
        <v>68</v>
      </c>
      <c r="C10" s="112">
        <f>ROUND('Таблица №4-П'!C10/'Таблица №4-П'!C$4*100,2)</f>
        <v>13.12</v>
      </c>
      <c r="D10" s="112">
        <f>ROUND('Таблица №4-П'!D10/'Таблица №4-П'!D$4*100,2)</f>
        <v>16.23</v>
      </c>
      <c r="E10" s="112">
        <f>ROUND('Таблица №4-П'!E10/'Таблица №4-П'!E$4*100,2)</f>
        <v>17.690000000000001</v>
      </c>
      <c r="F10" s="112">
        <f>ROUND('Таблица №4-П'!F10/'Таблица №4-П'!F$4*100,2)</f>
        <v>15.02</v>
      </c>
      <c r="G10" s="112">
        <f>ROUND('Таблица №4-П'!G10/'Таблица №4-П'!G$4*100,2)</f>
        <v>13.24</v>
      </c>
      <c r="H10" s="112">
        <f>ROUND('Таблица №4-П'!H10/'Таблица №4-П'!H$4*100,2)</f>
        <v>8.08</v>
      </c>
      <c r="I10" s="112">
        <f>ROUND('Таблица №4-П'!I10/'Таблица №4-П'!I$4*100,2)</f>
        <v>13.21</v>
      </c>
      <c r="J10" s="112">
        <f>ROUND('Таблица №4-П'!J10/'Таблица №4-П'!J$4*100,2)</f>
        <v>15.28</v>
      </c>
      <c r="K10" s="112">
        <f>ROUND('Таблица №4-П'!K10/'Таблица №4-П'!K$4*100,2)</f>
        <v>12.23</v>
      </c>
      <c r="L10" s="112">
        <f>ROUND('Таблица №4-П'!L10/'Таблица №4-П'!L$4*100,2)</f>
        <v>14.17</v>
      </c>
      <c r="M10" s="99"/>
    </row>
    <row r="11" spans="1:13" ht="32.25" customHeight="1">
      <c r="A11" s="107" t="s">
        <v>69</v>
      </c>
      <c r="B11" s="105" t="s">
        <v>70</v>
      </c>
      <c r="C11" s="112">
        <f>ROUND('Таблица №4-П'!C11/'Таблица №4-П'!C$4*100,2)</f>
        <v>18.43</v>
      </c>
      <c r="D11" s="112">
        <f>ROUND('Таблица №4-П'!D11/'Таблица №4-П'!D$4*100,2)</f>
        <v>23.56</v>
      </c>
      <c r="E11" s="112">
        <f>ROUND('Таблица №4-П'!E11/'Таблица №4-П'!E$4*100,2)</f>
        <v>19.760000000000002</v>
      </c>
      <c r="F11" s="112">
        <f>ROUND('Таблица №4-П'!F11/'Таблица №4-П'!F$4*100,2)</f>
        <v>20.260000000000002</v>
      </c>
      <c r="G11" s="112">
        <v>17.34</v>
      </c>
      <c r="H11" s="112">
        <f>ROUND('Таблица №4-П'!H11/'Таблица №4-П'!H$4*100,2)</f>
        <v>20.96</v>
      </c>
      <c r="I11" s="112">
        <f>ROUND('Таблица №4-П'!I11/'Таблица №4-П'!I$4*100,2)</f>
        <v>21.72</v>
      </c>
      <c r="J11" s="112">
        <v>19.18</v>
      </c>
      <c r="K11" s="112">
        <f>ROUND('Таблица №4-П'!K11/'Таблица №4-П'!K$4*100,2)</f>
        <v>13</v>
      </c>
      <c r="L11" s="112">
        <f>ROUND('Таблица №4-П'!L11/'Таблица №4-П'!L$4*100,2)</f>
        <v>20.010000000000002</v>
      </c>
      <c r="M11" s="99"/>
    </row>
    <row r="12" spans="1:13" ht="15.75" customHeight="1">
      <c r="A12" s="106" t="s">
        <v>71</v>
      </c>
      <c r="B12" s="105" t="s">
        <v>72</v>
      </c>
      <c r="C12" s="112">
        <f>ROUND('Таблица №4-П'!C12/'Таблица №4-П'!C$4*100,2)</f>
        <v>0.64</v>
      </c>
      <c r="D12" s="112">
        <f>ROUND('Таблица №4-П'!D12/'Таблица №4-П'!D$4*100,2)</f>
        <v>0</v>
      </c>
      <c r="E12" s="112">
        <f>ROUND('Таблица №4-П'!E12/'Таблица №4-П'!E$4*100,2)</f>
        <v>0</v>
      </c>
      <c r="F12" s="112">
        <f>ROUND('Таблица №4-П'!F12/'Таблица №4-П'!F$4*100,2)</f>
        <v>2</v>
      </c>
      <c r="G12" s="112">
        <f>ROUND('Таблица №4-П'!G12/'Таблица №4-П'!G$4*100,2)</f>
        <v>1.33</v>
      </c>
      <c r="H12" s="112">
        <f>ROUND('Таблица №4-П'!H12/'Таблица №4-П'!H$4*100,2)</f>
        <v>0</v>
      </c>
      <c r="I12" s="112">
        <f>ROUND('Таблица №4-П'!I12/'Таблица №4-П'!I$4*100,2)</f>
        <v>0</v>
      </c>
      <c r="J12" s="112">
        <f>ROUND('Таблица №4-П'!J12/'Таблица №4-П'!J$4*100,2)</f>
        <v>0</v>
      </c>
      <c r="K12" s="112">
        <f>ROUND('Таблица №4-П'!K12/'Таблица №4-П'!K$4*100,2)</f>
        <v>8.84</v>
      </c>
      <c r="L12" s="112">
        <f>ROUND('Таблица №4-П'!L12/'Таблица №4-П'!L$4*100,2)</f>
        <v>0.76</v>
      </c>
      <c r="M12" s="99"/>
    </row>
    <row r="13" spans="1:13" ht="15.75" customHeight="1">
      <c r="A13" s="106" t="s">
        <v>73</v>
      </c>
      <c r="B13" s="105" t="s">
        <v>15</v>
      </c>
      <c r="C13" s="112">
        <v>3.27</v>
      </c>
      <c r="D13" s="112">
        <f>ROUND('Таблица №4-П'!D13/'Таблица №4-П'!D$4*100,2)</f>
        <v>5.41</v>
      </c>
      <c r="E13" s="112">
        <f>ROUND('Таблица №4-П'!E13/'Таблица №4-П'!E$4*100,2)</f>
        <v>0</v>
      </c>
      <c r="F13" s="112">
        <f>ROUND('Таблица №4-П'!F13/'Таблица №4-П'!F$4*100,2)</f>
        <v>0.31</v>
      </c>
      <c r="G13" s="112">
        <f>ROUND('Таблица №4-П'!G13/'Таблица №4-П'!G$4*100,2)</f>
        <v>0</v>
      </c>
      <c r="H13" s="112">
        <f>ROUND('Таблица №4-П'!H13/'Таблица №4-П'!H$4*100,2)</f>
        <v>4.7699999999999996</v>
      </c>
      <c r="I13" s="112">
        <f>ROUND('Таблица №4-П'!I13/'Таблица №4-П'!I$4*100,2)</f>
        <v>3.59</v>
      </c>
      <c r="J13" s="112">
        <f>ROUND('Таблица №4-П'!J13/'Таблица №4-П'!J$4*100,2)</f>
        <v>2.14</v>
      </c>
      <c r="K13" s="112">
        <f>ROUND('Таблица №4-П'!K13/'Таблица №4-П'!K$4*100,2)</f>
        <v>0</v>
      </c>
      <c r="L13" s="112">
        <f>ROUND('Таблица №4-П'!L13/'Таблица №4-П'!L$4*100,2)</f>
        <v>2.4700000000000002</v>
      </c>
      <c r="M13" s="99"/>
    </row>
    <row r="14" spans="1:13" ht="15.75" customHeight="1">
      <c r="A14" s="81" t="s">
        <v>33</v>
      </c>
      <c r="B14" s="62" t="s">
        <v>34</v>
      </c>
      <c r="C14" s="111">
        <f>C15+C16+C17</f>
        <v>100</v>
      </c>
      <c r="D14" s="111">
        <f t="shared" ref="D14:L14" si="1">D15+D16+D17</f>
        <v>100.00000000000001</v>
      </c>
      <c r="E14" s="111">
        <f t="shared" si="1"/>
        <v>100.00000000000001</v>
      </c>
      <c r="F14" s="111">
        <f t="shared" si="1"/>
        <v>100</v>
      </c>
      <c r="G14" s="111">
        <f t="shared" si="1"/>
        <v>100</v>
      </c>
      <c r="H14" s="111">
        <f t="shared" si="1"/>
        <v>100</v>
      </c>
      <c r="I14" s="111">
        <f t="shared" si="1"/>
        <v>100</v>
      </c>
      <c r="J14" s="111">
        <f t="shared" si="1"/>
        <v>100</v>
      </c>
      <c r="K14" s="111">
        <f t="shared" si="1"/>
        <v>100</v>
      </c>
      <c r="L14" s="111">
        <f t="shared" si="1"/>
        <v>100</v>
      </c>
    </row>
    <row r="15" spans="1:13" ht="15.75" customHeight="1">
      <c r="A15" s="64" t="s">
        <v>1</v>
      </c>
      <c r="B15" s="65" t="s">
        <v>35</v>
      </c>
      <c r="C15" s="112">
        <v>92.01</v>
      </c>
      <c r="D15" s="112">
        <f>ROUND('Таблица №4-П'!D15/'Таблица №4-П'!D$14*100,2)</f>
        <v>90.26</v>
      </c>
      <c r="E15" s="112">
        <f>ROUND('Таблица №4-П'!E15/'Таблица №4-П'!E$14*100,2)</f>
        <v>89.78</v>
      </c>
      <c r="F15" s="112">
        <f>ROUND('Таблица №4-П'!F15/'Таблица №4-П'!F$14*100,2)</f>
        <v>88.94</v>
      </c>
      <c r="G15" s="112">
        <f>ROUND('Таблица №4-П'!G15/'Таблица №4-П'!G$14*100,2)</f>
        <v>95.9</v>
      </c>
      <c r="H15" s="112">
        <f>ROUND('Таблица №4-П'!H15/'Таблица №4-П'!H$14*100,2)</f>
        <v>91.77</v>
      </c>
      <c r="I15" s="112">
        <f>ROUND('Таблица №4-П'!I15/'Таблица №4-П'!I$14*100,2)</f>
        <v>85.34</v>
      </c>
      <c r="J15" s="112">
        <f>ROUND('Таблица №4-П'!J15/'Таблица №4-П'!J$14*100,2)</f>
        <v>95.1</v>
      </c>
      <c r="K15" s="112">
        <f>ROUND('Таблица №4-П'!K15/'Таблица №4-П'!K$14*100,2)</f>
        <v>94.6</v>
      </c>
      <c r="L15" s="112">
        <f>ROUND('Таблица №4-П'!L15/'Таблица №4-П'!L$14*100,2)</f>
        <v>91.14</v>
      </c>
    </row>
    <row r="16" spans="1:13" ht="15.75" customHeight="1">
      <c r="A16" s="64" t="s">
        <v>2</v>
      </c>
      <c r="B16" s="65" t="s">
        <v>28</v>
      </c>
      <c r="C16" s="112">
        <f>ROUND('Таблица №4-П'!C16/'Таблица №4-П'!C$14*100,2)</f>
        <v>7.67</v>
      </c>
      <c r="D16" s="112">
        <f>ROUND('Таблица №4-П'!D16/'Таблица №4-П'!D$14*100,2)</f>
        <v>0.01</v>
      </c>
      <c r="E16" s="112">
        <f>ROUND('Таблица №4-П'!E16/'Таблица №4-П'!E$14*100,2)</f>
        <v>10.18</v>
      </c>
      <c r="F16" s="112">
        <f>ROUND('Таблица №4-П'!F16/'Таблица №4-П'!F$14*100,2)</f>
        <v>10.93</v>
      </c>
      <c r="G16" s="112">
        <f>ROUND('Таблица №4-П'!G16/'Таблица №4-П'!G$14*100,2)</f>
        <v>4.07</v>
      </c>
      <c r="H16" s="112">
        <f>ROUND('Таблица №4-П'!H16/'Таблица №4-П'!H$14*100,2)</f>
        <v>1.8</v>
      </c>
      <c r="I16" s="112">
        <f>ROUND('Таблица №4-П'!I16/'Таблица №4-П'!I$14*100,2)</f>
        <v>9.89</v>
      </c>
      <c r="J16" s="112">
        <f>ROUND('Таблица №4-П'!J16/'Таблица №4-П'!J$14*100,2)</f>
        <v>3.65</v>
      </c>
      <c r="K16" s="112">
        <f>ROUND('Таблица №4-П'!K16/'Таблица №4-П'!K$14*100,2)</f>
        <v>5.4</v>
      </c>
      <c r="L16" s="112">
        <f>ROUND('Таблица №4-П'!L16/'Таблица №4-П'!L$14*100,2)</f>
        <v>6.19</v>
      </c>
    </row>
    <row r="17" spans="1:12" ht="15.75" customHeight="1">
      <c r="A17" s="64" t="s">
        <v>3</v>
      </c>
      <c r="B17" s="65" t="s">
        <v>29</v>
      </c>
      <c r="C17" s="112">
        <f>ROUND('Таблица №4-П'!C17/'Таблица №4-П'!C$14*100,2)</f>
        <v>0.32</v>
      </c>
      <c r="D17" s="112">
        <v>9.73</v>
      </c>
      <c r="E17" s="112">
        <f>ROUND('Таблица №4-П'!E17/'Таблица №4-П'!E$14*100,2)</f>
        <v>0.04</v>
      </c>
      <c r="F17" s="112">
        <f>ROUND('Таблица №4-П'!F17/'Таблица №4-П'!F$14*100,2)</f>
        <v>0.13</v>
      </c>
      <c r="G17" s="112">
        <v>0.03</v>
      </c>
      <c r="H17" s="112">
        <f>ROUND('Таблица №4-П'!H17/'Таблица №4-П'!H$14*100,2)</f>
        <v>6.43</v>
      </c>
      <c r="I17" s="112">
        <f>ROUND('Таблица №4-П'!I17/'Таблица №4-П'!I$14*100,2)</f>
        <v>4.7699999999999996</v>
      </c>
      <c r="J17" s="112">
        <f>ROUND('Таблица №4-П'!J17/'Таблица №4-П'!J$14*100,2)</f>
        <v>1.25</v>
      </c>
      <c r="K17" s="112">
        <f>ROUND('Таблица №4-П'!K17/'Таблица №4-П'!K$14*100,2)</f>
        <v>0</v>
      </c>
      <c r="L17" s="112">
        <f>ROUND('Таблица №4-П'!L17/'Таблица №4-П'!L$14*100,2)</f>
        <v>2.67</v>
      </c>
    </row>
    <row r="18" spans="1:12" ht="21" customHeight="1"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21" customHeight="1"/>
    <row r="20" spans="1:12" ht="21" customHeight="1">
      <c r="C20" s="93"/>
      <c r="D20" s="93"/>
      <c r="E20" s="93"/>
      <c r="F20" s="93"/>
      <c r="G20" s="93"/>
      <c r="H20" s="93"/>
      <c r="I20" s="93"/>
      <c r="J20" s="93"/>
      <c r="K20" s="93"/>
      <c r="L20" s="93"/>
    </row>
    <row r="21" spans="1:12" ht="21" customHeight="1">
      <c r="C21" s="93"/>
      <c r="D21" s="93"/>
      <c r="E21" s="93"/>
      <c r="F21" s="93"/>
      <c r="G21" s="93"/>
      <c r="H21" s="93"/>
      <c r="I21" s="93"/>
      <c r="J21" s="93"/>
      <c r="K21" s="93"/>
      <c r="L21" s="93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7.77734375" style="2" customWidth="1"/>
    <col min="10" max="11" width="7.88671875" style="2" customWidth="1"/>
    <col min="12" max="12" width="7.77734375" style="2" customWidth="1"/>
    <col min="13" max="14" width="7.88671875" style="2" customWidth="1"/>
    <col min="15" max="16384" width="9" style="2"/>
  </cols>
  <sheetData>
    <row r="1" spans="1:14" ht="33" customHeight="1">
      <c r="A1" s="143" t="s">
        <v>53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>
      <c r="A2" s="10"/>
      <c r="E2" s="10"/>
      <c r="K2" s="10"/>
      <c r="N2" s="10" t="s">
        <v>22</v>
      </c>
    </row>
    <row r="3" spans="1:14" ht="15.75" customHeight="1">
      <c r="A3" s="44" t="s">
        <v>42</v>
      </c>
      <c r="B3" s="6">
        <v>2017</v>
      </c>
      <c r="C3" s="138">
        <v>2018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40"/>
    </row>
    <row r="4" spans="1:14" s="8" customFormat="1" ht="15.75" customHeight="1">
      <c r="A4" s="50" t="s">
        <v>45</v>
      </c>
      <c r="B4" s="5">
        <v>12</v>
      </c>
      <c r="C4" s="12">
        <v>1</v>
      </c>
      <c r="D4" s="5">
        <v>2</v>
      </c>
      <c r="E4" s="12">
        <v>3</v>
      </c>
      <c r="F4" s="96">
        <v>4</v>
      </c>
      <c r="G4" s="61">
        <v>5</v>
      </c>
      <c r="H4" s="96">
        <v>6</v>
      </c>
      <c r="I4" s="96">
        <v>7</v>
      </c>
      <c r="J4" s="61">
        <v>8</v>
      </c>
      <c r="K4" s="96">
        <v>9</v>
      </c>
      <c r="L4" s="96">
        <v>10</v>
      </c>
      <c r="M4" s="61">
        <v>11</v>
      </c>
      <c r="N4" s="96">
        <v>12</v>
      </c>
    </row>
    <row r="5" spans="1:14" ht="15.75" customHeight="1">
      <c r="A5" s="20" t="s">
        <v>5</v>
      </c>
      <c r="B5" s="51">
        <v>3872.24</v>
      </c>
      <c r="C5" s="51">
        <v>3915.81</v>
      </c>
      <c r="D5" s="51">
        <v>3827.21</v>
      </c>
      <c r="E5" s="51">
        <v>3825.24</v>
      </c>
      <c r="F5" s="90">
        <v>3868.3997371356959</v>
      </c>
      <c r="G5" s="90">
        <v>3861.377108983128</v>
      </c>
      <c r="H5" s="90">
        <v>3878.7016032033616</v>
      </c>
      <c r="I5" s="90">
        <v>3927.9593828139296</v>
      </c>
      <c r="J5" s="90">
        <v>3922.397868023379</v>
      </c>
      <c r="K5" s="90">
        <v>3917.9825094133366</v>
      </c>
      <c r="L5" s="90">
        <v>3878.7814295703993</v>
      </c>
      <c r="M5" s="90">
        <v>3891.3983371126228</v>
      </c>
      <c r="N5" s="90">
        <v>3841.9178372808415</v>
      </c>
    </row>
    <row r="6" spans="1:14" ht="15.75" customHeight="1">
      <c r="A6" s="20" t="s">
        <v>6</v>
      </c>
      <c r="B6" s="51">
        <v>4388.01</v>
      </c>
      <c r="C6" s="51">
        <v>4399.47</v>
      </c>
      <c r="D6" s="51">
        <v>4330.67</v>
      </c>
      <c r="E6" s="51">
        <v>4365.96</v>
      </c>
      <c r="F6" s="90">
        <v>4384.2972242809665</v>
      </c>
      <c r="G6" s="90">
        <v>4351.5649172914436</v>
      </c>
      <c r="H6" s="90">
        <v>4378.1590595402404</v>
      </c>
      <c r="I6" s="90">
        <v>4423.6832719058375</v>
      </c>
      <c r="J6" s="90">
        <v>4378.1068593768514</v>
      </c>
      <c r="K6" s="90">
        <v>4404.955147372918</v>
      </c>
      <c r="L6" s="90">
        <v>4422.3376993166285</v>
      </c>
      <c r="M6" s="90">
        <v>4387.367773386658</v>
      </c>
      <c r="N6" s="90">
        <v>4426.4946134722386</v>
      </c>
    </row>
    <row r="7" spans="1:14" ht="15.75" customHeight="1">
      <c r="A7" s="20" t="s">
        <v>7</v>
      </c>
      <c r="B7" s="51">
        <v>4056.32</v>
      </c>
      <c r="C7" s="51">
        <v>4119.26</v>
      </c>
      <c r="D7" s="51">
        <v>4009.46</v>
      </c>
      <c r="E7" s="51">
        <v>4008.41</v>
      </c>
      <c r="F7" s="90">
        <v>4070.3007713413058</v>
      </c>
      <c r="G7" s="90">
        <v>4019.2429581928354</v>
      </c>
      <c r="H7" s="90">
        <v>4033.0677088620446</v>
      </c>
      <c r="I7" s="90">
        <v>4084.7565314628446</v>
      </c>
      <c r="J7" s="90">
        <v>4055.3595997498437</v>
      </c>
      <c r="K7" s="90">
        <v>4081.7543859649122</v>
      </c>
      <c r="L7" s="90">
        <v>4011.4391791887215</v>
      </c>
      <c r="M7" s="90">
        <v>3998.6693935884482</v>
      </c>
      <c r="N7" s="90">
        <v>3994.0988875775306</v>
      </c>
    </row>
    <row r="8" spans="1:14" ht="15.75" customHeight="1">
      <c r="A8" s="20" t="s">
        <v>8</v>
      </c>
      <c r="B8" s="51">
        <v>4253.08</v>
      </c>
      <c r="C8" s="51">
        <v>4318.2</v>
      </c>
      <c r="D8" s="51">
        <v>4224.08</v>
      </c>
      <c r="E8" s="51">
        <v>4213.93</v>
      </c>
      <c r="F8" s="90">
        <v>4266.1037873109653</v>
      </c>
      <c r="G8" s="90">
        <v>4208.2411443843239</v>
      </c>
      <c r="H8" s="90">
        <v>4211.9158827270139</v>
      </c>
      <c r="I8" s="90">
        <v>4279.287990330733</v>
      </c>
      <c r="J8" s="90">
        <v>4244.6875474810622</v>
      </c>
      <c r="K8" s="90">
        <v>4238.5644371941271</v>
      </c>
      <c r="L8" s="90">
        <v>4169.2780404890063</v>
      </c>
      <c r="M8" s="90">
        <v>4244.6272220748206</v>
      </c>
      <c r="N8" s="90">
        <v>4184.8120367493675</v>
      </c>
    </row>
    <row r="9" spans="1:14" ht="15.75" customHeight="1">
      <c r="A9" s="20" t="s">
        <v>52</v>
      </c>
      <c r="B9" s="51">
        <v>3288.76</v>
      </c>
      <c r="C9" s="51">
        <v>3336.65</v>
      </c>
      <c r="D9" s="51">
        <v>3274.16</v>
      </c>
      <c r="E9" s="51">
        <v>3279.34</v>
      </c>
      <c r="F9" s="90">
        <v>3325.8024638731404</v>
      </c>
      <c r="G9" s="90">
        <v>3304.944705732808</v>
      </c>
      <c r="H9" s="90">
        <v>3325.6602653779305</v>
      </c>
      <c r="I9" s="90">
        <v>3386.3992877432484</v>
      </c>
      <c r="J9" s="90">
        <v>3366.5851189471909</v>
      </c>
      <c r="K9" s="90">
        <v>3363.697848416959</v>
      </c>
      <c r="L9" s="90">
        <v>3321.818181818182</v>
      </c>
      <c r="M9" s="90">
        <v>3336.5935919055651</v>
      </c>
      <c r="N9" s="90">
        <v>3403.3942558746735</v>
      </c>
    </row>
    <row r="10" spans="1:14" ht="15.75" customHeight="1">
      <c r="A10" s="20" t="s">
        <v>9</v>
      </c>
      <c r="B10" s="51">
        <v>3510.53</v>
      </c>
      <c r="C10" s="51">
        <v>3517.68</v>
      </c>
      <c r="D10" s="51">
        <v>3486.51</v>
      </c>
      <c r="E10" s="51">
        <v>3531.87</v>
      </c>
      <c r="F10" s="90">
        <v>3570.089204442017</v>
      </c>
      <c r="G10" s="90">
        <v>3574.0391632206274</v>
      </c>
      <c r="H10" s="90">
        <v>3613.3040935672516</v>
      </c>
      <c r="I10" s="90">
        <v>3647.4351163640795</v>
      </c>
      <c r="J10" s="90">
        <v>3663.5271092627136</v>
      </c>
      <c r="K10" s="90">
        <v>3662.5402175578365</v>
      </c>
      <c r="L10" s="90">
        <v>3714.8067551414474</v>
      </c>
      <c r="M10" s="90">
        <v>3692.1068796068798</v>
      </c>
      <c r="N10" s="90">
        <v>3721.9488188976379</v>
      </c>
    </row>
    <row r="11" spans="1:14" ht="15.75" customHeight="1">
      <c r="A11" s="20" t="s">
        <v>36</v>
      </c>
      <c r="B11" s="51">
        <v>1348.86</v>
      </c>
      <c r="C11" s="51">
        <v>1352.41</v>
      </c>
      <c r="D11" s="51">
        <v>1365.04</v>
      </c>
      <c r="E11" s="51">
        <v>1392.3</v>
      </c>
      <c r="F11" s="90">
        <v>1407.541241162608</v>
      </c>
      <c r="G11" s="90">
        <v>1430.614284615976</v>
      </c>
      <c r="H11" s="90">
        <v>1448.4284406469333</v>
      </c>
      <c r="I11" s="90">
        <v>1458.1247155211652</v>
      </c>
      <c r="J11" s="90">
        <v>1535.8834244080147</v>
      </c>
      <c r="K11" s="90">
        <v>1532.9882627396662</v>
      </c>
      <c r="L11" s="90">
        <v>1558.2422355751828</v>
      </c>
      <c r="M11" s="90">
        <v>1570.4491394990905</v>
      </c>
      <c r="N11" s="90">
        <v>1585.0974930362117</v>
      </c>
    </row>
    <row r="12" spans="1:14" ht="15.75" customHeight="1">
      <c r="A12" s="20" t="s">
        <v>30</v>
      </c>
      <c r="B12" s="51">
        <v>2667.03</v>
      </c>
      <c r="C12" s="51">
        <v>2662.29</v>
      </c>
      <c r="D12" s="51">
        <v>2622.45</v>
      </c>
      <c r="E12" s="51">
        <v>2644.92</v>
      </c>
      <c r="F12" s="90">
        <v>2666.0791448715031</v>
      </c>
      <c r="G12" s="90">
        <v>2650.0367667854516</v>
      </c>
      <c r="H12" s="90">
        <v>2683.3502997398487</v>
      </c>
      <c r="I12" s="90">
        <v>2701.2546625974906</v>
      </c>
      <c r="J12" s="90">
        <v>2678.0061954379048</v>
      </c>
      <c r="K12" s="90">
        <v>2665.7268523739708</v>
      </c>
      <c r="L12" s="90">
        <v>2696.0834037757113</v>
      </c>
      <c r="M12" s="90">
        <v>2671.4325607372243</v>
      </c>
      <c r="N12" s="90">
        <v>2689.8306032313972</v>
      </c>
    </row>
    <row r="13" spans="1:14" ht="30.75" customHeight="1">
      <c r="A13" s="20" t="s">
        <v>39</v>
      </c>
      <c r="B13" s="51">
        <v>2354.02</v>
      </c>
      <c r="C13" s="51">
        <v>2380.6</v>
      </c>
      <c r="D13" s="51">
        <v>2284.27</v>
      </c>
      <c r="E13" s="51">
        <v>2296</v>
      </c>
      <c r="F13" s="90">
        <v>2321.8464156562432</v>
      </c>
      <c r="G13" s="90">
        <v>2251.0795155344917</v>
      </c>
      <c r="H13" s="90">
        <v>2274.4994731296101</v>
      </c>
      <c r="I13" s="90">
        <v>2309.1426163892984</v>
      </c>
      <c r="J13" s="90">
        <v>2139.9133467187994</v>
      </c>
      <c r="K13" s="90">
        <v>2136.1616589081677</v>
      </c>
      <c r="L13" s="90">
        <v>2154.2530681337284</v>
      </c>
      <c r="M13" s="90">
        <v>2092.7368421052633</v>
      </c>
      <c r="N13" s="90">
        <v>2108.4413531457476</v>
      </c>
    </row>
    <row r="14" spans="1:14">
      <c r="A14" s="21" t="s">
        <v>16</v>
      </c>
      <c r="B14" s="51">
        <v>3710.91</v>
      </c>
      <c r="C14" s="51">
        <v>3746.04</v>
      </c>
      <c r="D14" s="51">
        <v>3670.82</v>
      </c>
      <c r="E14" s="51">
        <v>3682.16</v>
      </c>
      <c r="F14" s="90">
        <v>3721.7190397817621</v>
      </c>
      <c r="G14" s="90">
        <v>3694.7545818411627</v>
      </c>
      <c r="H14" s="90">
        <v>3713.853308961995</v>
      </c>
      <c r="I14" s="90">
        <v>3759.9220135439245</v>
      </c>
      <c r="J14" s="90">
        <v>3737.3690617017264</v>
      </c>
      <c r="K14" s="90">
        <v>3741.3251704045733</v>
      </c>
      <c r="L14" s="90">
        <v>3719.5298403588063</v>
      </c>
      <c r="M14" s="90">
        <v>3718.6795210080868</v>
      </c>
      <c r="N14" s="90">
        <v>3713.65</v>
      </c>
    </row>
    <row r="16" spans="1:14" ht="12.75" customHeight="1">
      <c r="A16" s="84" t="s">
        <v>49</v>
      </c>
    </row>
    <row r="17" spans="1:14" ht="34.5" customHeight="1">
      <c r="A17" s="141" t="s">
        <v>57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</row>
    <row r="18" spans="1:14" ht="33" customHeight="1">
      <c r="A18" s="142" t="s">
        <v>50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</sheetData>
  <mergeCells count="4">
    <mergeCell ref="C3:N3"/>
    <mergeCell ref="A17:N17"/>
    <mergeCell ref="A18:N18"/>
    <mergeCell ref="A1:N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scale="83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2019-04-30T08:27:52Z</cp:lastPrinted>
  <dcterms:created xsi:type="dcterms:W3CDTF">2001-08-22T09:40:37Z</dcterms:created>
  <dcterms:modified xsi:type="dcterms:W3CDTF">2019-04-30T11:08:44Z</dcterms:modified>
</cp:coreProperties>
</file>