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ol_vazrast\2018-odit\site\"/>
    </mc:Choice>
  </mc:AlternateContent>
  <bookViews>
    <workbookView xWindow="-30" yWindow="1620" windowWidth="7560" windowHeight="4800"/>
  </bookViews>
  <sheets>
    <sheet name="Members" sheetId="1" r:id="rId1"/>
    <sheet name="Accrued Amounds" sheetId="2" r:id="rId2"/>
  </sheets>
  <calcPr calcId="162913"/>
</workbook>
</file>

<file path=xl/calcChain.xml><?xml version="1.0" encoding="utf-8"?>
<calcChain xmlns="http://schemas.openxmlformats.org/spreadsheetml/2006/main">
  <c r="N20" i="1" l="1"/>
  <c r="M20" i="1"/>
  <c r="L20" i="1"/>
  <c r="K20" i="1"/>
  <c r="J20" i="1"/>
  <c r="I20" i="1"/>
  <c r="H20" i="1"/>
  <c r="G20" i="1"/>
  <c r="F20" i="1"/>
  <c r="E20" i="1"/>
  <c r="D20" i="1"/>
  <c r="C19" i="1"/>
  <c r="C18" i="1"/>
  <c r="C20" i="1" l="1"/>
  <c r="O20" i="1" s="1"/>
</calcChain>
</file>

<file path=xl/sharedStrings.xml><?xml version="1.0" encoding="utf-8"?>
<sst xmlns="http://schemas.openxmlformats.org/spreadsheetml/2006/main" count="71" uniqueCount="36">
  <si>
    <t xml:space="preserve"> </t>
  </si>
  <si>
    <t xml:space="preserve">               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</si>
  <si>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</si>
  <si>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</si>
  <si>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</si>
  <si>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</si>
  <si>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</si>
  <si>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</si>
  <si>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</si>
  <si>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</si>
  <si>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</si>
  <si>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</si>
  <si>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</si>
  <si>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</si>
  <si>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</si>
  <si>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Voluntary Pension Funds (VPF)</t>
  </si>
  <si>
    <t>Voluntary Pension Funds under Occupational Schemes (VPFOS)</t>
  </si>
  <si>
    <t>Men</t>
  </si>
  <si>
    <t>Women</t>
  </si>
  <si>
    <t xml:space="preserve">Note: </t>
  </si>
  <si>
    <t>UPF**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</si>
  <si>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</si>
  <si>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</si>
  <si>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</si>
  <si>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</si>
  <si>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>**Persons born after 31.12.1959 are insured in UPFs.</t>
  </si>
  <si>
    <t>Average Age*</t>
  </si>
  <si>
    <t>Universal Pension Funds (UPF)**</t>
  </si>
  <si>
    <t>Professional Pension Funds (PPF)***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</si>
  <si>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</si>
  <si>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</si>
  <si>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</si>
  <si>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</si>
  <si>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PPF***</t>
  </si>
  <si>
    <t>Members in Supplementary Pension Funds as of 31.12.2018 According to Gender and Age</t>
  </si>
  <si>
    <t>Average Accrued Amounts per Member* According to Gender and Age as of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</si>
</sst>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/>
    <xf numFmtId="1" fontId="2" fillId="0" borderId="0" xfId="0" applyNumberFormat="1" applyFont="1" applyFill="1" applyBorder="1"/>
    <xf numFmtId="0" fontId="3" fillId="0" borderId="0" xfId="0" applyFont="1" applyAlignment="1"/>
    <xf numFmtId="0" fontId="0" fillId="0" borderId="0" xfId="0" applyBorder="1"/>
    <xf numFmtId="4" fontId="0" fillId="2" borderId="2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0" fillId="0" borderId="0" xfId="0" applyAlignment="1">
      <alignment wrapText="1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4" fontId="0" fillId="0" borderId="2" xfId="0" applyNumberForma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31.12.201</a:t>
            </a:r>
            <a:r>
              <a:rPr lang="bg-BG"/>
              <a:t>8</a:t>
            </a:r>
            <a:r>
              <a:rPr lang="en-US"/>
              <a:t>.</a:t>
            </a:r>
          </a:p>
        </c:rich>
      </c:tx>
      <c:layout>
        <c:manualLayout>
          <c:xMode val="edge"/>
          <c:yMode val="edge"/>
          <c:x val="0.20667522464698332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327"/>
          <c:w val="0.8870346598202824"/>
          <c:h val="0.641114982578398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16184</c:v>
                </c:pt>
                <c:pt idx="1">
                  <c:v>124242</c:v>
                </c:pt>
                <c:pt idx="2">
                  <c:v>208391</c:v>
                </c:pt>
                <c:pt idx="3">
                  <c:v>262060</c:v>
                </c:pt>
                <c:pt idx="4">
                  <c:v>279505</c:v>
                </c:pt>
                <c:pt idx="5">
                  <c:v>305473</c:v>
                </c:pt>
                <c:pt idx="6">
                  <c:v>293108</c:v>
                </c:pt>
                <c:pt idx="7">
                  <c:v>241726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FE-4F09-9F36-A3D33C2CED56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15263</c:v>
                </c:pt>
                <c:pt idx="1">
                  <c:v>107777</c:v>
                </c:pt>
                <c:pt idx="2">
                  <c:v>188783</c:v>
                </c:pt>
                <c:pt idx="3">
                  <c:v>240040</c:v>
                </c:pt>
                <c:pt idx="4">
                  <c:v>256265</c:v>
                </c:pt>
                <c:pt idx="5">
                  <c:v>286717</c:v>
                </c:pt>
                <c:pt idx="6">
                  <c:v>279317</c:v>
                </c:pt>
                <c:pt idx="7">
                  <c:v>245178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FE-4F09-9F36-A3D33C2CED56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31447</c:v>
                </c:pt>
                <c:pt idx="1">
                  <c:v>232019</c:v>
                </c:pt>
                <c:pt idx="2">
                  <c:v>397174</c:v>
                </c:pt>
                <c:pt idx="3">
                  <c:v>502100</c:v>
                </c:pt>
                <c:pt idx="4">
                  <c:v>535770</c:v>
                </c:pt>
                <c:pt idx="5">
                  <c:v>592190</c:v>
                </c:pt>
                <c:pt idx="6">
                  <c:v>572425</c:v>
                </c:pt>
                <c:pt idx="7">
                  <c:v>486904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FE-4F09-9F36-A3D33C2CED56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1FE-4F09-9F36-A3D33C2CE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510528"/>
        <c:axId val="58032512"/>
      </c:lineChart>
      <c:catAx>
        <c:axId val="575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0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32512"/>
        <c:scaling>
          <c:orientation val="minMax"/>
          <c:max val="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7510528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396662387676592"/>
          <c:y val="0.89547038327525996"/>
          <c:w val="0.47111681643132219"/>
          <c:h val="8.0139372822299881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PPFs as of </a:t>
            </a:r>
            <a:r>
              <a:rPr lang="en-US" sz="1000" b="1" i="0" u="none" strike="noStrike" baseline="0"/>
              <a:t>31.12.201</a:t>
            </a:r>
            <a:r>
              <a:rPr lang="bg-BG" sz="1000" b="1" i="0" u="none" strike="noStrike" baseline="0"/>
              <a:t>8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262359804302437"/>
          <c:y val="3.4375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91348891758909"/>
          <c:y val="0.12812499999999988"/>
          <c:w val="0.81107195194037673"/>
          <c:h val="0.7187500000000012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'Accrued Amounds'!$B$10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Amounds'!$C$10:$N$10</c:f>
              <c:numCache>
                <c:formatCode>#,##0.00</c:formatCode>
                <c:ptCount val="12"/>
                <c:pt idx="0">
                  <c:v>3846.2426377021188</c:v>
                </c:pt>
                <c:pt idx="1">
                  <c:v>247.28432098765435</c:v>
                </c:pt>
                <c:pt idx="2">
                  <c:v>1078.8900394866732</c:v>
                </c:pt>
                <c:pt idx="3">
                  <c:v>1725.9784022847819</c:v>
                </c:pt>
                <c:pt idx="4">
                  <c:v>2625.6391404966434</c:v>
                </c:pt>
                <c:pt idx="5">
                  <c:v>3382.5803721185866</c:v>
                </c:pt>
                <c:pt idx="6">
                  <c:v>4100.6197571306166</c:v>
                </c:pt>
                <c:pt idx="7">
                  <c:v>5146.1537867309453</c:v>
                </c:pt>
                <c:pt idx="8">
                  <c:v>5470.1450104287933</c:v>
                </c:pt>
                <c:pt idx="9">
                  <c:v>4231.8070635152217</c:v>
                </c:pt>
                <c:pt idx="10">
                  <c:v>1285.1877277978897</c:v>
                </c:pt>
                <c:pt idx="11">
                  <c:v>675.45876824432639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1-40C2-BB9A-2396855959A7}"/>
            </c:ext>
          </c:extLst>
        </c:ser>
        <c:ser>
          <c:idx val="6"/>
          <c:order val="1"/>
          <c:tx>
            <c:strRef>
              <c:f>'Accrued Amounds'!$B$11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Amounds'!$C$11:$N$11</c:f>
              <c:numCache>
                <c:formatCode>#,##0.00</c:formatCode>
                <c:ptCount val="12"/>
                <c:pt idx="0">
                  <c:v>2820.4370485826048</c:v>
                </c:pt>
                <c:pt idx="1">
                  <c:v>424.93250000000006</c:v>
                </c:pt>
                <c:pt idx="2">
                  <c:v>1096.5884025157234</c:v>
                </c:pt>
                <c:pt idx="3">
                  <c:v>1732.4038950554996</c:v>
                </c:pt>
                <c:pt idx="4">
                  <c:v>2267.8924746192897</c:v>
                </c:pt>
                <c:pt idx="5">
                  <c:v>2497.4316497829236</c:v>
                </c:pt>
                <c:pt idx="6">
                  <c:v>2768.6937637564201</c:v>
                </c:pt>
                <c:pt idx="7">
                  <c:v>4090.5847291889004</c:v>
                </c:pt>
                <c:pt idx="8">
                  <c:v>4363.0128273271184</c:v>
                </c:pt>
                <c:pt idx="9">
                  <c:v>2632.4887334189129</c:v>
                </c:pt>
                <c:pt idx="10">
                  <c:v>1257.0085091543156</c:v>
                </c:pt>
                <c:pt idx="11">
                  <c:v>637.94685238095235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1-40C2-BB9A-2396855959A7}"/>
            </c:ext>
          </c:extLst>
        </c:ser>
        <c:ser>
          <c:idx val="7"/>
          <c:order val="2"/>
          <c:tx>
            <c:strRef>
              <c:f>'Accrued Amounds'!$B$12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Amounds'!$C$12:$N$12</c:f>
              <c:numCache>
                <c:formatCode>#,##0.00</c:formatCode>
                <c:ptCount val="12"/>
                <c:pt idx="0">
                  <c:v>3699.9215693379119</c:v>
                </c:pt>
                <c:pt idx="1">
                  <c:v>301.9452991452992</c:v>
                </c:pt>
                <c:pt idx="2">
                  <c:v>1082.5598878455921</c:v>
                </c:pt>
                <c:pt idx="3">
                  <c:v>1726.8729254758728</c:v>
                </c:pt>
                <c:pt idx="4">
                  <c:v>2579.5292451441419</c:v>
                </c:pt>
                <c:pt idx="5">
                  <c:v>3277.9583519115095</c:v>
                </c:pt>
                <c:pt idx="6">
                  <c:v>3943.7702740998343</c:v>
                </c:pt>
                <c:pt idx="7">
                  <c:v>4991.1760043873392</c:v>
                </c:pt>
                <c:pt idx="8">
                  <c:v>5305.8095429480163</c:v>
                </c:pt>
                <c:pt idx="9">
                  <c:v>4021.3384463777898</c:v>
                </c:pt>
                <c:pt idx="10">
                  <c:v>1280.956325849316</c:v>
                </c:pt>
                <c:pt idx="11">
                  <c:v>665.64440042359684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01-40C2-BB9A-239685595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97568"/>
        <c:axId val="123599104"/>
      </c:barChart>
      <c:catAx>
        <c:axId val="123597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35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99104"/>
        <c:scaling>
          <c:orientation val="minMax"/>
          <c:max val="56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3597568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77989709770037"/>
          <c:y val="0.4406250000000001"/>
          <c:w val="6.6185445230898518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335" r="0.74803149606299335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VPFs as of </a:t>
            </a:r>
            <a:r>
              <a:rPr lang="en-US" sz="1000" b="1" i="0" u="none" strike="noStrike" baseline="0">
                <a:effectLst/>
              </a:rPr>
              <a:t>31.12.201</a:t>
            </a:r>
            <a:r>
              <a:rPr lang="bg-BG" sz="1000" b="1" i="0" u="none" strike="noStrike" baseline="0">
                <a:effectLst/>
              </a:rPr>
              <a:t>8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328931572629099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44417767106843"/>
          <c:y val="0.12225724042607604"/>
          <c:w val="0.81392557022809309"/>
          <c:h val="0.71786943737362618"/>
        </c:manualLayout>
      </c:layout>
      <c:barChart>
        <c:barDir val="bar"/>
        <c:grouping val="clustered"/>
        <c:varyColors val="0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Amounds'!$C$14:$N$14</c:f>
              <c:numCache>
                <c:formatCode>#,##0.00</c:formatCode>
                <c:ptCount val="12"/>
                <c:pt idx="0">
                  <c:v>1860.7014090487482</c:v>
                </c:pt>
                <c:pt idx="1">
                  <c:v>1126.277537313433</c:v>
                </c:pt>
                <c:pt idx="2">
                  <c:v>438.62225025227048</c:v>
                </c:pt>
                <c:pt idx="3">
                  <c:v>786.80866893845507</c:v>
                </c:pt>
                <c:pt idx="4">
                  <c:v>1297.5848383032339</c:v>
                </c:pt>
                <c:pt idx="5">
                  <c:v>1500.8166370161759</c:v>
                </c:pt>
                <c:pt idx="6">
                  <c:v>1976.7423333653246</c:v>
                </c:pt>
                <c:pt idx="7">
                  <c:v>2233.1719672101017</c:v>
                </c:pt>
                <c:pt idx="8">
                  <c:v>2334.4595862513656</c:v>
                </c:pt>
                <c:pt idx="9">
                  <c:v>2312.9812729490941</c:v>
                </c:pt>
                <c:pt idx="10">
                  <c:v>1919.4774369100633</c:v>
                </c:pt>
                <c:pt idx="11">
                  <c:v>1190.1280607907743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C2-4E67-A173-1A7AA74B2FFB}"/>
            </c:ext>
          </c:extLst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Amounds'!$C$15:$N$15</c:f>
              <c:numCache>
                <c:formatCode>#,##0.00</c:formatCode>
                <c:ptCount val="12"/>
                <c:pt idx="0">
                  <c:v>1480.1485954551051</c:v>
                </c:pt>
                <c:pt idx="1">
                  <c:v>706.19456790123445</c:v>
                </c:pt>
                <c:pt idx="2">
                  <c:v>659.84636091127084</c:v>
                </c:pt>
                <c:pt idx="3">
                  <c:v>798.58909421487613</c:v>
                </c:pt>
                <c:pt idx="4">
                  <c:v>1144.1022793263646</c:v>
                </c:pt>
                <c:pt idx="5">
                  <c:v>1488.601519888346</c:v>
                </c:pt>
                <c:pt idx="6">
                  <c:v>1666.6195487755165</c:v>
                </c:pt>
                <c:pt idx="7">
                  <c:v>1629.140393656764</c:v>
                </c:pt>
                <c:pt idx="8">
                  <c:v>1741.3990056404234</c:v>
                </c:pt>
                <c:pt idx="9">
                  <c:v>1587.3582615566972</c:v>
                </c:pt>
                <c:pt idx="10">
                  <c:v>1627.657954553744</c:v>
                </c:pt>
                <c:pt idx="11">
                  <c:v>987.60543477255908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C2-4E67-A173-1A7AA74B2FFB}"/>
            </c:ext>
          </c:extLst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Amounds'!$C$16:$N$16</c:f>
              <c:numCache>
                <c:formatCode>#,##0.00</c:formatCode>
                <c:ptCount val="12"/>
                <c:pt idx="0">
                  <c:v>1698.3113431274685</c:v>
                </c:pt>
                <c:pt idx="1">
                  <c:v>968.01372093023247</c:v>
                </c:pt>
                <c:pt idx="2">
                  <c:v>518.13136823960349</c:v>
                </c:pt>
                <c:pt idx="3">
                  <c:v>791.33844985381961</c:v>
                </c:pt>
                <c:pt idx="4">
                  <c:v>1233.1692968559591</c:v>
                </c:pt>
                <c:pt idx="5">
                  <c:v>1495.6288565952739</c:v>
                </c:pt>
                <c:pt idx="6">
                  <c:v>1842.30900243309</c:v>
                </c:pt>
                <c:pt idx="7">
                  <c:v>1979.6624490165962</c:v>
                </c:pt>
                <c:pt idx="8">
                  <c:v>2077.9595740031104</c:v>
                </c:pt>
                <c:pt idx="9">
                  <c:v>1991.1849692821554</c:v>
                </c:pt>
                <c:pt idx="10">
                  <c:v>1792.7218166983523</c:v>
                </c:pt>
                <c:pt idx="11">
                  <c:v>1105.8494750105806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C2-4E67-A173-1A7AA74B2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75616"/>
        <c:axId val="130245760"/>
      </c:barChart>
      <c:catAx>
        <c:axId val="129375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02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245760"/>
        <c:scaling>
          <c:orientation val="minMax"/>
          <c:max val="24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5616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4885954356"/>
          <c:y val="0.45454611277038626"/>
          <c:w val="6.1224489795918317E-2"/>
          <c:h val="0.33855865195534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VPFOSs as of </a:t>
            </a:r>
            <a:r>
              <a:rPr lang="en-US" sz="1000" b="1" i="0" u="none" strike="noStrike" baseline="0">
                <a:effectLst/>
              </a:rPr>
              <a:t>31.12.201</a:t>
            </a:r>
            <a:r>
              <a:rPr lang="bg-BG" sz="1000" b="1" i="0" u="none" strike="noStrike" baseline="0">
                <a:effectLst/>
              </a:rPr>
              <a:t>8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1103142682704268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31187976791977"/>
          <c:y val="0.13442622950819674"/>
          <c:w val="0.79616400180324576"/>
          <c:h val="0.70491803278688681"/>
        </c:manualLayout>
      </c:layout>
      <c:barChart>
        <c:barDir val="bar"/>
        <c:grouping val="clustered"/>
        <c:varyColors val="0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Amounds'!$C$18:$N$18</c:f>
              <c:numCache>
                <c:formatCode>#,##0.00</c:formatCode>
                <c:ptCount val="12"/>
                <c:pt idx="0">
                  <c:v>1452.0669843690432</c:v>
                </c:pt>
                <c:pt idx="1">
                  <c:v>0</c:v>
                </c:pt>
                <c:pt idx="2">
                  <c:v>334.41</c:v>
                </c:pt>
                <c:pt idx="3">
                  <c:v>656.59</c:v>
                </c:pt>
                <c:pt idx="4">
                  <c:v>1229.44</c:v>
                </c:pt>
                <c:pt idx="5">
                  <c:v>1541.26</c:v>
                </c:pt>
                <c:pt idx="6">
                  <c:v>1770.13</c:v>
                </c:pt>
                <c:pt idx="7">
                  <c:v>1632.85</c:v>
                </c:pt>
                <c:pt idx="8">
                  <c:v>1838.2</c:v>
                </c:pt>
                <c:pt idx="9">
                  <c:v>1614.48</c:v>
                </c:pt>
                <c:pt idx="10">
                  <c:v>1783.55</c:v>
                </c:pt>
                <c:pt idx="11">
                  <c:v>935.78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4-4F23-9B13-5FF7AA1AE387}"/>
            </c:ext>
          </c:extLst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Amounds'!$C$19:$N$19</c:f>
              <c:numCache>
                <c:formatCode>#,##0.00</c:formatCode>
                <c:ptCount val="12"/>
                <c:pt idx="0">
                  <c:v>1867.3764660466745</c:v>
                </c:pt>
                <c:pt idx="1">
                  <c:v>143.01</c:v>
                </c:pt>
                <c:pt idx="2">
                  <c:v>355.82</c:v>
                </c:pt>
                <c:pt idx="3">
                  <c:v>734.28</c:v>
                </c:pt>
                <c:pt idx="4">
                  <c:v>1430.59</c:v>
                </c:pt>
                <c:pt idx="5">
                  <c:v>1904.45</c:v>
                </c:pt>
                <c:pt idx="6">
                  <c:v>2041.03</c:v>
                </c:pt>
                <c:pt idx="7">
                  <c:v>2358.66</c:v>
                </c:pt>
                <c:pt idx="8">
                  <c:v>2790.15</c:v>
                </c:pt>
                <c:pt idx="9">
                  <c:v>2646.63</c:v>
                </c:pt>
                <c:pt idx="10">
                  <c:v>2264.25</c:v>
                </c:pt>
                <c:pt idx="11">
                  <c:v>1213.5999999999999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4-4F23-9B13-5FF7AA1AE387}"/>
            </c:ext>
          </c:extLst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Amounds'!$C$20:$N$20</c:f>
              <c:numCache>
                <c:formatCode>#,##0.00</c:formatCode>
                <c:ptCount val="12"/>
                <c:pt idx="0">
                  <c:v>1736.4756284546984</c:v>
                </c:pt>
                <c:pt idx="1">
                  <c:v>143.01</c:v>
                </c:pt>
                <c:pt idx="2">
                  <c:v>350.34585227272726</c:v>
                </c:pt>
                <c:pt idx="3">
                  <c:v>713.53511702127662</c:v>
                </c:pt>
                <c:pt idx="4">
                  <c:v>1371.0781656804734</c:v>
                </c:pt>
                <c:pt idx="5">
                  <c:v>1784.037982515131</c:v>
                </c:pt>
                <c:pt idx="6">
                  <c:v>1957.7950366748164</c:v>
                </c:pt>
                <c:pt idx="7">
                  <c:v>2109.1391118077322</c:v>
                </c:pt>
                <c:pt idx="8">
                  <c:v>2485.3930151338768</c:v>
                </c:pt>
                <c:pt idx="9">
                  <c:v>2334.268815789474</c:v>
                </c:pt>
                <c:pt idx="10">
                  <c:v>2106.5440063091482</c:v>
                </c:pt>
                <c:pt idx="11">
                  <c:v>1046.544836601307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64-4F23-9B13-5FF7AA1AE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66368"/>
        <c:axId val="146845696"/>
      </c:barChart>
      <c:catAx>
        <c:axId val="13346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468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845696"/>
        <c:scaling>
          <c:orientation val="minMax"/>
          <c:max val="29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3466368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20634830718103"/>
          <c:y val="0.45245901639344288"/>
          <c:w val="6.3549286555007911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31.12.201</a:t>
            </a:r>
            <a:r>
              <a:rPr lang="bg-BG"/>
              <a:t>8</a:t>
            </a:r>
            <a:r>
              <a:rPr lang="en-US"/>
              <a:t>.</a:t>
            </a:r>
          </a:p>
        </c:rich>
      </c:tx>
      <c:layout>
        <c:manualLayout>
          <c:xMode val="edge"/>
          <c:yMode val="edge"/>
          <c:x val="0.21638937898447724"/>
          <c:y val="5.1282051282051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28"/>
          <c:w val="0.89628737213869192"/>
          <c:h val="0.52747441432869269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81</c:v>
                </c:pt>
                <c:pt idx="1">
                  <c:v>3039</c:v>
                </c:pt>
                <c:pt idx="2">
                  <c:v>12255</c:v>
                </c:pt>
                <c:pt idx="3">
                  <c:v>21303</c:v>
                </c:pt>
                <c:pt idx="4">
                  <c:v>30931</c:v>
                </c:pt>
                <c:pt idx="5">
                  <c:v>40845</c:v>
                </c:pt>
                <c:pt idx="6">
                  <c:v>43560</c:v>
                </c:pt>
                <c:pt idx="7">
                  <c:v>41232</c:v>
                </c:pt>
                <c:pt idx="8">
                  <c:v>30843</c:v>
                </c:pt>
                <c:pt idx="9">
                  <c:v>12983</c:v>
                </c:pt>
                <c:pt idx="10">
                  <c:v>11853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30-43DA-B922-3C2057404774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36</c:v>
                </c:pt>
                <c:pt idx="1">
                  <c:v>795</c:v>
                </c:pt>
                <c:pt idx="2">
                  <c:v>1982</c:v>
                </c:pt>
                <c:pt idx="3">
                  <c:v>3152</c:v>
                </c:pt>
                <c:pt idx="4">
                  <c:v>4146</c:v>
                </c:pt>
                <c:pt idx="5">
                  <c:v>5452</c:v>
                </c:pt>
                <c:pt idx="6">
                  <c:v>7496</c:v>
                </c:pt>
                <c:pt idx="7">
                  <c:v>7187</c:v>
                </c:pt>
                <c:pt idx="8">
                  <c:v>4674</c:v>
                </c:pt>
                <c:pt idx="9">
                  <c:v>2294</c:v>
                </c:pt>
                <c:pt idx="10">
                  <c:v>4200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30-43DA-B922-3C2057404774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117</c:v>
                </c:pt>
                <c:pt idx="1">
                  <c:v>3834</c:v>
                </c:pt>
                <c:pt idx="2">
                  <c:v>14237</c:v>
                </c:pt>
                <c:pt idx="3">
                  <c:v>24455</c:v>
                </c:pt>
                <c:pt idx="4">
                  <c:v>35077</c:v>
                </c:pt>
                <c:pt idx="5">
                  <c:v>46297</c:v>
                </c:pt>
                <c:pt idx="6">
                  <c:v>51056</c:v>
                </c:pt>
                <c:pt idx="7">
                  <c:v>48419</c:v>
                </c:pt>
                <c:pt idx="8">
                  <c:v>35517</c:v>
                </c:pt>
                <c:pt idx="9">
                  <c:v>15277</c:v>
                </c:pt>
                <c:pt idx="10">
                  <c:v>16053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30-43DA-B922-3C205740477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B30-43DA-B922-3C2057404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34208"/>
        <c:axId val="78344192"/>
      </c:lineChart>
      <c:catAx>
        <c:axId val="7833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44192"/>
        <c:scaling>
          <c:orientation val="minMax"/>
          <c:max val="5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34208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065314338908682"/>
          <c:y val="0.87912395565939028"/>
          <c:w val="0.48655596667574136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31.12.201</a:t>
            </a:r>
            <a:r>
              <a:rPr lang="bg-BG"/>
              <a:t>8</a:t>
            </a:r>
            <a:r>
              <a:rPr lang="en-US"/>
              <a:t>.</a:t>
            </a:r>
          </a:p>
        </c:rich>
      </c:tx>
      <c:layout>
        <c:manualLayout>
          <c:xMode val="edge"/>
          <c:yMode val="edge"/>
          <c:x val="0.21227621483375958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86"/>
          <c:w val="0.88618925831202044"/>
          <c:h val="0.56097560975609762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134</c:v>
                </c:pt>
                <c:pt idx="1">
                  <c:v>2973</c:v>
                </c:pt>
                <c:pt idx="2">
                  <c:v>9684</c:v>
                </c:pt>
                <c:pt idx="3">
                  <c:v>19048</c:v>
                </c:pt>
                <c:pt idx="4">
                  <c:v>29117</c:v>
                </c:pt>
                <c:pt idx="5">
                  <c:v>41678</c:v>
                </c:pt>
                <c:pt idx="6">
                  <c:v>54407</c:v>
                </c:pt>
                <c:pt idx="7">
                  <c:v>55831</c:v>
                </c:pt>
                <c:pt idx="8">
                  <c:v>50819</c:v>
                </c:pt>
                <c:pt idx="9">
                  <c:v>35703</c:v>
                </c:pt>
                <c:pt idx="10">
                  <c:v>60700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43-40B9-951E-B9205334A833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81</c:v>
                </c:pt>
                <c:pt idx="1">
                  <c:v>1668</c:v>
                </c:pt>
                <c:pt idx="2">
                  <c:v>6050</c:v>
                </c:pt>
                <c:pt idx="3">
                  <c:v>13776</c:v>
                </c:pt>
                <c:pt idx="4">
                  <c:v>21495</c:v>
                </c:pt>
                <c:pt idx="5">
                  <c:v>31891</c:v>
                </c:pt>
                <c:pt idx="6">
                  <c:v>39349</c:v>
                </c:pt>
                <c:pt idx="7">
                  <c:v>42550</c:v>
                </c:pt>
                <c:pt idx="8">
                  <c:v>40496</c:v>
                </c:pt>
                <c:pt idx="9">
                  <c:v>27417</c:v>
                </c:pt>
                <c:pt idx="10">
                  <c:v>43264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43-40B9-951E-B9205334A833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215</c:v>
                </c:pt>
                <c:pt idx="1">
                  <c:v>4641</c:v>
                </c:pt>
                <c:pt idx="2">
                  <c:v>15734</c:v>
                </c:pt>
                <c:pt idx="3">
                  <c:v>32824</c:v>
                </c:pt>
                <c:pt idx="4">
                  <c:v>50612</c:v>
                </c:pt>
                <c:pt idx="5">
                  <c:v>73569</c:v>
                </c:pt>
                <c:pt idx="6">
                  <c:v>93756</c:v>
                </c:pt>
                <c:pt idx="7">
                  <c:v>98381</c:v>
                </c:pt>
                <c:pt idx="8">
                  <c:v>91315</c:v>
                </c:pt>
                <c:pt idx="9">
                  <c:v>63120</c:v>
                </c:pt>
                <c:pt idx="10">
                  <c:v>103964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43-40B9-951E-B9205334A833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1643-40B9-951E-B9205334A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74784"/>
        <c:axId val="78376320"/>
      </c:lineChart>
      <c:catAx>
        <c:axId val="7837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7632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747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95396419437425"/>
          <c:y val="0.89547038327525996"/>
          <c:w val="0.46930946291560205"/>
          <c:h val="8.0139372822299881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31.12.201</a:t>
            </a:r>
            <a:r>
              <a:rPr lang="bg-BG"/>
              <a:t>8</a:t>
            </a:r>
            <a:endParaRPr lang="en-US"/>
          </a:p>
        </c:rich>
      </c:tx>
      <c:layout>
        <c:manualLayout>
          <c:xMode val="edge"/>
          <c:yMode val="edge"/>
          <c:x val="0.21076264570067754"/>
          <c:y val="3.80622837370242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1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8654852530089515E-2"/>
          <c:y val="0.13494832488836309"/>
          <c:w val="0.77877542679055212"/>
          <c:h val="0.6747416244418154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16184</c:v>
                </c:pt>
                <c:pt idx="1">
                  <c:v>124242</c:v>
                </c:pt>
                <c:pt idx="2">
                  <c:v>208391</c:v>
                </c:pt>
                <c:pt idx="3">
                  <c:v>262060</c:v>
                </c:pt>
                <c:pt idx="4">
                  <c:v>279505</c:v>
                </c:pt>
                <c:pt idx="5">
                  <c:v>305473</c:v>
                </c:pt>
                <c:pt idx="6">
                  <c:v>293108</c:v>
                </c:pt>
                <c:pt idx="7">
                  <c:v>241726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5B-4FCA-BC25-9F075584C6BB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15263</c:v>
                </c:pt>
                <c:pt idx="1">
                  <c:v>107777</c:v>
                </c:pt>
                <c:pt idx="2">
                  <c:v>188783</c:v>
                </c:pt>
                <c:pt idx="3">
                  <c:v>240040</c:v>
                </c:pt>
                <c:pt idx="4">
                  <c:v>256265</c:v>
                </c:pt>
                <c:pt idx="5">
                  <c:v>286717</c:v>
                </c:pt>
                <c:pt idx="6">
                  <c:v>279317</c:v>
                </c:pt>
                <c:pt idx="7">
                  <c:v>245178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5B-4FCA-BC25-9F075584C6BB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31447</c:v>
                </c:pt>
                <c:pt idx="1">
                  <c:v>232019</c:v>
                </c:pt>
                <c:pt idx="2">
                  <c:v>397174</c:v>
                </c:pt>
                <c:pt idx="3">
                  <c:v>502100</c:v>
                </c:pt>
                <c:pt idx="4">
                  <c:v>535770</c:v>
                </c:pt>
                <c:pt idx="5">
                  <c:v>592190</c:v>
                </c:pt>
                <c:pt idx="6">
                  <c:v>572425</c:v>
                </c:pt>
                <c:pt idx="7">
                  <c:v>486904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5B-4FCA-BC25-9F075584C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8648448"/>
        <c:axId val="78649984"/>
        <c:axId val="0"/>
      </c:bar3DChart>
      <c:catAx>
        <c:axId val="7864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6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64998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648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088316875188756"/>
          <c:y val="0.40484501721021898"/>
          <c:w val="9.4170560518500257E-2"/>
          <c:h val="0.211073027636251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31.12.201</a:t>
            </a:r>
            <a:r>
              <a:rPr lang="bg-BG"/>
              <a:t>8</a:t>
            </a:r>
            <a:endParaRPr lang="en-US"/>
          </a:p>
        </c:rich>
      </c:tx>
      <c:layout>
        <c:manualLayout>
          <c:xMode val="edge"/>
          <c:yMode val="edge"/>
          <c:x val="0.16716433580130882"/>
          <c:y val="3.793103448275869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442E-2"/>
          <c:y val="0.12068965517241392"/>
          <c:w val="0.8955230406971787"/>
          <c:h val="0.6620689655172413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81</c:v>
                </c:pt>
                <c:pt idx="1">
                  <c:v>3039</c:v>
                </c:pt>
                <c:pt idx="2">
                  <c:v>12255</c:v>
                </c:pt>
                <c:pt idx="3">
                  <c:v>21303</c:v>
                </c:pt>
                <c:pt idx="4">
                  <c:v>30931</c:v>
                </c:pt>
                <c:pt idx="5">
                  <c:v>40845</c:v>
                </c:pt>
                <c:pt idx="6">
                  <c:v>43560</c:v>
                </c:pt>
                <c:pt idx="7">
                  <c:v>41232</c:v>
                </c:pt>
                <c:pt idx="8">
                  <c:v>30843</c:v>
                </c:pt>
                <c:pt idx="9">
                  <c:v>12983</c:v>
                </c:pt>
                <c:pt idx="10">
                  <c:v>11853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8E-4371-832E-E1DEF4E32BCD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36</c:v>
                </c:pt>
                <c:pt idx="1">
                  <c:v>795</c:v>
                </c:pt>
                <c:pt idx="2">
                  <c:v>1982</c:v>
                </c:pt>
                <c:pt idx="3">
                  <c:v>3152</c:v>
                </c:pt>
                <c:pt idx="4">
                  <c:v>4146</c:v>
                </c:pt>
                <c:pt idx="5">
                  <c:v>5452</c:v>
                </c:pt>
                <c:pt idx="6">
                  <c:v>7496</c:v>
                </c:pt>
                <c:pt idx="7">
                  <c:v>7187</c:v>
                </c:pt>
                <c:pt idx="8">
                  <c:v>4674</c:v>
                </c:pt>
                <c:pt idx="9">
                  <c:v>2294</c:v>
                </c:pt>
                <c:pt idx="10">
                  <c:v>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8E-4371-832E-E1DEF4E32BCD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117</c:v>
                </c:pt>
                <c:pt idx="1">
                  <c:v>3834</c:v>
                </c:pt>
                <c:pt idx="2">
                  <c:v>14237</c:v>
                </c:pt>
                <c:pt idx="3">
                  <c:v>24455</c:v>
                </c:pt>
                <c:pt idx="4">
                  <c:v>35077</c:v>
                </c:pt>
                <c:pt idx="5">
                  <c:v>46297</c:v>
                </c:pt>
                <c:pt idx="6">
                  <c:v>51056</c:v>
                </c:pt>
                <c:pt idx="7">
                  <c:v>48419</c:v>
                </c:pt>
                <c:pt idx="8">
                  <c:v>35517</c:v>
                </c:pt>
                <c:pt idx="9">
                  <c:v>15277</c:v>
                </c:pt>
                <c:pt idx="10">
                  <c:v>16053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8E-4371-832E-E1DEF4E32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79139200"/>
        <c:axId val="79140736"/>
        <c:axId val="0"/>
      </c:bar3DChart>
      <c:catAx>
        <c:axId val="7913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91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40736"/>
        <c:scaling>
          <c:orientation val="minMax"/>
          <c:max val="55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913920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0304775335941"/>
          <c:y val="0.30689655172413832"/>
          <c:w val="9.4029850746268975E-2"/>
          <c:h val="0.210344827586207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31.12.201</a:t>
            </a:r>
            <a:r>
              <a:rPr lang="bg-BG"/>
              <a:t>8</a:t>
            </a:r>
            <a:endParaRPr lang="en-US"/>
          </a:p>
        </c:rich>
      </c:tx>
      <c:layout>
        <c:manualLayout>
          <c:xMode val="edge"/>
          <c:yMode val="edge"/>
          <c:x val="0.16913946587537129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686E-2"/>
          <c:y val="0.12152818986067003"/>
          <c:w val="0.8486646884272997"/>
          <c:h val="0.6944467992038276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134</c:v>
                </c:pt>
                <c:pt idx="1">
                  <c:v>2973</c:v>
                </c:pt>
                <c:pt idx="2">
                  <c:v>9684</c:v>
                </c:pt>
                <c:pt idx="3">
                  <c:v>19048</c:v>
                </c:pt>
                <c:pt idx="4">
                  <c:v>29117</c:v>
                </c:pt>
                <c:pt idx="5">
                  <c:v>41678</c:v>
                </c:pt>
                <c:pt idx="6">
                  <c:v>54407</c:v>
                </c:pt>
                <c:pt idx="7">
                  <c:v>55831</c:v>
                </c:pt>
                <c:pt idx="8">
                  <c:v>50819</c:v>
                </c:pt>
                <c:pt idx="9">
                  <c:v>35703</c:v>
                </c:pt>
                <c:pt idx="10">
                  <c:v>60700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A-4BBD-A303-C16F9DD3B445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81</c:v>
                </c:pt>
                <c:pt idx="1">
                  <c:v>1668</c:v>
                </c:pt>
                <c:pt idx="2">
                  <c:v>6050</c:v>
                </c:pt>
                <c:pt idx="3">
                  <c:v>13776</c:v>
                </c:pt>
                <c:pt idx="4">
                  <c:v>21495</c:v>
                </c:pt>
                <c:pt idx="5">
                  <c:v>31891</c:v>
                </c:pt>
                <c:pt idx="6">
                  <c:v>39349</c:v>
                </c:pt>
                <c:pt idx="7">
                  <c:v>42550</c:v>
                </c:pt>
                <c:pt idx="8">
                  <c:v>40496</c:v>
                </c:pt>
                <c:pt idx="9">
                  <c:v>27417</c:v>
                </c:pt>
                <c:pt idx="10">
                  <c:v>43264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A-4BBD-A303-C16F9DD3B445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215</c:v>
                </c:pt>
                <c:pt idx="1">
                  <c:v>4641</c:v>
                </c:pt>
                <c:pt idx="2">
                  <c:v>15734</c:v>
                </c:pt>
                <c:pt idx="3">
                  <c:v>32824</c:v>
                </c:pt>
                <c:pt idx="4">
                  <c:v>50612</c:v>
                </c:pt>
                <c:pt idx="5">
                  <c:v>73569</c:v>
                </c:pt>
                <c:pt idx="6">
                  <c:v>93756</c:v>
                </c:pt>
                <c:pt idx="7">
                  <c:v>98381</c:v>
                </c:pt>
                <c:pt idx="8">
                  <c:v>91315</c:v>
                </c:pt>
                <c:pt idx="9">
                  <c:v>63120</c:v>
                </c:pt>
                <c:pt idx="10">
                  <c:v>103964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3A-4BBD-A303-C16F9DD3B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2275712"/>
        <c:axId val="82285696"/>
        <c:axId val="0"/>
      </c:bar3DChart>
      <c:catAx>
        <c:axId val="8227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228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85696"/>
        <c:scaling>
          <c:orientation val="minMax"/>
          <c:max val="10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227571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14243323442244"/>
          <c:y val="0.23958406240886559"/>
          <c:w val="9.3471810089020724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31.12.201</a:t>
            </a:r>
            <a:r>
              <a:rPr lang="bg-BG"/>
              <a:t>8</a:t>
            </a:r>
            <a:r>
              <a:rPr lang="en-US"/>
              <a:t>.</a:t>
            </a:r>
          </a:p>
        </c:rich>
      </c:tx>
      <c:layout>
        <c:manualLayout>
          <c:xMode val="edge"/>
          <c:yMode val="edge"/>
          <c:x val="0.20128232047917091"/>
          <c:y val="3.64963503649635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07"/>
          <c:w val="0.90384728546585225"/>
          <c:h val="0.5401469479694414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45</c:v>
                </c:pt>
                <c:pt idx="2">
                  <c:v>251</c:v>
                </c:pt>
                <c:pt idx="3">
                  <c:v>450</c:v>
                </c:pt>
                <c:pt idx="4">
                  <c:v>493</c:v>
                </c:pt>
                <c:pt idx="5">
                  <c:v>377</c:v>
                </c:pt>
                <c:pt idx="6">
                  <c:v>329</c:v>
                </c:pt>
                <c:pt idx="7">
                  <c:v>275</c:v>
                </c:pt>
                <c:pt idx="8">
                  <c:v>207</c:v>
                </c:pt>
                <c:pt idx="9">
                  <c:v>104</c:v>
                </c:pt>
                <c:pt idx="10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84-4AA0-B22C-B1B2F61E1BF6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1</c:v>
                </c:pt>
                <c:pt idx="1">
                  <c:v>131</c:v>
                </c:pt>
                <c:pt idx="2">
                  <c:v>689</c:v>
                </c:pt>
                <c:pt idx="3">
                  <c:v>1071</c:v>
                </c:pt>
                <c:pt idx="4">
                  <c:v>994</c:v>
                </c:pt>
                <c:pt idx="5">
                  <c:v>850</c:v>
                </c:pt>
                <c:pt idx="6">
                  <c:v>628</c:v>
                </c:pt>
                <c:pt idx="7">
                  <c:v>584</c:v>
                </c:pt>
                <c:pt idx="8">
                  <c:v>477</c:v>
                </c:pt>
                <c:pt idx="9">
                  <c:v>213</c:v>
                </c:pt>
                <c:pt idx="10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84-4AA0-B22C-B1B2F61E1BF6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176</c:v>
                </c:pt>
                <c:pt idx="2">
                  <c:v>940</c:v>
                </c:pt>
                <c:pt idx="3">
                  <c:v>1521</c:v>
                </c:pt>
                <c:pt idx="4">
                  <c:v>1487</c:v>
                </c:pt>
                <c:pt idx="5">
                  <c:v>1227</c:v>
                </c:pt>
                <c:pt idx="6">
                  <c:v>957</c:v>
                </c:pt>
                <c:pt idx="7">
                  <c:v>859</c:v>
                </c:pt>
                <c:pt idx="8">
                  <c:v>684</c:v>
                </c:pt>
                <c:pt idx="9">
                  <c:v>317</c:v>
                </c:pt>
                <c:pt idx="10">
                  <c:v>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84-4AA0-B22C-B1B2F61E1BF6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A284-4AA0-B22C-B1B2F61E1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10624"/>
        <c:axId val="83763968"/>
      </c:lineChart>
      <c:catAx>
        <c:axId val="8361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37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63968"/>
        <c:scaling>
          <c:orientation val="minMax"/>
          <c:max val="155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361062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74399353926938"/>
          <c:y val="0.89051248156024032"/>
          <c:w val="0.47051335890705981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31.12.201</a:t>
            </a:r>
            <a:r>
              <a:rPr lang="bg-BG"/>
              <a:t>8</a:t>
            </a:r>
            <a:endParaRPr lang="en-US"/>
          </a:p>
        </c:rich>
      </c:tx>
      <c:layout>
        <c:manualLayout>
          <c:xMode val="edge"/>
          <c:yMode val="edge"/>
          <c:x val="0.15453210250650354"/>
          <c:y val="2.19780219780219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0952E-2"/>
          <c:y val="0.1135535197513155"/>
          <c:w val="0.92422058139610808"/>
          <c:h val="0.692310168806406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45</c:v>
                </c:pt>
                <c:pt idx="2">
                  <c:v>251</c:v>
                </c:pt>
                <c:pt idx="3">
                  <c:v>450</c:v>
                </c:pt>
                <c:pt idx="4">
                  <c:v>493</c:v>
                </c:pt>
                <c:pt idx="5">
                  <c:v>377</c:v>
                </c:pt>
                <c:pt idx="6">
                  <c:v>329</c:v>
                </c:pt>
                <c:pt idx="7">
                  <c:v>275</c:v>
                </c:pt>
                <c:pt idx="8">
                  <c:v>207</c:v>
                </c:pt>
                <c:pt idx="9">
                  <c:v>104</c:v>
                </c:pt>
                <c:pt idx="10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C3-4523-90B5-B69BB6BF4B00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1</c:v>
                </c:pt>
                <c:pt idx="1">
                  <c:v>131</c:v>
                </c:pt>
                <c:pt idx="2">
                  <c:v>689</c:v>
                </c:pt>
                <c:pt idx="3">
                  <c:v>1071</c:v>
                </c:pt>
                <c:pt idx="4">
                  <c:v>994</c:v>
                </c:pt>
                <c:pt idx="5">
                  <c:v>850</c:v>
                </c:pt>
                <c:pt idx="6">
                  <c:v>628</c:v>
                </c:pt>
                <c:pt idx="7">
                  <c:v>584</c:v>
                </c:pt>
                <c:pt idx="8">
                  <c:v>477</c:v>
                </c:pt>
                <c:pt idx="9">
                  <c:v>213</c:v>
                </c:pt>
                <c:pt idx="10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C3-4523-90B5-B69BB6BF4B00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176</c:v>
                </c:pt>
                <c:pt idx="2">
                  <c:v>940</c:v>
                </c:pt>
                <c:pt idx="3">
                  <c:v>1521</c:v>
                </c:pt>
                <c:pt idx="4">
                  <c:v>1487</c:v>
                </c:pt>
                <c:pt idx="5">
                  <c:v>1227</c:v>
                </c:pt>
                <c:pt idx="6">
                  <c:v>957</c:v>
                </c:pt>
                <c:pt idx="7">
                  <c:v>859</c:v>
                </c:pt>
                <c:pt idx="8">
                  <c:v>684</c:v>
                </c:pt>
                <c:pt idx="9">
                  <c:v>317</c:v>
                </c:pt>
                <c:pt idx="10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C3-4523-90B5-B69BB6BF4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4036224"/>
        <c:axId val="84595072"/>
        <c:axId val="0"/>
      </c:bar3DChart>
      <c:catAx>
        <c:axId val="8403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59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95072"/>
        <c:scaling>
          <c:orientation val="minMax"/>
          <c:max val="152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03622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301696871843328"/>
          <c:y val="0.26740003653389477"/>
          <c:w val="9.6582466567607744E-2"/>
          <c:h val="0.234433003566862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UPFs as of 31.12.201</a:t>
            </a:r>
            <a:r>
              <a:rPr lang="bg-BG"/>
              <a:t>8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168674698795177"/>
          <c:y val="3.5830618892508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20481927710843"/>
          <c:y val="0.13355070101075939"/>
          <c:w val="0.81927710843373491"/>
          <c:h val="0.693812178421751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'Accrued Amounds'!$B$6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Amounds'!$C$6:$K$6</c:f>
              <c:numCache>
                <c:formatCode>#,##0.00</c:formatCode>
                <c:ptCount val="9"/>
                <c:pt idx="0">
                  <c:v>3140.8371871300878</c:v>
                </c:pt>
                <c:pt idx="1">
                  <c:v>126.75200815620366</c:v>
                </c:pt>
                <c:pt idx="2">
                  <c:v>585.83103523768148</c:v>
                </c:pt>
                <c:pt idx="3">
                  <c:v>1562.8712667053758</c:v>
                </c:pt>
                <c:pt idx="4">
                  <c:v>2720.7062094940084</c:v>
                </c:pt>
                <c:pt idx="5">
                  <c:v>3479.9181416432625</c:v>
                </c:pt>
                <c:pt idx="6">
                  <c:v>3813.9016360202049</c:v>
                </c:pt>
                <c:pt idx="7">
                  <c:v>3844.3177999576942</c:v>
                </c:pt>
                <c:pt idx="8">
                  <c:v>3880.2399252873092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7E-48BB-9D6F-D3AF3F0C99AC}"/>
            </c:ext>
          </c:extLst>
        </c:ser>
        <c:ser>
          <c:idx val="2"/>
          <c:order val="1"/>
          <c:tx>
            <c:strRef>
              <c:f>'Accrued Amounds'!$B$7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Amounds'!$C$7:$K$7</c:f>
              <c:numCache>
                <c:formatCode>#,##0.00</c:formatCode>
                <c:ptCount val="9"/>
                <c:pt idx="0">
                  <c:v>2841.5185186299195</c:v>
                </c:pt>
                <c:pt idx="1">
                  <c:v>111.93621240909388</c:v>
                </c:pt>
                <c:pt idx="2">
                  <c:v>468.77182812659464</c:v>
                </c:pt>
                <c:pt idx="3">
                  <c:v>1262.2342612417431</c:v>
                </c:pt>
                <c:pt idx="4">
                  <c:v>2177.2044330528247</c:v>
                </c:pt>
                <c:pt idx="5">
                  <c:v>2837.2088092404351</c:v>
                </c:pt>
                <c:pt idx="6">
                  <c:v>3358.3046855959014</c:v>
                </c:pt>
                <c:pt idx="7">
                  <c:v>3613.0461990498247</c:v>
                </c:pt>
                <c:pt idx="8">
                  <c:v>3775.2761326872719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7E-48BB-9D6F-D3AF3F0C99AC}"/>
            </c:ext>
          </c:extLst>
        </c:ser>
        <c:ser>
          <c:idx val="3"/>
          <c:order val="2"/>
          <c:tx>
            <c:strRef>
              <c:f>'Accrued Amounds'!$B$8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Amounds'!$C$8:$K$8</c:f>
              <c:numCache>
                <c:formatCode>#,##0.00</c:formatCode>
                <c:ptCount val="9"/>
                <c:pt idx="0">
                  <c:v>2995.5879339329849</c:v>
                </c:pt>
                <c:pt idx="1">
                  <c:v>119.56106814640506</c:v>
                </c:pt>
                <c:pt idx="2">
                  <c:v>531.45492739818724</c:v>
                </c:pt>
                <c:pt idx="3">
                  <c:v>1419.9738066439393</c:v>
                </c:pt>
                <c:pt idx="4">
                  <c:v>2460.873175403306</c:v>
                </c:pt>
                <c:pt idx="5">
                  <c:v>3172.5028196427579</c:v>
                </c:pt>
                <c:pt idx="6">
                  <c:v>3593.3180550161264</c:v>
                </c:pt>
                <c:pt idx="7">
                  <c:v>3731.4679248635189</c:v>
                </c:pt>
                <c:pt idx="8">
                  <c:v>3827.3859484415821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7E-48BB-9D6F-D3AF3F0C9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91392"/>
        <c:axId val="122092928"/>
      </c:barChart>
      <c:catAx>
        <c:axId val="122091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209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92928"/>
        <c:scaling>
          <c:orientation val="minMax"/>
          <c:max val="41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20913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09638554216755"/>
          <c:y val="0.38436550480049997"/>
          <c:w val="6.2650602409638614E-2"/>
          <c:h val="0.416938794702779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9525</xdr:rowOff>
    </xdr:from>
    <xdr:to>
      <xdr:col>14</xdr:col>
      <xdr:colOff>0</xdr:colOff>
      <xdr:row>37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1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85725</xdr:colOff>
      <xdr:row>42</xdr:row>
      <xdr:rowOff>47625</xdr:rowOff>
    </xdr:from>
    <xdr:to>
      <xdr:col>9</xdr:col>
      <xdr:colOff>85725</xdr:colOff>
      <xdr:row>49</xdr:row>
      <xdr:rowOff>152400</xdr:rowOff>
    </xdr:to>
    <xdr:sp macro="" textlink="">
      <xdr:nvSpPr>
        <xdr:cNvPr id="1128" name="Line 4"/>
        <xdr:cNvSpPr>
          <a:spLocks noChangeShapeType="1"/>
        </xdr:cNvSpPr>
      </xdr:nvSpPr>
      <xdr:spPr bwMode="auto">
        <a:xfrm flipH="1" flipV="1">
          <a:off x="5133975" y="6943725"/>
          <a:ext cx="0" cy="12382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114300</xdr:colOff>
      <xdr:row>60</xdr:row>
      <xdr:rowOff>38100</xdr:rowOff>
    </xdr:from>
    <xdr:to>
      <xdr:col>10</xdr:col>
      <xdr:colOff>133350</xdr:colOff>
      <xdr:row>69</xdr:row>
      <xdr:rowOff>47625</xdr:rowOff>
    </xdr:to>
    <xdr:sp macro="" textlink="">
      <xdr:nvSpPr>
        <xdr:cNvPr id="1129" name="Line 5"/>
        <xdr:cNvSpPr>
          <a:spLocks noChangeShapeType="1"/>
        </xdr:cNvSpPr>
      </xdr:nvSpPr>
      <xdr:spPr bwMode="auto">
        <a:xfrm flipH="1" flipV="1">
          <a:off x="5781675" y="9848850"/>
          <a:ext cx="19050" cy="14668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</xdr:row>
      <xdr:rowOff>0</xdr:rowOff>
    </xdr:from>
    <xdr:to>
      <xdr:col>27</xdr:col>
      <xdr:colOff>9525</xdr:colOff>
      <xdr:row>17</xdr:row>
      <xdr:rowOff>57150</xdr:rowOff>
    </xdr:to>
    <xdr:graphicFrame macro="">
      <xdr:nvGraphicFramePr>
        <xdr:cNvPr id="11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323850</xdr:colOff>
      <xdr:row>18</xdr:row>
      <xdr:rowOff>114300</xdr:rowOff>
    </xdr:from>
    <xdr:to>
      <xdr:col>27</xdr:col>
      <xdr:colOff>0</xdr:colOff>
      <xdr:row>35</xdr:row>
      <xdr:rowOff>152400</xdr:rowOff>
    </xdr:to>
    <xdr:graphicFrame macro="">
      <xdr:nvGraphicFramePr>
        <xdr:cNvPr id="11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295275</xdr:colOff>
      <xdr:row>39</xdr:row>
      <xdr:rowOff>0</xdr:rowOff>
    </xdr:from>
    <xdr:to>
      <xdr:col>27</xdr:col>
      <xdr:colOff>9525</xdr:colOff>
      <xdr:row>55</xdr:row>
      <xdr:rowOff>152400</xdr:rowOff>
    </xdr:to>
    <xdr:graphicFrame macro="">
      <xdr:nvGraphicFramePr>
        <xdr:cNvPr id="11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13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27</xdr:col>
      <xdr:colOff>0</xdr:colOff>
      <xdr:row>74</xdr:row>
      <xdr:rowOff>19050</xdr:rowOff>
    </xdr:to>
    <xdr:graphicFrame macro="">
      <xdr:nvGraphicFramePr>
        <xdr:cNvPr id="113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85727</xdr:colOff>
      <xdr:row>81</xdr:row>
      <xdr:rowOff>38100</xdr:rowOff>
    </xdr:from>
    <xdr:to>
      <xdr:col>8</xdr:col>
      <xdr:colOff>104775</xdr:colOff>
      <xdr:row>88</xdr:row>
      <xdr:rowOff>0</xdr:rowOff>
    </xdr:to>
    <xdr:cxnSp macro="">
      <xdr:nvCxnSpPr>
        <xdr:cNvPr id="14" name="Straight Connector 13"/>
        <xdr:cNvCxnSpPr/>
      </xdr:nvCxnSpPr>
      <xdr:spPr>
        <a:xfrm flipH="1">
          <a:off x="4514852" y="13249275"/>
          <a:ext cx="19048" cy="109537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0.65469</cdr:x>
      <cdr:y>0.17422</cdr:y>
    </cdr:from>
    <cdr:to>
      <cdr:x>0.65597</cdr:x>
      <cdr:y>0.77701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 flipH="1">
          <a:off x="4038608" y="1295394"/>
          <a:ext cx="1647836" cy="9545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21</xdr:row>
      <xdr:rowOff>85725</xdr:rowOff>
    </xdr:from>
    <xdr:to>
      <xdr:col>13</xdr:col>
      <xdr:colOff>257175</xdr:colOff>
      <xdr:row>39</xdr:row>
      <xdr:rowOff>95250</xdr:rowOff>
    </xdr:to>
    <xdr:graphicFrame macro="">
      <xdr:nvGraphicFramePr>
        <xdr:cNvPr id="41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1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1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showGridLines="0" tabSelected="1" workbookViewId="0"/>
  </sheetViews>
  <sheetFormatPr defaultRowHeight="12.75" x14ac:dyDescent="0.2"/>
  <cols>
    <col min="1" max="1" width="1.42578125" customWidth="1"/>
    <col min="2" max="15" width="9.28515625" customWidth="1"/>
  </cols>
  <sheetData>
    <row r="1" spans="1:15" ht="8.25" customHeight="1" x14ac:dyDescent="0.2"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x14ac:dyDescent="0.2">
      <c r="A2" s="36" t="s">
        <v>34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0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0.75" customHeight="1" x14ac:dyDescent="0.2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26</v>
      </c>
    </row>
    <row r="5" spans="1:15" ht="13.5" customHeight="1" x14ac:dyDescent="0.2">
      <c r="B5" s="37" t="s">
        <v>27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</row>
    <row r="6" spans="1:15" ht="12" customHeight="1" x14ac:dyDescent="0.2">
      <c r="B6" s="6" t="s">
        <v>17</v>
      </c>
      <c r="C6" s="27">
        <v>1920557</v>
      </c>
      <c r="D6" s="27">
        <v>16184</v>
      </c>
      <c r="E6" s="27">
        <v>124242</v>
      </c>
      <c r="F6" s="27">
        <v>208391</v>
      </c>
      <c r="G6" s="27">
        <v>262060</v>
      </c>
      <c r="H6" s="27">
        <v>279505</v>
      </c>
      <c r="I6" s="27">
        <v>305473</v>
      </c>
      <c r="J6" s="27">
        <v>293108</v>
      </c>
      <c r="K6" s="27">
        <v>241726</v>
      </c>
      <c r="L6" s="27">
        <v>189868</v>
      </c>
      <c r="M6" s="25"/>
      <c r="N6" s="25"/>
      <c r="O6" s="29">
        <v>40.419806332225491</v>
      </c>
    </row>
    <row r="7" spans="1:15" ht="12" customHeight="1" x14ac:dyDescent="0.2">
      <c r="B7" s="6" t="s">
        <v>18</v>
      </c>
      <c r="C7" s="27">
        <v>1810609</v>
      </c>
      <c r="D7" s="27">
        <v>15263</v>
      </c>
      <c r="E7" s="27">
        <v>107777</v>
      </c>
      <c r="F7" s="27">
        <v>188783</v>
      </c>
      <c r="G7" s="27">
        <v>240040</v>
      </c>
      <c r="H7" s="27">
        <v>256265</v>
      </c>
      <c r="I7" s="27">
        <v>286717</v>
      </c>
      <c r="J7" s="27">
        <v>279317</v>
      </c>
      <c r="K7" s="27">
        <v>245178</v>
      </c>
      <c r="L7" s="27">
        <v>191269</v>
      </c>
      <c r="M7" s="25"/>
      <c r="N7" s="25"/>
      <c r="O7" s="29">
        <v>40.798561412209928</v>
      </c>
    </row>
    <row r="8" spans="1:15" s="2" customFormat="1" ht="12" customHeight="1" x14ac:dyDescent="0.2">
      <c r="B8" s="7" t="s">
        <v>3</v>
      </c>
      <c r="C8" s="28">
        <v>3731166</v>
      </c>
      <c r="D8" s="28">
        <v>31447</v>
      </c>
      <c r="E8" s="28">
        <v>232019</v>
      </c>
      <c r="F8" s="28">
        <v>397174</v>
      </c>
      <c r="G8" s="28">
        <v>502100</v>
      </c>
      <c r="H8" s="28">
        <v>535770</v>
      </c>
      <c r="I8" s="28">
        <v>592190</v>
      </c>
      <c r="J8" s="28">
        <v>572425</v>
      </c>
      <c r="K8" s="28">
        <v>486904</v>
      </c>
      <c r="L8" s="28">
        <v>381137</v>
      </c>
      <c r="M8" s="26"/>
      <c r="N8" s="26"/>
      <c r="O8" s="29">
        <v>40.603603396364569</v>
      </c>
    </row>
    <row r="9" spans="1:15" ht="13.5" customHeight="1" x14ac:dyDescent="0.2">
      <c r="B9" s="37" t="s">
        <v>28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</row>
    <row r="10" spans="1:15" ht="12" customHeight="1" x14ac:dyDescent="0.2">
      <c r="B10" s="6" t="s">
        <v>17</v>
      </c>
      <c r="C10" s="27">
        <v>248925</v>
      </c>
      <c r="D10" s="27">
        <v>81</v>
      </c>
      <c r="E10" s="27">
        <v>3039</v>
      </c>
      <c r="F10" s="27">
        <v>12255</v>
      </c>
      <c r="G10" s="27">
        <v>21303</v>
      </c>
      <c r="H10" s="27">
        <v>30931</v>
      </c>
      <c r="I10" s="27">
        <v>40845</v>
      </c>
      <c r="J10" s="27">
        <v>43560</v>
      </c>
      <c r="K10" s="27">
        <v>41232</v>
      </c>
      <c r="L10" s="27">
        <v>30843</v>
      </c>
      <c r="M10" s="27">
        <v>12983</v>
      </c>
      <c r="N10" s="27">
        <v>11853</v>
      </c>
      <c r="O10" s="29">
        <v>46.555671628000404</v>
      </c>
    </row>
    <row r="11" spans="1:15" ht="12" customHeight="1" x14ac:dyDescent="0.2">
      <c r="B11" s="6" t="s">
        <v>18</v>
      </c>
      <c r="C11" s="27">
        <v>41414</v>
      </c>
      <c r="D11" s="27">
        <v>36</v>
      </c>
      <c r="E11" s="27">
        <v>795</v>
      </c>
      <c r="F11" s="27">
        <v>1982</v>
      </c>
      <c r="G11" s="27">
        <v>3152</v>
      </c>
      <c r="H11" s="27">
        <v>4146</v>
      </c>
      <c r="I11" s="27">
        <v>5452</v>
      </c>
      <c r="J11" s="27">
        <v>7496</v>
      </c>
      <c r="K11" s="27">
        <v>7187</v>
      </c>
      <c r="L11" s="27">
        <v>4674</v>
      </c>
      <c r="M11" s="27">
        <v>2294</v>
      </c>
      <c r="N11" s="27">
        <v>4200</v>
      </c>
      <c r="O11" s="29">
        <v>47.721960931086095</v>
      </c>
    </row>
    <row r="12" spans="1:15" s="2" customFormat="1" ht="15" customHeight="1" x14ac:dyDescent="0.2">
      <c r="B12" s="7" t="s">
        <v>3</v>
      </c>
      <c r="C12" s="28">
        <v>290339</v>
      </c>
      <c r="D12" s="28">
        <v>117</v>
      </c>
      <c r="E12" s="28">
        <v>3834</v>
      </c>
      <c r="F12" s="28">
        <v>14237</v>
      </c>
      <c r="G12" s="28">
        <v>24455</v>
      </c>
      <c r="H12" s="28">
        <v>35077</v>
      </c>
      <c r="I12" s="28">
        <v>46297</v>
      </c>
      <c r="J12" s="28">
        <v>51056</v>
      </c>
      <c r="K12" s="28">
        <v>48419</v>
      </c>
      <c r="L12" s="28">
        <v>35517</v>
      </c>
      <c r="M12" s="28">
        <v>15277</v>
      </c>
      <c r="N12" s="28">
        <v>16053</v>
      </c>
      <c r="O12" s="29">
        <v>46.722031315117846</v>
      </c>
    </row>
    <row r="13" spans="1:15" ht="13.5" customHeight="1" x14ac:dyDescent="0.2">
      <c r="B13" s="37" t="s">
        <v>15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9"/>
    </row>
    <row r="14" spans="1:15" ht="12" customHeight="1" x14ac:dyDescent="0.2">
      <c r="B14" s="6" t="s">
        <v>17</v>
      </c>
      <c r="C14" s="27">
        <v>360094</v>
      </c>
      <c r="D14" s="27">
        <v>134</v>
      </c>
      <c r="E14" s="27">
        <v>2973</v>
      </c>
      <c r="F14" s="27">
        <v>9684</v>
      </c>
      <c r="G14" s="27">
        <v>19048</v>
      </c>
      <c r="H14" s="27">
        <v>29117</v>
      </c>
      <c r="I14" s="27">
        <v>41678</v>
      </c>
      <c r="J14" s="27">
        <v>54407</v>
      </c>
      <c r="K14" s="27">
        <v>55831</v>
      </c>
      <c r="L14" s="27">
        <v>50819</v>
      </c>
      <c r="M14" s="27">
        <v>35703</v>
      </c>
      <c r="N14" s="27">
        <v>60700</v>
      </c>
      <c r="O14" s="29">
        <v>51.866812554499667</v>
      </c>
    </row>
    <row r="15" spans="1:15" ht="12" customHeight="1" x14ac:dyDescent="0.2">
      <c r="B15" s="6" t="s">
        <v>18</v>
      </c>
      <c r="C15" s="27">
        <v>268037</v>
      </c>
      <c r="D15" s="27">
        <v>81</v>
      </c>
      <c r="E15" s="27">
        <v>1668</v>
      </c>
      <c r="F15" s="27">
        <v>6050</v>
      </c>
      <c r="G15" s="27">
        <v>13776</v>
      </c>
      <c r="H15" s="27">
        <v>21495</v>
      </c>
      <c r="I15" s="27">
        <v>31891</v>
      </c>
      <c r="J15" s="27">
        <v>39349</v>
      </c>
      <c r="K15" s="27">
        <v>42550</v>
      </c>
      <c r="L15" s="27">
        <v>40496</v>
      </c>
      <c r="M15" s="27">
        <v>27417</v>
      </c>
      <c r="N15" s="27">
        <v>43264</v>
      </c>
      <c r="O15" s="29">
        <v>51.833979487906518</v>
      </c>
    </row>
    <row r="16" spans="1:15" s="2" customFormat="1" ht="12" customHeight="1" x14ac:dyDescent="0.2">
      <c r="B16" s="7" t="s">
        <v>3</v>
      </c>
      <c r="C16" s="28">
        <v>628131</v>
      </c>
      <c r="D16" s="28">
        <v>215</v>
      </c>
      <c r="E16" s="28">
        <v>4641</v>
      </c>
      <c r="F16" s="28">
        <v>15734</v>
      </c>
      <c r="G16" s="28">
        <v>32824</v>
      </c>
      <c r="H16" s="28">
        <v>50612</v>
      </c>
      <c r="I16" s="28">
        <v>73569</v>
      </c>
      <c r="J16" s="28">
        <v>93756</v>
      </c>
      <c r="K16" s="28">
        <v>98381</v>
      </c>
      <c r="L16" s="28">
        <v>91315</v>
      </c>
      <c r="M16" s="28">
        <v>63120</v>
      </c>
      <c r="N16" s="28">
        <v>103964</v>
      </c>
      <c r="O16" s="29">
        <v>51.852801979204983</v>
      </c>
    </row>
    <row r="17" spans="2:15" s="2" customFormat="1" ht="13.5" customHeight="1" x14ac:dyDescent="0.2">
      <c r="B17" s="37" t="s">
        <v>16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9"/>
    </row>
    <row r="18" spans="2:15" s="2" customFormat="1" ht="12" customHeight="1" x14ac:dyDescent="0.2">
      <c r="B18" s="6" t="s">
        <v>17</v>
      </c>
      <c r="C18" s="27">
        <f>SUM(D18:N18)</f>
        <v>2623</v>
      </c>
      <c r="D18" s="27">
        <v>0</v>
      </c>
      <c r="E18" s="27">
        <v>45</v>
      </c>
      <c r="F18" s="27">
        <v>251</v>
      </c>
      <c r="G18" s="27">
        <v>450</v>
      </c>
      <c r="H18" s="27">
        <v>493</v>
      </c>
      <c r="I18" s="27">
        <v>377</v>
      </c>
      <c r="J18" s="27">
        <v>329</v>
      </c>
      <c r="K18" s="27">
        <v>275</v>
      </c>
      <c r="L18" s="27">
        <v>207</v>
      </c>
      <c r="M18" s="27">
        <v>104</v>
      </c>
      <c r="N18" s="27">
        <v>92</v>
      </c>
      <c r="O18" s="29">
        <v>42.21</v>
      </c>
    </row>
    <row r="19" spans="2:15" s="2" customFormat="1" ht="12" customHeight="1" x14ac:dyDescent="0.2">
      <c r="B19" s="6" t="s">
        <v>18</v>
      </c>
      <c r="C19" s="27">
        <f>SUM(D19:N19)</f>
        <v>5699</v>
      </c>
      <c r="D19" s="27">
        <v>1</v>
      </c>
      <c r="E19" s="27">
        <v>131</v>
      </c>
      <c r="F19" s="27">
        <v>689</v>
      </c>
      <c r="G19" s="27">
        <v>1071</v>
      </c>
      <c r="H19" s="27">
        <v>994</v>
      </c>
      <c r="I19" s="27">
        <v>850</v>
      </c>
      <c r="J19" s="27">
        <v>628</v>
      </c>
      <c r="K19" s="27">
        <v>584</v>
      </c>
      <c r="L19" s="27">
        <v>477</v>
      </c>
      <c r="M19" s="27">
        <v>213</v>
      </c>
      <c r="N19" s="27">
        <v>61</v>
      </c>
      <c r="O19" s="29">
        <v>40.799999999999997</v>
      </c>
    </row>
    <row r="20" spans="2:15" s="2" customFormat="1" ht="12" customHeight="1" x14ac:dyDescent="0.2">
      <c r="B20" s="7" t="s">
        <v>3</v>
      </c>
      <c r="C20" s="28">
        <f t="shared" ref="C20:N20" si="0">SUM(C18:C19)</f>
        <v>8322</v>
      </c>
      <c r="D20" s="28">
        <f t="shared" si="0"/>
        <v>1</v>
      </c>
      <c r="E20" s="28">
        <f t="shared" si="0"/>
        <v>176</v>
      </c>
      <c r="F20" s="28">
        <f t="shared" si="0"/>
        <v>940</v>
      </c>
      <c r="G20" s="28">
        <f t="shared" si="0"/>
        <v>1521</v>
      </c>
      <c r="H20" s="28">
        <f t="shared" si="0"/>
        <v>1487</v>
      </c>
      <c r="I20" s="28">
        <f t="shared" si="0"/>
        <v>1227</v>
      </c>
      <c r="J20" s="28">
        <f t="shared" si="0"/>
        <v>957</v>
      </c>
      <c r="K20" s="28">
        <f t="shared" si="0"/>
        <v>859</v>
      </c>
      <c r="L20" s="28">
        <f t="shared" si="0"/>
        <v>684</v>
      </c>
      <c r="M20" s="28">
        <f t="shared" si="0"/>
        <v>317</v>
      </c>
      <c r="N20" s="28">
        <f t="shared" si="0"/>
        <v>153</v>
      </c>
      <c r="O20" s="29">
        <f>(O18*C18+O19*C19)/C20</f>
        <v>41.244416005767839</v>
      </c>
    </row>
    <row r="21" spans="2:15" s="2" customFormat="1" ht="12" customHeight="1" x14ac:dyDescent="0.2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</row>
    <row r="93" ht="12.75" customHeight="1" x14ac:dyDescent="0.2"/>
    <row r="94" ht="12.75" customHeight="1" x14ac:dyDescent="0.2"/>
    <row r="97" spans="1:15" x14ac:dyDescent="0.2">
      <c r="A97" s="40" t="s">
        <v>19</v>
      </c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</row>
    <row r="98" spans="1:15" ht="12.75" customHeight="1" x14ac:dyDescent="0.2">
      <c r="A98" s="17"/>
      <c r="O98" s="14"/>
    </row>
    <row r="99" spans="1:15" ht="12.75" customHeight="1" x14ac:dyDescent="0.2">
      <c r="A99" s="15"/>
      <c r="B99" s="35" t="s">
        <v>29</v>
      </c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23"/>
    </row>
    <row r="100" spans="1:15" x14ac:dyDescent="0.2">
      <c r="A100" s="14"/>
      <c r="B100" s="35" t="s">
        <v>30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23"/>
    </row>
    <row r="101" spans="1:15" ht="25.5" customHeight="1" x14ac:dyDescent="0.2">
      <c r="B101" s="34" t="s">
        <v>31</v>
      </c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</row>
    <row r="102" spans="1:15" x14ac:dyDescent="0.2">
      <c r="B102" s="24"/>
    </row>
  </sheetData>
  <mergeCells count="10">
    <mergeCell ref="B101:N101"/>
    <mergeCell ref="B99:N99"/>
    <mergeCell ref="B1:O1"/>
    <mergeCell ref="B5:O5"/>
    <mergeCell ref="B9:O9"/>
    <mergeCell ref="A2:O2"/>
    <mergeCell ref="A97:O97"/>
    <mergeCell ref="B13:O13"/>
    <mergeCell ref="B100:N100"/>
    <mergeCell ref="B17:O17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showGridLines="0" workbookViewId="0"/>
  </sheetViews>
  <sheetFormatPr defaultRowHeight="12.75" x14ac:dyDescent="0.2"/>
  <cols>
    <col min="1" max="1" width="1.28515625" customWidth="1"/>
    <col min="2" max="2" width="11.7109375" customWidth="1"/>
    <col min="3" max="14" width="9.7109375" customWidth="1"/>
  </cols>
  <sheetData>
    <row r="1" spans="1:15" ht="9" customHeight="1" x14ac:dyDescent="0.2"/>
    <row r="2" spans="1:15" ht="12.75" customHeight="1" x14ac:dyDescent="0.2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5" ht="9.75" customHeight="1" x14ac:dyDescent="0.2">
      <c r="B3" s="1"/>
      <c r="C3" s="1"/>
      <c r="D3" s="1"/>
      <c r="E3" s="1"/>
      <c r="F3" s="1"/>
      <c r="G3" s="1"/>
      <c r="H3" s="1"/>
      <c r="I3" s="1"/>
      <c r="J3" s="11"/>
      <c r="K3" s="1"/>
      <c r="M3" s="11"/>
      <c r="N3" s="11"/>
    </row>
    <row r="4" spans="1:15" s="2" customFormat="1" ht="29.25" customHeight="1" x14ac:dyDescent="0.2">
      <c r="B4" s="18" t="s">
        <v>2</v>
      </c>
      <c r="C4" s="19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  <c r="J4" s="20" t="s">
        <v>10</v>
      </c>
      <c r="K4" s="20" t="s">
        <v>11</v>
      </c>
      <c r="L4" s="20" t="s">
        <v>12</v>
      </c>
      <c r="M4" s="20" t="s">
        <v>13</v>
      </c>
      <c r="N4" s="20" t="s">
        <v>14</v>
      </c>
    </row>
    <row r="5" spans="1:15" ht="15.75" customHeight="1" x14ac:dyDescent="0.2">
      <c r="B5" s="42" t="s">
        <v>20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5"/>
      <c r="O5" s="12"/>
    </row>
    <row r="6" spans="1:15" ht="12" customHeight="1" x14ac:dyDescent="0.2">
      <c r="B6" s="6" t="s">
        <v>17</v>
      </c>
      <c r="C6" s="32">
        <v>3140.8371871300878</v>
      </c>
      <c r="D6" s="32">
        <v>126.75200815620366</v>
      </c>
      <c r="E6" s="32">
        <v>585.83103523768148</v>
      </c>
      <c r="F6" s="32">
        <v>1562.8712667053758</v>
      </c>
      <c r="G6" s="32">
        <v>2720.7062094940084</v>
      </c>
      <c r="H6" s="32">
        <v>3479.9181416432625</v>
      </c>
      <c r="I6" s="32">
        <v>3813.9016360202049</v>
      </c>
      <c r="J6" s="32">
        <v>3844.3177999576942</v>
      </c>
      <c r="K6" s="30">
        <v>3880.2399252873092</v>
      </c>
      <c r="L6" s="30">
        <v>3772.0438604346182</v>
      </c>
      <c r="M6" s="13"/>
      <c r="N6" s="13"/>
      <c r="O6" s="12"/>
    </row>
    <row r="7" spans="1:15" ht="12" customHeight="1" x14ac:dyDescent="0.2">
      <c r="B7" s="21" t="s">
        <v>18</v>
      </c>
      <c r="C7" s="32">
        <v>2841.5185186299195</v>
      </c>
      <c r="D7" s="32">
        <v>111.93621240909388</v>
      </c>
      <c r="E7" s="32">
        <v>468.77182812659464</v>
      </c>
      <c r="F7" s="32">
        <v>1262.2342612417431</v>
      </c>
      <c r="G7" s="32">
        <v>2177.2044330528247</v>
      </c>
      <c r="H7" s="32">
        <v>2837.2088092404351</v>
      </c>
      <c r="I7" s="32">
        <v>3358.3046855959014</v>
      </c>
      <c r="J7" s="32">
        <v>3613.0461990498247</v>
      </c>
      <c r="K7" s="30">
        <v>3775.2761326872719</v>
      </c>
      <c r="L7" s="30">
        <v>3696.2756130789617</v>
      </c>
      <c r="M7" s="13"/>
      <c r="N7" s="13"/>
      <c r="O7" s="12"/>
    </row>
    <row r="8" spans="1:15" ht="12" customHeight="1" x14ac:dyDescent="0.2">
      <c r="B8" s="22" t="s">
        <v>3</v>
      </c>
      <c r="C8" s="33">
        <v>2995.5879339329849</v>
      </c>
      <c r="D8" s="33">
        <v>119.56106814640506</v>
      </c>
      <c r="E8" s="33">
        <v>531.45492739818724</v>
      </c>
      <c r="F8" s="33">
        <v>1419.9738066439393</v>
      </c>
      <c r="G8" s="33">
        <v>2460.873175403306</v>
      </c>
      <c r="H8" s="33">
        <v>3172.5028196427579</v>
      </c>
      <c r="I8" s="33">
        <v>3593.3180550161264</v>
      </c>
      <c r="J8" s="33">
        <v>3731.4679248635189</v>
      </c>
      <c r="K8" s="31">
        <v>3827.3859484415821</v>
      </c>
      <c r="L8" s="31">
        <v>3734.0204806434431</v>
      </c>
      <c r="M8" s="13"/>
      <c r="N8" s="13"/>
      <c r="O8" s="12"/>
    </row>
    <row r="9" spans="1:15" ht="15" customHeight="1" x14ac:dyDescent="0.2">
      <c r="B9" s="42" t="s">
        <v>33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4"/>
      <c r="O9" s="12"/>
    </row>
    <row r="10" spans="1:15" ht="12" customHeight="1" x14ac:dyDescent="0.2">
      <c r="B10" s="6" t="s">
        <v>17</v>
      </c>
      <c r="C10" s="32">
        <v>3846.2426377021188</v>
      </c>
      <c r="D10" s="32">
        <v>247.28432098765435</v>
      </c>
      <c r="E10" s="32">
        <v>1078.8900394866732</v>
      </c>
      <c r="F10" s="32">
        <v>1725.9784022847819</v>
      </c>
      <c r="G10" s="32">
        <v>2625.6391404966434</v>
      </c>
      <c r="H10" s="32">
        <v>3382.5803721185866</v>
      </c>
      <c r="I10" s="32">
        <v>4100.6197571306166</v>
      </c>
      <c r="J10" s="32">
        <v>5146.1537867309453</v>
      </c>
      <c r="K10" s="32">
        <v>5470.1450104287933</v>
      </c>
      <c r="L10" s="32">
        <v>4231.8070635152217</v>
      </c>
      <c r="M10" s="32">
        <v>1285.1877277978897</v>
      </c>
      <c r="N10" s="32">
        <v>675.45876824432639</v>
      </c>
      <c r="O10" s="12"/>
    </row>
    <row r="11" spans="1:15" ht="12" customHeight="1" x14ac:dyDescent="0.2">
      <c r="B11" s="21" t="s">
        <v>18</v>
      </c>
      <c r="C11" s="32">
        <v>2820.4370485826048</v>
      </c>
      <c r="D11" s="32">
        <v>424.93250000000006</v>
      </c>
      <c r="E11" s="32">
        <v>1096.5884025157234</v>
      </c>
      <c r="F11" s="32">
        <v>1732.4038950554996</v>
      </c>
      <c r="G11" s="32">
        <v>2267.8924746192897</v>
      </c>
      <c r="H11" s="32">
        <v>2497.4316497829236</v>
      </c>
      <c r="I11" s="32">
        <v>2768.6937637564201</v>
      </c>
      <c r="J11" s="32">
        <v>4090.5847291889004</v>
      </c>
      <c r="K11" s="32">
        <v>4363.0128273271184</v>
      </c>
      <c r="L11" s="32">
        <v>2632.4887334189129</v>
      </c>
      <c r="M11" s="32">
        <v>1257.0085091543156</v>
      </c>
      <c r="N11" s="32">
        <v>637.94685238095235</v>
      </c>
      <c r="O11" s="12"/>
    </row>
    <row r="12" spans="1:15" ht="12" customHeight="1" x14ac:dyDescent="0.2">
      <c r="B12" s="22" t="s">
        <v>3</v>
      </c>
      <c r="C12" s="33">
        <v>3699.9215693379119</v>
      </c>
      <c r="D12" s="33">
        <v>301.9452991452992</v>
      </c>
      <c r="E12" s="33">
        <v>1082.5598878455921</v>
      </c>
      <c r="F12" s="33">
        <v>1726.8729254758728</v>
      </c>
      <c r="G12" s="33">
        <v>2579.5292451441419</v>
      </c>
      <c r="H12" s="33">
        <v>3277.9583519115095</v>
      </c>
      <c r="I12" s="33">
        <v>3943.7702740998343</v>
      </c>
      <c r="J12" s="33">
        <v>4991.1760043873392</v>
      </c>
      <c r="K12" s="33">
        <v>5305.8095429480163</v>
      </c>
      <c r="L12" s="33">
        <v>4021.3384463777898</v>
      </c>
      <c r="M12" s="33">
        <v>1280.956325849316</v>
      </c>
      <c r="N12" s="33">
        <v>665.64440042359684</v>
      </c>
      <c r="O12" s="12"/>
    </row>
    <row r="13" spans="1:15" ht="15" customHeight="1" x14ac:dyDescent="0.2">
      <c r="B13" s="42" t="s">
        <v>21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4"/>
      <c r="O13" s="12"/>
    </row>
    <row r="14" spans="1:15" ht="12" customHeight="1" x14ac:dyDescent="0.2">
      <c r="B14" s="6" t="s">
        <v>17</v>
      </c>
      <c r="C14" s="32">
        <v>1860.7014090487482</v>
      </c>
      <c r="D14" s="32">
        <v>1126.277537313433</v>
      </c>
      <c r="E14" s="32">
        <v>438.62225025227048</v>
      </c>
      <c r="F14" s="32">
        <v>786.80866893845507</v>
      </c>
      <c r="G14" s="32">
        <v>1297.5848383032339</v>
      </c>
      <c r="H14" s="32">
        <v>1500.8166370161759</v>
      </c>
      <c r="I14" s="32">
        <v>1976.7423333653246</v>
      </c>
      <c r="J14" s="32">
        <v>2233.1719672101017</v>
      </c>
      <c r="K14" s="32">
        <v>2334.4595862513656</v>
      </c>
      <c r="L14" s="32">
        <v>2312.9812729490941</v>
      </c>
      <c r="M14" s="32">
        <v>1919.4774369100633</v>
      </c>
      <c r="N14" s="32">
        <v>1190.1280607907743</v>
      </c>
      <c r="O14" s="12"/>
    </row>
    <row r="15" spans="1:15" ht="12" customHeight="1" x14ac:dyDescent="0.2">
      <c r="B15" s="21" t="s">
        <v>18</v>
      </c>
      <c r="C15" s="32">
        <v>1480.1485954551051</v>
      </c>
      <c r="D15" s="32">
        <v>706.19456790123445</v>
      </c>
      <c r="E15" s="32">
        <v>659.84636091127084</v>
      </c>
      <c r="F15" s="32">
        <v>798.58909421487613</v>
      </c>
      <c r="G15" s="32">
        <v>1144.1022793263646</v>
      </c>
      <c r="H15" s="32">
        <v>1488.601519888346</v>
      </c>
      <c r="I15" s="32">
        <v>1666.6195487755165</v>
      </c>
      <c r="J15" s="32">
        <v>1629.140393656764</v>
      </c>
      <c r="K15" s="32">
        <v>1741.3990056404234</v>
      </c>
      <c r="L15" s="32">
        <v>1587.3582615566972</v>
      </c>
      <c r="M15" s="32">
        <v>1627.657954553744</v>
      </c>
      <c r="N15" s="32">
        <v>987.60543477255908</v>
      </c>
      <c r="O15" s="12"/>
    </row>
    <row r="16" spans="1:15" ht="12" customHeight="1" x14ac:dyDescent="0.2">
      <c r="B16" s="22" t="s">
        <v>3</v>
      </c>
      <c r="C16" s="33">
        <v>1698.3113431274685</v>
      </c>
      <c r="D16" s="33">
        <v>968.01372093023247</v>
      </c>
      <c r="E16" s="33">
        <v>518.13136823960349</v>
      </c>
      <c r="F16" s="33">
        <v>791.33844985381961</v>
      </c>
      <c r="G16" s="33">
        <v>1233.1692968559591</v>
      </c>
      <c r="H16" s="33">
        <v>1495.6288565952739</v>
      </c>
      <c r="I16" s="33">
        <v>1842.30900243309</v>
      </c>
      <c r="J16" s="33">
        <v>1979.6624490165962</v>
      </c>
      <c r="K16" s="33">
        <v>2077.9595740031104</v>
      </c>
      <c r="L16" s="33">
        <v>1991.1849692821554</v>
      </c>
      <c r="M16" s="33">
        <v>1792.7218166983523</v>
      </c>
      <c r="N16" s="33">
        <v>1105.8494750105806</v>
      </c>
      <c r="O16" s="12"/>
    </row>
    <row r="17" spans="2:15" ht="13.5" customHeight="1" x14ac:dyDescent="0.2">
      <c r="B17" s="42" t="s">
        <v>22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4"/>
      <c r="O17" s="12"/>
    </row>
    <row r="18" spans="2:15" ht="12" customHeight="1" x14ac:dyDescent="0.2">
      <c r="B18" s="6" t="s">
        <v>17</v>
      </c>
      <c r="C18" s="32">
        <v>1452.0669843690432</v>
      </c>
      <c r="D18" s="32">
        <v>0</v>
      </c>
      <c r="E18" s="32">
        <v>334.41</v>
      </c>
      <c r="F18" s="32">
        <v>656.59</v>
      </c>
      <c r="G18" s="32">
        <v>1229.44</v>
      </c>
      <c r="H18" s="32">
        <v>1541.26</v>
      </c>
      <c r="I18" s="32">
        <v>1770.13</v>
      </c>
      <c r="J18" s="32">
        <v>1632.85</v>
      </c>
      <c r="K18" s="32">
        <v>1838.2</v>
      </c>
      <c r="L18" s="32">
        <v>1614.48</v>
      </c>
      <c r="M18" s="32">
        <v>1783.55</v>
      </c>
      <c r="N18" s="32">
        <v>935.78</v>
      </c>
      <c r="O18" s="12"/>
    </row>
    <row r="19" spans="2:15" ht="12" customHeight="1" x14ac:dyDescent="0.2">
      <c r="B19" s="21" t="s">
        <v>18</v>
      </c>
      <c r="C19" s="32">
        <v>1867.3764660466745</v>
      </c>
      <c r="D19" s="32">
        <v>143.01</v>
      </c>
      <c r="E19" s="32">
        <v>355.82</v>
      </c>
      <c r="F19" s="32">
        <v>734.28</v>
      </c>
      <c r="G19" s="32">
        <v>1430.59</v>
      </c>
      <c r="H19" s="32">
        <v>1904.45</v>
      </c>
      <c r="I19" s="32">
        <v>2041.03</v>
      </c>
      <c r="J19" s="32">
        <v>2358.66</v>
      </c>
      <c r="K19" s="32">
        <v>2790.15</v>
      </c>
      <c r="L19" s="32">
        <v>2646.63</v>
      </c>
      <c r="M19" s="32">
        <v>2264.25</v>
      </c>
      <c r="N19" s="32">
        <v>1213.5999999999999</v>
      </c>
      <c r="O19" s="12"/>
    </row>
    <row r="20" spans="2:15" ht="12" customHeight="1" x14ac:dyDescent="0.2">
      <c r="B20" s="22" t="s">
        <v>3</v>
      </c>
      <c r="C20" s="33">
        <v>1736.4756284546984</v>
      </c>
      <c r="D20" s="33">
        <v>143.01</v>
      </c>
      <c r="E20" s="33">
        <v>350.34585227272726</v>
      </c>
      <c r="F20" s="33">
        <v>713.53511702127662</v>
      </c>
      <c r="G20" s="33">
        <v>1371.0781656804734</v>
      </c>
      <c r="H20" s="33">
        <v>1784.037982515131</v>
      </c>
      <c r="I20" s="33">
        <v>1957.7950366748164</v>
      </c>
      <c r="J20" s="33">
        <v>2109.1391118077322</v>
      </c>
      <c r="K20" s="33">
        <v>2485.3930151338768</v>
      </c>
      <c r="L20" s="33">
        <v>2334.268815789474</v>
      </c>
      <c r="M20" s="33">
        <v>2106.5440063091482</v>
      </c>
      <c r="N20" s="33">
        <v>1046.544836601307</v>
      </c>
      <c r="O20" s="12"/>
    </row>
    <row r="85" spans="2:2" x14ac:dyDescent="0.2">
      <c r="B85" t="s">
        <v>0</v>
      </c>
    </row>
    <row r="96" spans="2:2" ht="12.75" customHeight="1" x14ac:dyDescent="0.2"/>
    <row r="103" spans="1:14" x14ac:dyDescent="0.2">
      <c r="A103" t="s">
        <v>23</v>
      </c>
    </row>
    <row r="104" spans="1:14" ht="12.75" customHeight="1" x14ac:dyDescent="0.2">
      <c r="A104" s="16"/>
      <c r="B104" s="35" t="s">
        <v>24</v>
      </c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</row>
    <row r="105" spans="1:14" ht="12.75" customHeight="1" x14ac:dyDescent="0.2">
      <c r="A105" s="14" t="s">
        <v>1</v>
      </c>
      <c r="B105" s="35" t="s">
        <v>25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1:14" ht="26.25" customHeight="1" x14ac:dyDescent="0.2">
      <c r="B106" s="34" t="s">
        <v>32</v>
      </c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</row>
  </sheetData>
  <mergeCells count="8">
    <mergeCell ref="B106:N106"/>
    <mergeCell ref="A2:N2"/>
    <mergeCell ref="B104:N104"/>
    <mergeCell ref="B105:N105"/>
    <mergeCell ref="B13:N13"/>
    <mergeCell ref="B9:N9"/>
    <mergeCell ref="B5:N5"/>
    <mergeCell ref="B17:N17"/>
  </mergeCells>
  <phoneticPr fontId="1" type="noConversion"/>
  <pageMargins left="0.74803149606299213" right="0.74803149606299213" top="0.78740157480314965" bottom="0.51" header="0.51181102362204722" footer="0.51181102362204722"/>
  <pageSetup paperSize="9" scale="99" orientation="landscape" r:id="rId1"/>
  <headerFooter alignWithMargins="0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Valentina Lilova</cp:lastModifiedBy>
  <cp:lastPrinted>2016-04-26T09:38:58Z</cp:lastPrinted>
  <dcterms:created xsi:type="dcterms:W3CDTF">2007-02-26T17:24:26Z</dcterms:created>
  <dcterms:modified xsi:type="dcterms:W3CDTF">2019-04-30T08:30:15Z</dcterms:modified>
</cp:coreProperties>
</file>