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1_2019_Life\Za_izprashtane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Payments!$A$1:$N$20</definedName>
    <definedName name="_xlnm.Print_Area" localSheetId="0">Premiums!$A$1:$N$20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30" i="47" l="1"/>
  <c r="E29" i="47"/>
  <c r="E28" i="47"/>
  <c r="E27" i="47"/>
  <c r="E26" i="47"/>
  <c r="E25" i="47"/>
  <c r="E24" i="47"/>
  <c r="E30" i="46"/>
  <c r="E31" i="47" l="1"/>
  <c r="E32" i="47" s="1"/>
  <c r="E29" i="46"/>
  <c r="E28" i="46"/>
  <c r="E26" i="46"/>
  <c r="E27" i="46"/>
  <c r="E25" i="46"/>
  <c r="E24" i="46"/>
  <c r="C28" i="47" l="1"/>
  <c r="C24" i="47"/>
  <c r="C27" i="47"/>
  <c r="C30" i="47"/>
  <c r="C26" i="47"/>
  <c r="C29" i="47"/>
  <c r="C25" i="47"/>
  <c r="E31" i="46"/>
  <c r="C30" i="46" l="1"/>
  <c r="C78" i="46"/>
  <c r="C27" i="46"/>
  <c r="C26" i="46"/>
  <c r="C28" i="46"/>
  <c r="C24" i="46"/>
  <c r="C29" i="46"/>
  <c r="C25" i="46"/>
</calcChain>
</file>

<file path=xl/sharedStrings.xml><?xml version="1.0" encoding="utf-8"?>
<sst xmlns="http://schemas.openxmlformats.org/spreadsheetml/2006/main" count="1051" uniqueCount="655">
  <si>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</si>
  <si>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</si>
  <si>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</si>
  <si>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</si>
  <si>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</si>
  <si>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</si>
  <si>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</si>
  <si>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</si>
  <si>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</si>
  <si>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</si>
  <si>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</si>
  <si>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</si>
  <si>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</si>
  <si>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</si>
  <si>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</si>
  <si>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</si>
  <si>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</si>
  <si>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</si>
  <si>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</si>
  <si>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</si>
  <si>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</si>
  <si>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</si>
  <si>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</si>
  <si>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</si>
  <si>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</si>
  <si>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</si>
  <si>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</si>
  <si>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</si>
  <si>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</si>
  <si>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</si>
  <si>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</si>
  <si>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</si>
  <si>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</si>
  <si>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</si>
  <si>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</si>
  <si>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</si>
  <si>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</si>
  <si>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</si>
  <si>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</si>
  <si>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</si>
  <si>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</si>
  <si>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</si>
  <si>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</si>
  <si>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</si>
  <si>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</si>
  <si>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</si>
  <si>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</si>
  <si>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</si>
  <si>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</si>
  <si>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</si>
  <si>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</si>
  <si>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</si>
  <si>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</si>
  <si>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</si>
  <si>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</si>
  <si>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</si>
  <si>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</si>
  <si>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</si>
  <si>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</si>
  <si>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</si>
  <si>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</si>
  <si>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</si>
  <si>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</si>
  <si>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</si>
  <si>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</si>
  <si>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</si>
  <si>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</si>
  <si>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</si>
  <si>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</si>
  <si>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</si>
  <si>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</si>
  <si>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</si>
  <si>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</si>
  <si>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</si>
  <si>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</si>
  <si>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</si>
  <si>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</si>
  <si>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</si>
  <si>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</si>
  <si>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</si>
  <si>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</si>
  <si>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</si>
  <si>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</si>
  <si>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</si>
  <si>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</si>
  <si>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</si>
  <si>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</si>
  <si>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</si>
  <si>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</si>
  <si>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</si>
  <si>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</si>
  <si>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</si>
  <si>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</si>
  <si>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</si>
  <si>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</si>
  <si>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</si>
  <si>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</si>
  <si>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</si>
  <si>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</si>
  <si>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</si>
  <si>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</si>
  <si>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</si>
  <si>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</si>
  <si>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</si>
  <si>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</si>
  <si>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</si>
  <si>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</si>
  <si>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</si>
  <si>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</si>
  <si>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</si>
  <si>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</si>
  <si>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</si>
  <si>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</si>
  <si>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</si>
  <si>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</si>
  <si>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</si>
  <si>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</si>
  <si>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</si>
  <si>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</si>
  <si>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</si>
  <si>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</si>
  <si>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</si>
  <si>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</si>
  <si>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</si>
  <si>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</si>
  <si>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</si>
  <si>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</si>
  <si>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</si>
  <si>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</si>
  <si>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</si>
  <si>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</si>
  <si>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</si>
  <si>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</si>
  <si>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</si>
  <si>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</si>
  <si>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</si>
  <si>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</si>
  <si>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</si>
  <si>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</si>
  <si>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</si>
  <si>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</si>
  <si>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</si>
  <si>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</si>
  <si>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</si>
  <si>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</si>
  <si>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</si>
  <si>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</si>
  <si>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</si>
  <si>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</si>
  <si>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</si>
  <si>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</si>
  <si>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</si>
  <si>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</si>
  <si>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</si>
  <si>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</si>
  <si>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</si>
  <si>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</si>
  <si>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</si>
  <si>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</si>
  <si>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</si>
  <si>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</si>
  <si>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</si>
  <si>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</si>
  <si>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</si>
  <si>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</si>
  <si>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</si>
  <si>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</si>
  <si>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</si>
  <si>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</si>
  <si>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</si>
  <si>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</si>
  <si>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</si>
  <si>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</si>
  <si>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</si>
  <si>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</si>
  <si>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</si>
  <si>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</si>
  <si>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</si>
  <si>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</si>
  <si>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</si>
  <si>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</si>
  <si>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</si>
  <si>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</si>
  <si>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</si>
  <si>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</si>
  <si>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</si>
  <si>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</si>
  <si>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</si>
  <si>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</si>
  <si>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</si>
  <si>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</si>
  <si>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</si>
  <si>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</si>
  <si>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</si>
  <si>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</si>
  <si>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</si>
  <si>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</si>
  <si>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</si>
  <si>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</si>
  <si>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</si>
  <si>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</si>
  <si>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</si>
  <si>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</si>
  <si>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</si>
  <si>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</si>
  <si>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</si>
  <si>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</si>
  <si>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</si>
  <si>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</si>
  <si>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</si>
  <si>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</si>
  <si>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</si>
  <si>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</si>
  <si>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</si>
  <si>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</si>
  <si>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</si>
  <si>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</si>
  <si>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</si>
  <si>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</si>
  <si>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</si>
  <si>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</si>
  <si>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</si>
  <si>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</si>
  <si>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</si>
  <si>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</si>
  <si>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</si>
  <si>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</si>
  <si>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</si>
  <si>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</si>
  <si>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</si>
  <si>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</si>
  <si>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</si>
  <si>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</si>
  <si>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</si>
  <si>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</si>
  <si>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</si>
  <si>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</si>
  <si>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</si>
  <si>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</si>
  <si>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</si>
  <si>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</si>
  <si>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</si>
  <si>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</si>
  <si>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</si>
  <si>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</si>
  <si>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</si>
  <si>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</si>
  <si>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</si>
  <si>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</si>
  <si>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</si>
  <si>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</si>
  <si>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</si>
  <si>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</si>
  <si>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</si>
  <si>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</si>
  <si>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</si>
  <si>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</si>
  <si>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</si>
  <si>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</si>
  <si>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</si>
  <si>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</si>
  <si>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</si>
  <si>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</si>
  <si>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</si>
  <si>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</si>
  <si>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</si>
  <si>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</si>
  <si>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</si>
  <si>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</si>
  <si>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</si>
  <si>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</si>
  <si>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</si>
  <si>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</si>
  <si>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</si>
  <si>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</si>
  <si>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</si>
  <si>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</si>
  <si>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</si>
  <si>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</si>
  <si>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</si>
  <si>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</si>
  <si>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</si>
  <si>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</si>
  <si>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</si>
  <si>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</si>
  <si>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</si>
  <si>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</si>
  <si>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</si>
  <si>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</si>
  <si>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</si>
  <si>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</si>
  <si>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</si>
  <si>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</si>
  <si>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</si>
  <si>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</si>
  <si>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</si>
  <si>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</si>
  <si>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</si>
  <si>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</si>
  <si>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</si>
  <si>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</si>
  <si>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</si>
  <si>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</si>
  <si>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</si>
  <si>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</si>
  <si>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</si>
  <si>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</si>
  <si>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</si>
  <si>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</si>
  <si>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</si>
  <si>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</si>
  <si>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</si>
  <si>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</si>
  <si>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</si>
  <si>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</si>
  <si>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</si>
  <si>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</si>
  <si>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</si>
  <si>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</si>
  <si>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</si>
  <si>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</si>
  <si>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</si>
  <si>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</si>
  <si>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</si>
  <si>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</si>
  <si>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</si>
  <si>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</si>
  <si>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</si>
  <si>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</si>
  <si>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</si>
  <si>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</si>
  <si>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</si>
  <si>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</si>
  <si>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</si>
  <si>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</si>
  <si>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</si>
  <si>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</si>
  <si>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</si>
  <si>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</si>
  <si>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</si>
  <si>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</si>
  <si>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</si>
  <si>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</si>
  <si>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</si>
  <si>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</si>
  <si>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</si>
  <si>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</si>
  <si>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</si>
  <si>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</si>
  <si>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</si>
  <si>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</si>
  <si>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</si>
  <si>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</si>
  <si>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</si>
  <si>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</si>
  <si>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</si>
  <si>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</si>
  <si>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</si>
  <si>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</si>
  <si>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</si>
  <si>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</si>
  <si>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</si>
  <si>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</si>
  <si>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</si>
  <si>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</si>
  <si>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</si>
  <si>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</si>
  <si>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</si>
  <si>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</si>
  <si>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</si>
  <si>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</si>
  <si>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</si>
  <si>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</si>
  <si>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</si>
  <si>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</si>
  <si>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</si>
  <si>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</si>
  <si>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</si>
  <si>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</si>
  <si>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</si>
  <si>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</si>
  <si>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</si>
  <si>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</si>
  <si>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</si>
  <si>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</si>
  <si>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</si>
  <si>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</si>
  <si>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</si>
  <si>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</si>
  <si>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</si>
  <si>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</si>
  <si>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</si>
  <si>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</si>
  <si>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</si>
  <si>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</si>
  <si>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</si>
  <si>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</si>
  <si>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</si>
  <si>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</si>
  <si>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</si>
  <si>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</si>
  <si>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</si>
  <si>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</si>
  <si>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</si>
  <si>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</si>
  <si>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</si>
  <si>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</si>
  <si>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</si>
  <si>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</si>
  <si>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</si>
  <si>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</si>
  <si>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</si>
  <si>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</si>
  <si>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</si>
  <si>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</si>
  <si>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</si>
  <si>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</si>
  <si>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</si>
  <si>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</si>
  <si>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</si>
  <si>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</si>
  <si>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</si>
  <si>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</si>
  <si>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</si>
  <si>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</si>
  <si>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</si>
  <si>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</si>
  <si>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</si>
  <si>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</si>
  <si>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</si>
  <si>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</si>
  <si>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</si>
  <si>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</si>
  <si>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</si>
  <si>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</si>
  <si>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</si>
  <si>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</si>
  <si>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</si>
  <si>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</si>
  <si>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</si>
  <si>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</si>
  <si>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</si>
  <si>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</si>
  <si>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</si>
  <si>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</si>
  <si>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</si>
  <si>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</si>
  <si>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</si>
  <si>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</si>
  <si>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</si>
  <si>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</si>
  <si>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</si>
  <si>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</si>
  <si>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</si>
  <si>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</si>
  <si>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</si>
  <si>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</si>
  <si>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</si>
  <si>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</si>
  <si>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</si>
  <si>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</si>
  <si>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</si>
  <si>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</si>
  <si>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</si>
  <si>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</si>
  <si>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</si>
  <si>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</si>
  <si>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</si>
  <si>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</si>
  <si>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</si>
  <si>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</si>
  <si>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</si>
  <si>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</si>
  <si>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</si>
  <si>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</si>
  <si>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</si>
  <si>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</si>
  <si>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</si>
  <si>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</si>
  <si>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</si>
  <si>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</si>
  <si>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</si>
  <si>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</si>
  <si>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</si>
  <si>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</si>
  <si>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</si>
  <si>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</si>
  <si>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</si>
  <si>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</si>
  <si>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</si>
  <si>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</si>
  <si>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</si>
  <si>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</si>
  <si>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</si>
  <si>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</si>
  <si>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</si>
  <si>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</si>
  <si>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</si>
  <si>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</si>
  <si>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</si>
  <si>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</si>
  <si>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</si>
  <si>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</si>
  <si>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</si>
  <si>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</si>
  <si>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</si>
  <si>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</si>
  <si>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</si>
  <si>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</si>
  <si>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</si>
  <si>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</si>
  <si>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</si>
  <si>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</si>
  <si>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</si>
  <si>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</si>
  <si>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</si>
  <si>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</si>
  <si>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</si>
  <si>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</si>
  <si>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</si>
  <si>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</si>
  <si>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</si>
  <si>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</si>
  <si>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</si>
  <si>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</si>
  <si>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</si>
  <si>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</si>
  <si>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</si>
  <si>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</si>
  <si>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</si>
  <si>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</si>
  <si>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</si>
  <si>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</si>
  <si>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</si>
  <si>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</si>
  <si>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</si>
  <si>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</si>
  <si>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</si>
  <si>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</si>
  <si>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</si>
  <si>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</si>
  <si>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</si>
  <si>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</si>
  <si>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</si>
  <si>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</si>
  <si>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</si>
  <si>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</si>
  <si>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</si>
  <si>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</si>
  <si>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</si>
  <si>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</si>
  <si>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</si>
  <si>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</si>
  <si>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</si>
  <si>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</si>
  <si>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</si>
  <si>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</si>
  <si>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</si>
  <si>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</si>
  <si>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</si>
  <si>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</si>
  <si>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</si>
  <si>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</si>
  <si>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</si>
  <si>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</si>
  <si>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</si>
  <si>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</si>
  <si>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</si>
  <si>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</si>
  <si>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</si>
  <si>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</si>
  <si>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</si>
  <si>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</si>
  <si>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</si>
  <si>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</si>
  <si>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</si>
  <si>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</si>
  <si>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</si>
  <si>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</si>
  <si>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</si>
  <si>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</si>
  <si>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</si>
  <si>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</si>
  <si>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</si>
  <si>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</si>
  <si>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</si>
  <si>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</si>
  <si>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</si>
  <si>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</si>
  <si>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</si>
  <si>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</si>
  <si>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</si>
  <si>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</si>
  <si>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</si>
  <si>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</si>
  <si>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</si>
  <si>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</si>
  <si>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</si>
  <si>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</si>
  <si>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</si>
  <si>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</si>
  <si>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</si>
  <si>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</si>
  <si>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</si>
  <si>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</si>
  <si>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</si>
  <si>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</si>
  <si>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</si>
  <si>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</si>
  <si>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</si>
  <si>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</si>
  <si>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</si>
  <si>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</si>
  <si>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</si>
  <si>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</si>
  <si>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</si>
  <si>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</si>
  <si>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</si>
  <si>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</si>
  <si>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</si>
  <si>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</si>
  <si>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</si>
  <si>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</si>
  <si>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</si>
  <si>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</si>
  <si>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</si>
  <si>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</si>
  <si>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</si>
  <si>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</si>
  <si>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</si>
  <si>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</si>
  <si>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</si>
  <si>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</si>
  <si>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</si>
  <si>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</si>
  <si>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</si>
  <si>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</si>
  <si>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</si>
  <si>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</si>
  <si>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</si>
  <si>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</si>
  <si>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</si>
  <si>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</si>
  <si>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</si>
  <si>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</si>
  <si>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</si>
  <si>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</si>
  <si>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</si>
  <si>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</si>
  <si>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r>
      <t xml:space="preserve">CLAIMS PAID BY LIFE INSURERS AND INSURERS WITH MIXED ACTIVITY* AS AT 31.01.2019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</si>
  <si>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31.01.2019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</si>
  <si>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31.01.2019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</si>
  <si>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PROFIT OR LOSS AND OTHER COMPREHENSIVE INCOME  OF LIFE INSURERS AND INSURERS WITH MIXED ACTIVITY* AS AT 31.01.2019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</si>
  <si>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GROSS PREMIUMS WRITTEN BY LIFE INSURERS AND INSURERS WITH MIXED ACTIVITY* AS AT 31.01.2019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</si>
  <si>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t>EXPRESS LIFE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</si>
</sst>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0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18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4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1" applyFont="1" applyFill="1" applyBorder="1" applyAlignment="1" applyProtection="1">
      <alignment horizontal="left" vertical="center" wrapText="1"/>
    </xf>
    <xf numFmtId="0" fontId="31" fillId="5" borderId="7" xfId="101" applyFont="1" applyFill="1" applyBorder="1" applyAlignment="1" applyProtection="1">
      <alignment horizontal="left" vertical="center" wrapText="1"/>
    </xf>
    <xf numFmtId="0" fontId="6" fillId="7" borderId="8" xfId="105" applyFont="1" applyFill="1" applyBorder="1" applyAlignment="1">
      <alignment horizontal="center" vertical="center"/>
    </xf>
    <xf numFmtId="0" fontId="7" fillId="5" borderId="8" xfId="105" applyFont="1" applyFill="1" applyBorder="1" applyAlignment="1" applyProtection="1">
      <alignment horizontal="left" vertical="center" wrapText="1"/>
    </xf>
    <xf numFmtId="0" fontId="36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37" fillId="7" borderId="0" xfId="94" applyFont="1" applyFill="1" applyProtection="1"/>
    <xf numFmtId="0" fontId="37" fillId="7" borderId="0" xfId="94" applyFont="1" applyFill="1" applyAlignment="1" applyProtection="1">
      <alignment horizontal="left"/>
    </xf>
    <xf numFmtId="3" fontId="7" fillId="7" borderId="8" xfId="54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right"/>
    </xf>
    <xf numFmtId="0" fontId="6" fillId="7" borderId="0" xfId="94" applyFont="1" applyFill="1" applyAlignment="1" applyProtection="1">
      <alignment horizontal="center" vertical="center"/>
    </xf>
    <xf numFmtId="3" fontId="39" fillId="7" borderId="0" xfId="94" applyNumberFormat="1" applyFont="1" applyFill="1" applyProtection="1"/>
    <xf numFmtId="177" fontId="39" fillId="7" borderId="0" xfId="95" applyNumberFormat="1" applyFont="1" applyFill="1" applyProtection="1"/>
    <xf numFmtId="3" fontId="37" fillId="7" borderId="0" xfId="94" applyNumberFormat="1" applyFont="1" applyFill="1" applyAlignment="1" applyProtection="1">
      <alignment horizontal="left"/>
    </xf>
    <xf numFmtId="0" fontId="6" fillId="0" borderId="8" xfId="0" applyFont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57" applyNumberFormat="1" applyFont="1" applyFill="1" applyBorder="1" applyAlignment="1" applyProtection="1">
      <alignment horizontal="center" vertical="center" wrapText="1"/>
    </xf>
    <xf numFmtId="0" fontId="6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left"/>
    </xf>
    <xf numFmtId="0" fontId="6" fillId="0" borderId="8" xfId="57" applyNumberFormat="1" applyFont="1" applyFill="1" applyBorder="1" applyAlignment="1" applyProtection="1">
      <alignment horizontal="center"/>
    </xf>
    <xf numFmtId="0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wrapText="1"/>
    </xf>
    <xf numFmtId="0" fontId="7" fillId="0" borderId="8" xfId="57" applyNumberFormat="1" applyFont="1" applyFill="1" applyBorder="1" applyAlignment="1" applyProtection="1">
      <alignment horizontal="center" vertical="center" wrapText="1"/>
    </xf>
    <xf numFmtId="3" fontId="6" fillId="0" borderId="8" xfId="57" applyNumberFormat="1" applyFont="1" applyFill="1" applyBorder="1" applyProtection="1">
      <alignment horizontal="center" vertical="center" wrapText="1"/>
    </xf>
    <xf numFmtId="3" fontId="7" fillId="7" borderId="0" xfId="94" applyNumberFormat="1" applyFont="1" applyFill="1" applyAlignment="1" applyProtection="1">
      <alignment horizontal="left"/>
    </xf>
    <xf numFmtId="9" fontId="39" fillId="7" borderId="0" xfId="95" applyNumberFormat="1" applyFont="1" applyFill="1" applyProtection="1"/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96" applyFont="1" applyFill="1" applyBorder="1" applyAlignment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7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8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99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0"/>
    <cellStyle name="NoFormating" xfId="51"/>
    <cellStyle name="Normal" xfId="0" builtinId="0"/>
    <cellStyle name="Normal 2" xfId="52"/>
    <cellStyle name="Normal 3" xfId="53"/>
    <cellStyle name="Normal 3 2" xfId="101"/>
    <cellStyle name="Normal 4" xfId="94"/>
    <cellStyle name="Normal 5" xfId="105"/>
    <cellStyle name="Normal_AllianzLife_2004_4_01_L" xfId="54"/>
    <cellStyle name="Normal_Book1" xfId="55"/>
    <cellStyle name="Normal_FORMI" xfId="56"/>
    <cellStyle name="Normal_Reserves" xfId="96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2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3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4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31.01.2019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Premiums!$C$24:$C$30</c:f>
              <c:numCache>
                <c:formatCode>0%</c:formatCode>
                <c:ptCount val="7"/>
                <c:pt idx="0">
                  <c:v>0.49486084306574402</c:v>
                </c:pt>
                <c:pt idx="1">
                  <c:v>1.3461531118844319E-2</c:v>
                </c:pt>
                <c:pt idx="2">
                  <c:v>0.16718996535773403</c:v>
                </c:pt>
                <c:pt idx="3">
                  <c:v>0</c:v>
                </c:pt>
                <c:pt idx="4">
                  <c:v>6.1718882205801906E-2</c:v>
                </c:pt>
                <c:pt idx="5">
                  <c:v>3.6870712337291243E-2</c:v>
                </c:pt>
                <c:pt idx="6" formatCode="0.0%">
                  <c:v>0.22589806591458444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31.01.2019  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Payments!$C$24:$C$30</c:f>
              <c:numCache>
                <c:formatCode>0.0%</c:formatCode>
                <c:ptCount val="7"/>
                <c:pt idx="0">
                  <c:v>0.70010327748587375</c:v>
                </c:pt>
                <c:pt idx="1">
                  <c:v>3.4511705319741071E-2</c:v>
                </c:pt>
                <c:pt idx="2">
                  <c:v>5.4851625805704074E-2</c:v>
                </c:pt>
                <c:pt idx="3">
                  <c:v>0</c:v>
                </c:pt>
                <c:pt idx="4">
                  <c:v>3.570323873009678E-2</c:v>
                </c:pt>
                <c:pt idx="5">
                  <c:v>1.7613084841122218E-2</c:v>
                </c:pt>
                <c:pt idx="6">
                  <c:v>0.15721706781746192</c:v>
                </c:pt>
              </c:numCache>
            </c:numRef>
          </c:cat>
          <c:val>
            <c:numRef>
              <c:f>Payments!$C$24:$C$30</c:f>
              <c:numCache>
                <c:formatCode>0.0%</c:formatCode>
                <c:ptCount val="7"/>
                <c:pt idx="0">
                  <c:v>0.70010327748587375</c:v>
                </c:pt>
                <c:pt idx="1">
                  <c:v>3.4511705319741071E-2</c:v>
                </c:pt>
                <c:pt idx="2">
                  <c:v>5.4851625805704074E-2</c:v>
                </c:pt>
                <c:pt idx="3">
                  <c:v>0</c:v>
                </c:pt>
                <c:pt idx="4">
                  <c:v>3.570323873009678E-2</c:v>
                </c:pt>
                <c:pt idx="5">
                  <c:v>1.7613084841122218E-2</c:v>
                </c:pt>
                <c:pt idx="6">
                  <c:v>0.15721706781746192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58510</xdr:colOff>
      <xdr:row>20</xdr:row>
      <xdr:rowOff>133350</xdr:rowOff>
    </xdr:from>
    <xdr:to>
      <xdr:col>10</xdr:col>
      <xdr:colOff>9525</xdr:colOff>
      <xdr:row>47</xdr:row>
      <xdr:rowOff>123826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123265</xdr:colOff>
      <xdr:row>20</xdr:row>
      <xdr:rowOff>110457</xdr:rowOff>
    </xdr:from>
    <xdr:to>
      <xdr:col>10</xdr:col>
      <xdr:colOff>986118</xdr:colOff>
      <xdr:row>47</xdr:row>
      <xdr:rowOff>91404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view="pageBreakPreview" zoomScaleNormal="70" zoomScaleSheetLayoutView="100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sqref="A1:O1"/>
    </sheetView>
  </sheetViews>
  <sheetFormatPr defaultColWidth="9.140625" defaultRowHeight="15.75"/>
  <cols>
    <col min="1" max="1" width="8.7109375" style="81" customWidth="1"/>
    <col min="2" max="2" width="36.7109375" style="75" customWidth="1"/>
    <col min="3" max="6" width="15.5703125" style="75" customWidth="1"/>
    <col min="7" max="8" width="15.5703125" style="81" customWidth="1"/>
    <col min="9" max="9" width="15.5703125" style="75" customWidth="1"/>
    <col min="10" max="10" width="15.5703125" style="81" customWidth="1"/>
    <col min="11" max="11" width="15.5703125" style="75" customWidth="1"/>
    <col min="12" max="13" width="15.5703125" style="81" customWidth="1"/>
    <col min="14" max="14" width="15.5703125" style="75" customWidth="1"/>
    <col min="15" max="15" width="15.5703125" style="81" customWidth="1"/>
    <col min="16" max="16" width="9.140625" style="81"/>
    <col min="17" max="17" width="9.28515625" style="81" bestFit="1" customWidth="1"/>
    <col min="18" max="16384" width="9.140625" style="81"/>
  </cols>
  <sheetData>
    <row r="1" spans="1:18" ht="18.75">
      <c r="A1" s="160" t="s">
        <v>653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83"/>
      <c r="Q1" s="83"/>
      <c r="R1" s="83"/>
    </row>
    <row r="2" spans="1:18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82" t="s">
        <v>83</v>
      </c>
      <c r="O2" s="139"/>
      <c r="P2" s="83"/>
      <c r="Q2" s="83"/>
      <c r="R2" s="83"/>
    </row>
    <row r="3" spans="1:18" s="70" customFormat="1" ht="63">
      <c r="A3" s="68" t="s">
        <v>374</v>
      </c>
      <c r="B3" s="68" t="s">
        <v>375</v>
      </c>
      <c r="C3" s="187" t="s">
        <v>392</v>
      </c>
      <c r="D3" s="186" t="s">
        <v>395</v>
      </c>
      <c r="E3" s="186" t="s">
        <v>394</v>
      </c>
      <c r="F3" s="186" t="s">
        <v>393</v>
      </c>
      <c r="G3" s="186" t="s">
        <v>654</v>
      </c>
      <c r="H3" s="186" t="s">
        <v>397</v>
      </c>
      <c r="I3" s="186" t="s">
        <v>396</v>
      </c>
      <c r="J3" s="186" t="s">
        <v>398</v>
      </c>
      <c r="K3" s="186" t="s">
        <v>400</v>
      </c>
      <c r="L3" s="186" t="s">
        <v>401</v>
      </c>
      <c r="M3" s="186" t="s">
        <v>399</v>
      </c>
      <c r="N3" s="186" t="s">
        <v>390</v>
      </c>
    </row>
    <row r="4" spans="1:18" ht="15.75" customHeight="1">
      <c r="A4" s="92" t="s">
        <v>1</v>
      </c>
      <c r="B4" s="93" t="s">
        <v>378</v>
      </c>
      <c r="C4" s="86">
        <v>9454084.7708000001</v>
      </c>
      <c r="D4" s="86">
        <v>6739789.5065000011</v>
      </c>
      <c r="E4" s="86">
        <v>4942680.1199999992</v>
      </c>
      <c r="F4" s="86">
        <v>3500004.09</v>
      </c>
      <c r="G4" s="86">
        <v>812590.69000000006</v>
      </c>
      <c r="H4" s="86">
        <v>763207.53000000014</v>
      </c>
      <c r="I4" s="86">
        <v>616065.41</v>
      </c>
      <c r="J4" s="86">
        <v>286734.99</v>
      </c>
      <c r="K4" s="86">
        <v>205332.1661968547</v>
      </c>
      <c r="L4" s="86">
        <v>73220</v>
      </c>
      <c r="M4" s="86">
        <v>3595.96</v>
      </c>
      <c r="N4" s="87">
        <v>27397305.233496856</v>
      </c>
      <c r="O4" s="71"/>
      <c r="P4" s="72"/>
    </row>
    <row r="5" spans="1:18" ht="15.75" customHeight="1">
      <c r="A5" s="92"/>
      <c r="B5" s="94" t="s">
        <v>379</v>
      </c>
      <c r="C5" s="86">
        <v>3489751.0908000004</v>
      </c>
      <c r="D5" s="86">
        <v>6738542.2665000008</v>
      </c>
      <c r="E5" s="86">
        <v>4942589.1199999992</v>
      </c>
      <c r="F5" s="86">
        <v>2358397.1999999997</v>
      </c>
      <c r="G5" s="86">
        <v>812590.69000000006</v>
      </c>
      <c r="H5" s="86">
        <v>763207.53000000014</v>
      </c>
      <c r="I5" s="86">
        <v>616065.41</v>
      </c>
      <c r="J5" s="86">
        <v>286734.93</v>
      </c>
      <c r="K5" s="86">
        <v>205332.1661968547</v>
      </c>
      <c r="L5" s="86">
        <v>73220</v>
      </c>
      <c r="M5" s="86">
        <v>3595.96</v>
      </c>
      <c r="N5" s="87">
        <v>20290026.363496855</v>
      </c>
      <c r="P5" s="72"/>
    </row>
    <row r="6" spans="1:18" ht="15.75" customHeight="1">
      <c r="A6" s="92"/>
      <c r="B6" s="94" t="s">
        <v>380</v>
      </c>
      <c r="C6" s="86">
        <v>1548492.3525</v>
      </c>
      <c r="D6" s="86">
        <v>6297318.6795000006</v>
      </c>
      <c r="E6" s="86">
        <v>1244394.29</v>
      </c>
      <c r="F6" s="86">
        <v>2058985.2800000003</v>
      </c>
      <c r="G6" s="86">
        <v>59562.64</v>
      </c>
      <c r="H6" s="86">
        <v>30945.379999999997</v>
      </c>
      <c r="I6" s="86">
        <v>616065.41</v>
      </c>
      <c r="J6" s="86">
        <v>247939.96</v>
      </c>
      <c r="K6" s="86">
        <v>44816.049999999988</v>
      </c>
      <c r="L6" s="86">
        <v>52574</v>
      </c>
      <c r="M6" s="86">
        <v>3595.96</v>
      </c>
      <c r="N6" s="87">
        <v>12204690.002000006</v>
      </c>
      <c r="P6" s="72"/>
    </row>
    <row r="7" spans="1:18">
      <c r="A7" s="92"/>
      <c r="B7" s="94" t="s">
        <v>381</v>
      </c>
      <c r="C7" s="86">
        <v>1941258.7383000001</v>
      </c>
      <c r="D7" s="86">
        <v>441223.587</v>
      </c>
      <c r="E7" s="86">
        <v>3698194.8299999996</v>
      </c>
      <c r="F7" s="86">
        <v>299411.91999999963</v>
      </c>
      <c r="G7" s="86">
        <v>753028.05</v>
      </c>
      <c r="H7" s="86">
        <v>732262.15000000014</v>
      </c>
      <c r="I7" s="86">
        <v>0</v>
      </c>
      <c r="J7" s="86">
        <v>38794.97</v>
      </c>
      <c r="K7" s="86">
        <v>160516.11619685471</v>
      </c>
      <c r="L7" s="86">
        <v>20646</v>
      </c>
      <c r="M7" s="86">
        <v>0</v>
      </c>
      <c r="N7" s="87">
        <v>8085336.3614968546</v>
      </c>
      <c r="P7" s="72"/>
    </row>
    <row r="8" spans="1:18" ht="15.75" customHeight="1">
      <c r="A8" s="92"/>
      <c r="B8" s="94" t="s">
        <v>382</v>
      </c>
      <c r="C8" s="86">
        <v>5964333.6799999997</v>
      </c>
      <c r="D8" s="86">
        <v>1247.24</v>
      </c>
      <c r="E8" s="86">
        <v>91</v>
      </c>
      <c r="F8" s="86">
        <v>1141606.8899999999</v>
      </c>
      <c r="G8" s="86">
        <v>0</v>
      </c>
      <c r="H8" s="86">
        <v>0</v>
      </c>
      <c r="I8" s="86">
        <v>0</v>
      </c>
      <c r="J8" s="86">
        <v>0.06</v>
      </c>
      <c r="K8" s="86">
        <v>0</v>
      </c>
      <c r="L8" s="86">
        <v>0</v>
      </c>
      <c r="M8" s="86">
        <v>0</v>
      </c>
      <c r="N8" s="87">
        <v>7107278.8699999992</v>
      </c>
      <c r="P8" s="72"/>
    </row>
    <row r="9" spans="1:18" ht="15.75" customHeight="1">
      <c r="A9" s="92" t="s">
        <v>2</v>
      </c>
      <c r="B9" s="93" t="s">
        <v>383</v>
      </c>
      <c r="C9" s="86">
        <v>67130.104800000001</v>
      </c>
      <c r="D9" s="86">
        <v>27379.2565</v>
      </c>
      <c r="E9" s="86">
        <v>157014.53</v>
      </c>
      <c r="F9" s="86">
        <v>435315.30999999994</v>
      </c>
      <c r="G9" s="86">
        <v>0</v>
      </c>
      <c r="H9" s="86">
        <v>20649.28</v>
      </c>
      <c r="I9" s="86">
        <v>0</v>
      </c>
      <c r="J9" s="86">
        <v>37791.089999999997</v>
      </c>
      <c r="K9" s="86">
        <v>0</v>
      </c>
      <c r="L9" s="86">
        <v>0</v>
      </c>
      <c r="M9" s="86">
        <v>0</v>
      </c>
      <c r="N9" s="87">
        <v>745279.57129999995</v>
      </c>
      <c r="O9" s="71"/>
      <c r="P9" s="72"/>
    </row>
    <row r="10" spans="1:18" ht="28.5" customHeight="1">
      <c r="A10" s="92" t="s">
        <v>3</v>
      </c>
      <c r="B10" s="93" t="s">
        <v>384</v>
      </c>
      <c r="C10" s="86">
        <v>4141765.7393</v>
      </c>
      <c r="D10" s="86">
        <v>2462837.7649999997</v>
      </c>
      <c r="E10" s="86">
        <v>112780.59</v>
      </c>
      <c r="F10" s="86">
        <v>2393039.42</v>
      </c>
      <c r="G10" s="86">
        <v>0</v>
      </c>
      <c r="H10" s="86">
        <v>0</v>
      </c>
      <c r="I10" s="86">
        <v>93086.79</v>
      </c>
      <c r="J10" s="86">
        <v>51301.34</v>
      </c>
      <c r="K10" s="86">
        <v>1436</v>
      </c>
      <c r="L10" s="86">
        <v>0</v>
      </c>
      <c r="M10" s="86">
        <v>0</v>
      </c>
      <c r="N10" s="87">
        <v>9256247.6442999989</v>
      </c>
      <c r="O10" s="71"/>
      <c r="P10" s="72"/>
    </row>
    <row r="11" spans="1:18" ht="15.75" customHeight="1">
      <c r="A11" s="92" t="s">
        <v>4</v>
      </c>
      <c r="B11" s="95" t="s">
        <v>385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7">
        <v>0</v>
      </c>
      <c r="O11" s="71"/>
      <c r="P11" s="72"/>
    </row>
    <row r="12" spans="1:18" ht="15.75" customHeight="1">
      <c r="A12" s="92" t="s">
        <v>5</v>
      </c>
      <c r="B12" s="96" t="s">
        <v>386</v>
      </c>
      <c r="C12" s="86">
        <v>1942260.5959999999</v>
      </c>
      <c r="D12" s="86">
        <v>1165470.7320000001</v>
      </c>
      <c r="E12" s="86">
        <v>0</v>
      </c>
      <c r="F12" s="86">
        <v>0</v>
      </c>
      <c r="G12" s="86">
        <v>0</v>
      </c>
      <c r="H12" s="86">
        <v>0</v>
      </c>
      <c r="I12" s="86">
        <v>40923.360000000001</v>
      </c>
      <c r="J12" s="86">
        <v>17901.490000000002</v>
      </c>
      <c r="K12" s="86">
        <v>76866.953983459811</v>
      </c>
      <c r="L12" s="86">
        <v>0</v>
      </c>
      <c r="M12" s="86">
        <v>173559.8</v>
      </c>
      <c r="N12" s="87">
        <v>3416982.9319834593</v>
      </c>
      <c r="O12" s="71"/>
      <c r="P12" s="72"/>
    </row>
    <row r="13" spans="1:18" ht="15.75" customHeight="1">
      <c r="A13" s="97" t="s">
        <v>6</v>
      </c>
      <c r="B13" s="96" t="s">
        <v>387</v>
      </c>
      <c r="C13" s="86">
        <v>138703.48569999999</v>
      </c>
      <c r="D13" s="86">
        <v>672745.89</v>
      </c>
      <c r="E13" s="86">
        <v>892882.73</v>
      </c>
      <c r="F13" s="86">
        <v>96372.989999999991</v>
      </c>
      <c r="G13" s="86">
        <v>119508.7</v>
      </c>
      <c r="H13" s="86">
        <v>37264.53</v>
      </c>
      <c r="I13" s="86">
        <v>0</v>
      </c>
      <c r="J13" s="86">
        <v>3077.09</v>
      </c>
      <c r="K13" s="86" t="s">
        <v>373</v>
      </c>
      <c r="L13" s="86">
        <v>80742</v>
      </c>
      <c r="M13" s="86">
        <v>0</v>
      </c>
      <c r="N13" s="87">
        <v>2041297.4157</v>
      </c>
      <c r="O13" s="71"/>
      <c r="P13" s="72"/>
    </row>
    <row r="14" spans="1:18" ht="31.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 t="s">
        <v>373</v>
      </c>
      <c r="L14" s="86">
        <v>0</v>
      </c>
      <c r="M14" s="86">
        <v>0</v>
      </c>
      <c r="N14" s="87">
        <v>0</v>
      </c>
      <c r="O14" s="71"/>
      <c r="P14" s="72"/>
    </row>
    <row r="15" spans="1:18" ht="15.75" customHeight="1">
      <c r="A15" s="97" t="s">
        <v>7</v>
      </c>
      <c r="B15" s="96" t="s">
        <v>389</v>
      </c>
      <c r="C15" s="86">
        <v>8699894.7583000008</v>
      </c>
      <c r="D15" s="86">
        <v>1900624.2999999998</v>
      </c>
      <c r="E15" s="86">
        <v>1426065.2399999998</v>
      </c>
      <c r="F15" s="86">
        <v>361539.60000000003</v>
      </c>
      <c r="G15" s="86">
        <v>0</v>
      </c>
      <c r="H15" s="86">
        <v>0</v>
      </c>
      <c r="I15" s="86">
        <v>5270.04</v>
      </c>
      <c r="J15" s="86">
        <v>0</v>
      </c>
      <c r="K15" s="86" t="s">
        <v>373</v>
      </c>
      <c r="L15" s="86">
        <v>109735</v>
      </c>
      <c r="M15" s="86">
        <v>3413.76</v>
      </c>
      <c r="N15" s="87">
        <v>12506542.698299998</v>
      </c>
      <c r="O15" s="71"/>
      <c r="P15" s="72"/>
    </row>
    <row r="16" spans="1:18" s="70" customFormat="1" ht="16.5" customHeight="1">
      <c r="A16" s="156" t="s">
        <v>390</v>
      </c>
      <c r="B16" s="157"/>
      <c r="C16" s="88">
        <v>24443839.454900004</v>
      </c>
      <c r="D16" s="88">
        <v>12968847.450000003</v>
      </c>
      <c r="E16" s="88">
        <v>7531423.209999999</v>
      </c>
      <c r="F16" s="88">
        <v>6786271.4100000001</v>
      </c>
      <c r="G16" s="88">
        <v>932099.39</v>
      </c>
      <c r="H16" s="88">
        <v>821121.3400000002</v>
      </c>
      <c r="I16" s="88">
        <v>755345.60000000009</v>
      </c>
      <c r="J16" s="88">
        <v>396805.99999999994</v>
      </c>
      <c r="K16" s="88">
        <v>283635.12018031452</v>
      </c>
      <c r="L16" s="88">
        <v>263697</v>
      </c>
      <c r="M16" s="88">
        <v>180569.52</v>
      </c>
      <c r="N16" s="87">
        <v>55363655.495080329</v>
      </c>
      <c r="P16" s="73"/>
    </row>
    <row r="17" spans="1:16" ht="30" customHeight="1">
      <c r="A17" s="158" t="s">
        <v>391</v>
      </c>
      <c r="B17" s="159"/>
      <c r="C17" s="89">
        <v>0.44151418898038819</v>
      </c>
      <c r="D17" s="89">
        <v>0.23424839516155915</v>
      </c>
      <c r="E17" s="89">
        <v>0.13603551179291709</v>
      </c>
      <c r="F17" s="89">
        <v>0.12257628852926872</v>
      </c>
      <c r="G17" s="89">
        <v>1.6835943755246208E-2</v>
      </c>
      <c r="H17" s="89">
        <v>1.4831414809178666E-2</v>
      </c>
      <c r="I17" s="89">
        <v>1.3643347666360666E-2</v>
      </c>
      <c r="J17" s="89">
        <v>7.1672651751700268E-3</v>
      </c>
      <c r="K17" s="89">
        <v>5.1231284792153699E-3</v>
      </c>
      <c r="L17" s="89">
        <v>4.7629983540995119E-3</v>
      </c>
      <c r="M17" s="89">
        <v>3.2615172965962404E-3</v>
      </c>
      <c r="N17" s="89">
        <v>1</v>
      </c>
      <c r="P17" s="72"/>
    </row>
    <row r="18" spans="1:16" ht="10.5" customHeight="1">
      <c r="A18" s="74"/>
      <c r="G18" s="76"/>
      <c r="H18" s="76"/>
      <c r="J18" s="76"/>
      <c r="L18" s="76"/>
      <c r="M18" s="76"/>
      <c r="P18" s="76"/>
    </row>
    <row r="19" spans="1:16">
      <c r="A19" s="91" t="s">
        <v>376</v>
      </c>
      <c r="G19" s="76"/>
      <c r="H19" s="76"/>
      <c r="J19" s="76"/>
      <c r="L19" s="76"/>
      <c r="M19" s="76"/>
      <c r="P19" s="76"/>
    </row>
    <row r="20" spans="1:16" ht="15.75" customHeight="1">
      <c r="A20" s="91" t="s">
        <v>377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6"/>
    </row>
    <row r="22" spans="1:16">
      <c r="C22" s="81"/>
    </row>
    <row r="23" spans="1:16">
      <c r="C23" s="135"/>
      <c r="D23" s="136"/>
      <c r="E23" s="136"/>
      <c r="F23" s="136"/>
    </row>
    <row r="24" spans="1:16">
      <c r="C24" s="155">
        <f t="shared" ref="C24:C30" si="0">E24/$E$31</f>
        <v>0.49486084306574402</v>
      </c>
      <c r="D24" s="135" t="s">
        <v>378</v>
      </c>
      <c r="E24" s="140">
        <f>N4</f>
        <v>27397305.233496856</v>
      </c>
      <c r="F24" s="136"/>
    </row>
    <row r="25" spans="1:16">
      <c r="C25" s="155">
        <f t="shared" si="0"/>
        <v>1.3461531118844319E-2</v>
      </c>
      <c r="D25" s="135" t="s">
        <v>383</v>
      </c>
      <c r="E25" s="140">
        <f>N9</f>
        <v>745279.57129999995</v>
      </c>
      <c r="F25" s="136"/>
    </row>
    <row r="26" spans="1:16">
      <c r="C26" s="155">
        <f t="shared" si="0"/>
        <v>0.16718996535773403</v>
      </c>
      <c r="D26" s="135" t="s">
        <v>384</v>
      </c>
      <c r="E26" s="140">
        <f>N10</f>
        <v>9256247.6442999989</v>
      </c>
      <c r="F26" s="136"/>
    </row>
    <row r="27" spans="1:16">
      <c r="C27" s="155">
        <f t="shared" si="0"/>
        <v>0</v>
      </c>
      <c r="D27" s="135" t="s">
        <v>385</v>
      </c>
      <c r="E27" s="140">
        <f>N11</f>
        <v>0</v>
      </c>
      <c r="F27" s="136"/>
    </row>
    <row r="28" spans="1:16">
      <c r="C28" s="155">
        <f t="shared" si="0"/>
        <v>6.1718882205801906E-2</v>
      </c>
      <c r="D28" s="135" t="s">
        <v>386</v>
      </c>
      <c r="E28" s="140">
        <f>N12</f>
        <v>3416982.9319834593</v>
      </c>
      <c r="F28" s="136"/>
    </row>
    <row r="29" spans="1:16">
      <c r="C29" s="155">
        <f t="shared" si="0"/>
        <v>3.6870712337291243E-2</v>
      </c>
      <c r="D29" s="136" t="s">
        <v>387</v>
      </c>
      <c r="E29" s="140">
        <f>N13</f>
        <v>2041297.4157</v>
      </c>
      <c r="F29" s="136"/>
    </row>
    <row r="30" spans="1:16">
      <c r="C30" s="141">
        <f t="shared" si="0"/>
        <v>0.22589806591458444</v>
      </c>
      <c r="D30" s="136" t="s">
        <v>389</v>
      </c>
      <c r="E30" s="140">
        <f>N15</f>
        <v>12506542.698299998</v>
      </c>
      <c r="F30" s="136"/>
    </row>
    <row r="31" spans="1:16">
      <c r="C31" s="135"/>
      <c r="D31" s="136"/>
      <c r="E31" s="142">
        <f>SUM(E24:E30)</f>
        <v>55363655.495080315</v>
      </c>
      <c r="F31" s="136"/>
    </row>
    <row r="32" spans="1:16">
      <c r="C32" s="136"/>
      <c r="D32" s="136"/>
      <c r="E32" s="136"/>
      <c r="F32" s="136"/>
    </row>
    <row r="34" spans="11:14">
      <c r="K34" s="81"/>
      <c r="N34" s="81"/>
    </row>
    <row r="35" spans="11:14">
      <c r="K35" s="73"/>
      <c r="N35" s="84"/>
    </row>
    <row r="36" spans="11:14">
      <c r="K36" s="73"/>
      <c r="N36" s="84"/>
    </row>
    <row r="64" spans="1:6">
      <c r="A64" s="135"/>
      <c r="B64" s="136"/>
      <c r="C64" s="136"/>
      <c r="D64" s="136"/>
      <c r="E64" s="136"/>
      <c r="F64" s="136"/>
    </row>
    <row r="65" spans="1:6">
      <c r="A65" s="135"/>
      <c r="B65" s="136"/>
      <c r="C65" s="136"/>
      <c r="D65" s="136"/>
      <c r="E65" s="136"/>
      <c r="F65" s="136"/>
    </row>
    <row r="66" spans="1:6">
      <c r="E66" s="136"/>
      <c r="F66" s="136"/>
    </row>
    <row r="67" spans="1:6">
      <c r="E67" s="136"/>
      <c r="F67" s="136"/>
    </row>
    <row r="68" spans="1:6">
      <c r="E68" s="136"/>
      <c r="F68" s="136"/>
    </row>
    <row r="69" spans="1:6">
      <c r="E69" s="136"/>
      <c r="F69" s="136"/>
    </row>
    <row r="70" spans="1:6">
      <c r="E70" s="136"/>
      <c r="F70" s="136"/>
    </row>
    <row r="71" spans="1:6">
      <c r="E71" s="136"/>
      <c r="F71" s="136"/>
    </row>
    <row r="72" spans="1:6">
      <c r="E72" s="136"/>
      <c r="F72" s="136"/>
    </row>
    <row r="73" spans="1:6">
      <c r="E73" s="136"/>
      <c r="F73" s="136"/>
    </row>
    <row r="74" spans="1:6">
      <c r="E74" s="136"/>
      <c r="F74" s="136"/>
    </row>
    <row r="75" spans="1:6">
      <c r="E75" s="136"/>
      <c r="F75" s="136"/>
    </row>
    <row r="76" spans="1:6">
      <c r="E76" s="136"/>
      <c r="F76" s="136"/>
    </row>
    <row r="77" spans="1:6">
      <c r="E77" s="136"/>
      <c r="F77" s="136"/>
    </row>
    <row r="78" spans="1:6">
      <c r="C78" s="154">
        <f>E31-N16</f>
        <v>0</v>
      </c>
      <c r="E78" s="136"/>
      <c r="F78" s="136"/>
    </row>
    <row r="79" spans="1:6">
      <c r="B79" s="81"/>
      <c r="C79" s="81"/>
      <c r="E79" s="136"/>
      <c r="F79" s="136"/>
    </row>
    <row r="80" spans="1:6">
      <c r="E80" s="136"/>
      <c r="F80" s="136"/>
    </row>
    <row r="81" spans="5:6">
      <c r="E81" s="136"/>
      <c r="F81" s="136"/>
    </row>
    <row r="82" spans="5:6">
      <c r="E82" s="136"/>
      <c r="F82" s="136"/>
    </row>
    <row r="83" spans="5:6">
      <c r="E83" s="136"/>
      <c r="F83" s="136"/>
    </row>
    <row r="84" spans="5:6">
      <c r="E84" s="136"/>
      <c r="F84" s="136"/>
    </row>
  </sheetData>
  <sortState columnSort="1" ref="C3:M18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view="pageBreakPreview" zoomScale="85" zoomScaleNormal="70" zoomScaleSheetLayoutView="85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activeCell="J3" sqref="J3"/>
    </sheetView>
  </sheetViews>
  <sheetFormatPr defaultColWidth="9.140625" defaultRowHeight="15.75"/>
  <cols>
    <col min="1" max="1" width="8.7109375" style="81" customWidth="1"/>
    <col min="2" max="2" width="36.5703125" style="75" customWidth="1"/>
    <col min="3" max="3" width="17.28515625" style="75" customWidth="1"/>
    <col min="4" max="4" width="18.140625" style="81" customWidth="1"/>
    <col min="5" max="5" width="17.28515625" style="81" customWidth="1"/>
    <col min="6" max="6" width="20.140625" style="81" customWidth="1"/>
    <col min="7" max="7" width="18.5703125" style="81" customWidth="1"/>
    <col min="8" max="8" width="18.7109375" style="81" customWidth="1"/>
    <col min="9" max="10" width="17.28515625" style="81" customWidth="1"/>
    <col min="11" max="11" width="18.7109375" style="81" customWidth="1"/>
    <col min="12" max="13" width="15.7109375" style="81" customWidth="1"/>
    <col min="14" max="14" width="20.140625" style="81" customWidth="1"/>
    <col min="15" max="15" width="15.28515625" style="70" customWidth="1"/>
    <col min="16" max="16384" width="9.140625" style="81"/>
  </cols>
  <sheetData>
    <row r="1" spans="1:16" ht="15.75" customHeight="1">
      <c r="A1" s="163" t="s">
        <v>649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6" ht="15.75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8" t="s">
        <v>83</v>
      </c>
      <c r="O2" s="133"/>
    </row>
    <row r="3" spans="1:16" s="85" customFormat="1" ht="63">
      <c r="A3" s="68" t="s">
        <v>374</v>
      </c>
      <c r="B3" s="68" t="s">
        <v>375</v>
      </c>
      <c r="C3" s="134" t="s">
        <v>393</v>
      </c>
      <c r="D3" s="134" t="s">
        <v>392</v>
      </c>
      <c r="E3" s="134" t="s">
        <v>395</v>
      </c>
      <c r="F3" s="134" t="s">
        <v>394</v>
      </c>
      <c r="G3" s="134" t="s">
        <v>396</v>
      </c>
      <c r="H3" s="134" t="s">
        <v>398</v>
      </c>
      <c r="I3" s="134" t="s">
        <v>397</v>
      </c>
      <c r="J3" s="134" t="s">
        <v>654</v>
      </c>
      <c r="K3" s="134" t="s">
        <v>401</v>
      </c>
      <c r="L3" s="134" t="s">
        <v>399</v>
      </c>
      <c r="M3" s="134" t="s">
        <v>400</v>
      </c>
      <c r="N3" s="69" t="s">
        <v>390</v>
      </c>
    </row>
    <row r="4" spans="1:16" ht="15.75" customHeight="1">
      <c r="A4" s="92" t="s">
        <v>1</v>
      </c>
      <c r="B4" s="93" t="s">
        <v>378</v>
      </c>
      <c r="C4" s="79">
        <v>3036506.8999999994</v>
      </c>
      <c r="D4" s="79">
        <v>1624563.4000000001</v>
      </c>
      <c r="E4" s="79">
        <v>1793493.1544115264</v>
      </c>
      <c r="F4" s="79">
        <v>633146.76</v>
      </c>
      <c r="G4" s="79">
        <v>489690.76</v>
      </c>
      <c r="H4" s="79">
        <v>390841.78</v>
      </c>
      <c r="I4" s="79">
        <v>264274.14</v>
      </c>
      <c r="J4" s="79">
        <v>213678</v>
      </c>
      <c r="K4" s="79">
        <v>20798.739999999998</v>
      </c>
      <c r="L4" s="79">
        <v>0</v>
      </c>
      <c r="M4" s="79">
        <v>9105.1450356999994</v>
      </c>
      <c r="N4" s="80">
        <v>8476098.7794472277</v>
      </c>
      <c r="O4" s="81"/>
    </row>
    <row r="5" spans="1:16" ht="15.75" customHeight="1">
      <c r="A5" s="92"/>
      <c r="B5" s="94" t="s">
        <v>379</v>
      </c>
      <c r="C5" s="79">
        <v>1877544.7199999993</v>
      </c>
      <c r="D5" s="79">
        <v>912741.9800000001</v>
      </c>
      <c r="E5" s="79">
        <v>1784639.4966341278</v>
      </c>
      <c r="F5" s="79">
        <v>633146.76</v>
      </c>
      <c r="G5" s="79">
        <v>489690.76</v>
      </c>
      <c r="H5" s="79">
        <v>381141.78</v>
      </c>
      <c r="I5" s="79">
        <v>264274.14</v>
      </c>
      <c r="J5" s="79">
        <v>213678</v>
      </c>
      <c r="K5" s="79">
        <v>20798.739999999998</v>
      </c>
      <c r="L5" s="79">
        <v>0</v>
      </c>
      <c r="M5" s="79">
        <v>9105.1450356999994</v>
      </c>
      <c r="N5" s="80">
        <v>6586761.5216698265</v>
      </c>
      <c r="O5" s="72"/>
    </row>
    <row r="6" spans="1:16" ht="15.75" customHeight="1">
      <c r="A6" s="92"/>
      <c r="B6" s="94" t="s">
        <v>380</v>
      </c>
      <c r="C6" s="79">
        <v>1712399.9200000002</v>
      </c>
      <c r="D6" s="79">
        <v>613744.17000000004</v>
      </c>
      <c r="E6" s="79">
        <v>1522800.8288197545</v>
      </c>
      <c r="F6" s="79">
        <v>426927.47000000003</v>
      </c>
      <c r="G6" s="79">
        <v>489690.76</v>
      </c>
      <c r="H6" s="79">
        <v>367013.63</v>
      </c>
      <c r="I6" s="79">
        <v>24455.370000000003</v>
      </c>
      <c r="J6" s="79">
        <v>49812</v>
      </c>
      <c r="K6" s="79">
        <v>18838.739999999998</v>
      </c>
      <c r="L6" s="79">
        <v>0</v>
      </c>
      <c r="M6" s="79">
        <v>6399.0650356999995</v>
      </c>
      <c r="N6" s="80">
        <v>5232081.9538554549</v>
      </c>
      <c r="O6" s="72"/>
    </row>
    <row r="7" spans="1:16">
      <c r="A7" s="92"/>
      <c r="B7" s="94" t="s">
        <v>381</v>
      </c>
      <c r="C7" s="79">
        <v>165144.79999999912</v>
      </c>
      <c r="D7" s="79">
        <v>298997.81</v>
      </c>
      <c r="E7" s="79">
        <v>261838.6678143733</v>
      </c>
      <c r="F7" s="79">
        <v>206219.28999999998</v>
      </c>
      <c r="G7" s="79">
        <v>0</v>
      </c>
      <c r="H7" s="79">
        <v>14128.15</v>
      </c>
      <c r="I7" s="79">
        <v>239818.77000000002</v>
      </c>
      <c r="J7" s="79">
        <v>163866</v>
      </c>
      <c r="K7" s="79">
        <v>1960</v>
      </c>
      <c r="L7" s="79">
        <v>0</v>
      </c>
      <c r="M7" s="79">
        <v>2706.08</v>
      </c>
      <c r="N7" s="80">
        <v>1354679.5678143725</v>
      </c>
      <c r="O7" s="72"/>
    </row>
    <row r="8" spans="1:16" ht="16.5" customHeight="1">
      <c r="A8" s="92"/>
      <c r="B8" s="94" t="s">
        <v>382</v>
      </c>
      <c r="C8" s="79">
        <v>1158962.18</v>
      </c>
      <c r="D8" s="79">
        <v>711821.42</v>
      </c>
      <c r="E8" s="79">
        <v>8853.6577773984354</v>
      </c>
      <c r="F8" s="79">
        <v>0</v>
      </c>
      <c r="G8" s="79">
        <v>0</v>
      </c>
      <c r="H8" s="79">
        <v>9700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80">
        <v>1889337.2577773985</v>
      </c>
      <c r="O8" s="72"/>
    </row>
    <row r="9" spans="1:16" ht="16.5" customHeight="1">
      <c r="A9" s="92" t="s">
        <v>2</v>
      </c>
      <c r="B9" s="93" t="s">
        <v>383</v>
      </c>
      <c r="C9" s="79">
        <v>221857.82</v>
      </c>
      <c r="D9" s="79">
        <v>26196.33</v>
      </c>
      <c r="E9" s="79">
        <v>81160.932622728855</v>
      </c>
      <c r="F9" s="79">
        <v>65531.96</v>
      </c>
      <c r="G9" s="79">
        <v>0</v>
      </c>
      <c r="H9" s="79">
        <v>6138.83</v>
      </c>
      <c r="I9" s="79">
        <v>16944.8</v>
      </c>
      <c r="J9" s="79">
        <v>0</v>
      </c>
      <c r="K9" s="79">
        <v>0</v>
      </c>
      <c r="L9" s="79">
        <v>0</v>
      </c>
      <c r="M9" s="79">
        <v>0</v>
      </c>
      <c r="N9" s="80">
        <v>417830.67262272892</v>
      </c>
      <c r="O9" s="72"/>
    </row>
    <row r="10" spans="1:16" ht="28.5" customHeight="1">
      <c r="A10" s="92" t="s">
        <v>3</v>
      </c>
      <c r="B10" s="93" t="s">
        <v>384</v>
      </c>
      <c r="C10" s="79">
        <v>426107.39</v>
      </c>
      <c r="D10" s="79">
        <v>0</v>
      </c>
      <c r="E10" s="79">
        <v>118231.17079354243</v>
      </c>
      <c r="F10" s="79">
        <v>16701.259999999998</v>
      </c>
      <c r="G10" s="79">
        <v>14180.36</v>
      </c>
      <c r="H10" s="79">
        <v>88864.41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80">
        <v>664084.59079354245</v>
      </c>
      <c r="O10" s="72"/>
    </row>
    <row r="11" spans="1:16" ht="15.75" customHeight="1">
      <c r="A11" s="92" t="s">
        <v>4</v>
      </c>
      <c r="B11" s="95" t="s">
        <v>385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80">
        <v>0</v>
      </c>
      <c r="O11" s="72"/>
    </row>
    <row r="12" spans="1:16" ht="15.75" customHeight="1">
      <c r="A12" s="92" t="s">
        <v>5</v>
      </c>
      <c r="B12" s="96" t="s">
        <v>386</v>
      </c>
      <c r="C12" s="79">
        <v>0</v>
      </c>
      <c r="D12" s="79">
        <v>282259.38</v>
      </c>
      <c r="E12" s="79">
        <v>127452.65999999993</v>
      </c>
      <c r="F12" s="79">
        <v>0</v>
      </c>
      <c r="G12" s="79">
        <v>176.6</v>
      </c>
      <c r="H12" s="79">
        <v>1388.01</v>
      </c>
      <c r="I12" s="79">
        <v>0</v>
      </c>
      <c r="J12" s="79">
        <v>0</v>
      </c>
      <c r="K12" s="79">
        <v>0</v>
      </c>
      <c r="L12" s="79">
        <v>7208.04</v>
      </c>
      <c r="M12" s="79">
        <v>13771.7898</v>
      </c>
      <c r="N12" s="80">
        <v>432256.47979999991</v>
      </c>
      <c r="O12" s="72"/>
    </row>
    <row r="13" spans="1:16" ht="15.75" customHeight="1">
      <c r="A13" s="97" t="s">
        <v>6</v>
      </c>
      <c r="B13" s="96" t="s">
        <v>387</v>
      </c>
      <c r="C13" s="86">
        <v>11895.83</v>
      </c>
      <c r="D13" s="86">
        <v>13970.82</v>
      </c>
      <c r="E13" s="86">
        <v>149947</v>
      </c>
      <c r="F13" s="86">
        <v>21908.03</v>
      </c>
      <c r="G13" s="86">
        <v>0</v>
      </c>
      <c r="H13" s="86">
        <v>2855.83</v>
      </c>
      <c r="I13" s="86">
        <v>0</v>
      </c>
      <c r="J13" s="86">
        <v>6411.81</v>
      </c>
      <c r="K13" s="86">
        <v>6251</v>
      </c>
      <c r="L13" s="86">
        <v>0</v>
      </c>
      <c r="M13" s="86" t="s">
        <v>373</v>
      </c>
      <c r="N13" s="87">
        <v>213240.31999999998</v>
      </c>
      <c r="O13" s="71"/>
      <c r="P13" s="72"/>
    </row>
    <row r="14" spans="1:16" ht="47.2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 t="s">
        <v>373</v>
      </c>
      <c r="N14" s="87">
        <v>0</v>
      </c>
      <c r="O14" s="71"/>
      <c r="P14" s="72"/>
    </row>
    <row r="15" spans="1:16" ht="15.75" customHeight="1">
      <c r="A15" s="97" t="s">
        <v>7</v>
      </c>
      <c r="B15" s="96" t="s">
        <v>389</v>
      </c>
      <c r="C15" s="86">
        <v>0</v>
      </c>
      <c r="D15" s="86">
        <v>970191</v>
      </c>
      <c r="E15" s="86">
        <v>447464.59239052143</v>
      </c>
      <c r="F15" s="86">
        <v>399269.09999999992</v>
      </c>
      <c r="G15" s="86">
        <v>3931.21</v>
      </c>
      <c r="H15" s="86">
        <v>0</v>
      </c>
      <c r="I15" s="86">
        <v>0</v>
      </c>
      <c r="J15" s="86">
        <v>0</v>
      </c>
      <c r="K15" s="86">
        <v>64938</v>
      </c>
      <c r="L15" s="86">
        <v>17621.55</v>
      </c>
      <c r="M15" s="86" t="s">
        <v>373</v>
      </c>
      <c r="N15" s="87">
        <v>1903415.4523905213</v>
      </c>
      <c r="O15" s="71"/>
      <c r="P15" s="72"/>
    </row>
    <row r="16" spans="1:16" s="70" customFormat="1" ht="15.75" customHeight="1">
      <c r="A16" s="156" t="s">
        <v>390</v>
      </c>
      <c r="B16" s="157"/>
      <c r="C16" s="88">
        <v>3696367.9399999995</v>
      </c>
      <c r="D16" s="88">
        <v>2917180.9300000006</v>
      </c>
      <c r="E16" s="88">
        <v>2717749.510218319</v>
      </c>
      <c r="F16" s="88">
        <v>1136557.1099999999</v>
      </c>
      <c r="G16" s="88">
        <v>507978.93</v>
      </c>
      <c r="H16" s="88">
        <v>490088.86000000004</v>
      </c>
      <c r="I16" s="88">
        <v>281218.94</v>
      </c>
      <c r="J16" s="88">
        <v>220089.81</v>
      </c>
      <c r="K16" s="88">
        <v>91987.739999999991</v>
      </c>
      <c r="L16" s="88">
        <v>24829.59</v>
      </c>
      <c r="M16" s="88">
        <v>22876.934835699998</v>
      </c>
      <c r="N16" s="80">
        <v>12106926.295054018</v>
      </c>
      <c r="O16" s="73"/>
    </row>
    <row r="17" spans="1:17" ht="30" customHeight="1">
      <c r="A17" s="161" t="s">
        <v>403</v>
      </c>
      <c r="B17" s="162"/>
      <c r="C17" s="89">
        <v>0.3053101877319645</v>
      </c>
      <c r="D17" s="89">
        <v>0.24095140739328214</v>
      </c>
      <c r="E17" s="89">
        <v>0.22447890108396773</v>
      </c>
      <c r="F17" s="89">
        <v>9.3876602723212396E-2</v>
      </c>
      <c r="G17" s="89">
        <v>4.1957712273140879E-2</v>
      </c>
      <c r="H17" s="89">
        <v>4.0480039942112606E-2</v>
      </c>
      <c r="I17" s="89">
        <v>2.3227938549100192E-2</v>
      </c>
      <c r="J17" s="89">
        <v>1.8178834547783792E-2</v>
      </c>
      <c r="K17" s="89">
        <v>7.5979433390603261E-3</v>
      </c>
      <c r="L17" s="89">
        <v>2.0508582768975396E-3</v>
      </c>
      <c r="M17" s="89">
        <v>1.8895741394779778E-3</v>
      </c>
      <c r="N17" s="89">
        <v>1</v>
      </c>
      <c r="O17" s="81"/>
      <c r="Q17" s="72"/>
    </row>
    <row r="18" spans="1:17" ht="8.25" customHeight="1">
      <c r="A18" s="74"/>
      <c r="B18" s="81"/>
      <c r="C18" s="8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7">
      <c r="A19" s="91" t="s">
        <v>376</v>
      </c>
      <c r="B19" s="81"/>
      <c r="C19" s="81"/>
    </row>
    <row r="20" spans="1:17">
      <c r="A20" s="91" t="s">
        <v>377</v>
      </c>
      <c r="B20" s="81"/>
    </row>
    <row r="22" spans="1:17">
      <c r="B22" s="136"/>
      <c r="C22" s="135"/>
      <c r="D22" s="136"/>
      <c r="E22" s="136"/>
      <c r="F22" s="135"/>
    </row>
    <row r="23" spans="1:17">
      <c r="B23" s="136"/>
      <c r="C23" s="135"/>
      <c r="D23" s="136"/>
      <c r="E23" s="140"/>
      <c r="F23" s="135"/>
    </row>
    <row r="24" spans="1:17">
      <c r="B24" s="136"/>
      <c r="C24" s="141">
        <f t="shared" ref="C24:C30" si="0">E24/$E$31</f>
        <v>0.70010327748587375</v>
      </c>
      <c r="D24" s="135" t="s">
        <v>378</v>
      </c>
      <c r="E24" s="140">
        <f>N4</f>
        <v>8476098.7794472277</v>
      </c>
      <c r="F24" s="135"/>
    </row>
    <row r="25" spans="1:17">
      <c r="B25" s="136"/>
      <c r="C25" s="141">
        <f t="shared" si="0"/>
        <v>3.4511705319741071E-2</v>
      </c>
      <c r="D25" s="135" t="s">
        <v>383</v>
      </c>
      <c r="E25" s="140">
        <f>N9</f>
        <v>417830.67262272892</v>
      </c>
      <c r="F25" s="135"/>
    </row>
    <row r="26" spans="1:17">
      <c r="B26" s="136"/>
      <c r="C26" s="141">
        <f t="shared" si="0"/>
        <v>5.4851625805704074E-2</v>
      </c>
      <c r="D26" s="135" t="s">
        <v>384</v>
      </c>
      <c r="E26" s="140">
        <f>N10</f>
        <v>664084.59079354245</v>
      </c>
      <c r="F26" s="135"/>
    </row>
    <row r="27" spans="1:17">
      <c r="B27" s="136"/>
      <c r="C27" s="141">
        <f t="shared" si="0"/>
        <v>0</v>
      </c>
      <c r="D27" s="135" t="s">
        <v>385</v>
      </c>
      <c r="E27" s="140">
        <f>N11</f>
        <v>0</v>
      </c>
      <c r="F27" s="135"/>
    </row>
    <row r="28" spans="1:17">
      <c r="B28" s="136"/>
      <c r="C28" s="141">
        <f t="shared" si="0"/>
        <v>3.570323873009678E-2</v>
      </c>
      <c r="D28" s="135" t="s">
        <v>386</v>
      </c>
      <c r="E28" s="140">
        <f>N12</f>
        <v>432256.47979999991</v>
      </c>
      <c r="F28" s="135"/>
    </row>
    <row r="29" spans="1:17">
      <c r="B29" s="136"/>
      <c r="C29" s="141">
        <f t="shared" si="0"/>
        <v>1.7613084841122218E-2</v>
      </c>
      <c r="D29" s="136" t="s">
        <v>387</v>
      </c>
      <c r="E29" s="140">
        <f>N13</f>
        <v>213240.31999999998</v>
      </c>
      <c r="F29" s="135"/>
    </row>
    <row r="30" spans="1:17">
      <c r="B30" s="136"/>
      <c r="C30" s="141">
        <f t="shared" si="0"/>
        <v>0.15721706781746192</v>
      </c>
      <c r="D30" s="136" t="s">
        <v>389</v>
      </c>
      <c r="E30" s="140">
        <f>N15</f>
        <v>1903415.4523905213</v>
      </c>
      <c r="F30" s="135"/>
    </row>
    <row r="31" spans="1:17">
      <c r="B31" s="136"/>
      <c r="C31" s="135"/>
      <c r="D31" s="136"/>
      <c r="E31" s="142">
        <f>SUM(E24:E30)</f>
        <v>12106926.295054022</v>
      </c>
      <c r="F31" s="135"/>
    </row>
    <row r="32" spans="1:17">
      <c r="B32" s="136"/>
      <c r="C32" s="135"/>
      <c r="D32" s="136"/>
      <c r="E32" s="142">
        <f>E31-N16</f>
        <v>0</v>
      </c>
      <c r="F32" s="135"/>
    </row>
    <row r="64" spans="1:6">
      <c r="A64" s="135"/>
      <c r="B64" s="136"/>
      <c r="C64" s="136"/>
      <c r="D64" s="135"/>
      <c r="E64" s="135"/>
      <c r="F64" s="135"/>
    </row>
    <row r="65" spans="1:6">
      <c r="A65" s="135"/>
      <c r="B65" s="136"/>
      <c r="C65" s="136"/>
      <c r="D65" s="135"/>
      <c r="E65" s="135"/>
      <c r="F65" s="135"/>
    </row>
    <row r="66" spans="1:6">
      <c r="F66" s="135"/>
    </row>
    <row r="67" spans="1:6">
      <c r="F67" s="135"/>
    </row>
    <row r="68" spans="1:6">
      <c r="F68" s="135"/>
    </row>
    <row r="69" spans="1:6">
      <c r="F69" s="135"/>
    </row>
    <row r="70" spans="1:6">
      <c r="F70" s="135"/>
    </row>
    <row r="71" spans="1:6">
      <c r="F71" s="135"/>
    </row>
    <row r="72" spans="1:6">
      <c r="F72" s="135"/>
    </row>
    <row r="73" spans="1:6">
      <c r="F73" s="135"/>
    </row>
    <row r="74" spans="1:6">
      <c r="F74" s="135"/>
    </row>
    <row r="75" spans="1:6">
      <c r="F75" s="135"/>
    </row>
    <row r="76" spans="1:6">
      <c r="F76" s="135"/>
    </row>
    <row r="77" spans="1:6">
      <c r="F77" s="135"/>
    </row>
    <row r="78" spans="1:6">
      <c r="F78" s="135"/>
    </row>
    <row r="79" spans="1:6">
      <c r="F79" s="135"/>
    </row>
    <row r="80" spans="1:6">
      <c r="F80" s="135"/>
    </row>
    <row r="81" spans="6:6">
      <c r="F81" s="135"/>
    </row>
    <row r="82" spans="6:6">
      <c r="F82" s="135"/>
    </row>
  </sheetData>
  <sortState columnSort="1" ref="C3:M18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8" orientation="landscape" r:id="rId1"/>
  <headerFooter alignWithMargins="0"/>
  <rowBreaks count="1" manualBreakCount="1">
    <brk id="6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64" t="s">
        <v>650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2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65" t="s">
        <v>375</v>
      </c>
      <c r="B3" s="165" t="s">
        <v>410</v>
      </c>
      <c r="C3" s="165" t="s">
        <v>411</v>
      </c>
      <c r="D3" s="165"/>
      <c r="E3" s="165"/>
      <c r="F3" s="165"/>
      <c r="G3" s="165"/>
      <c r="H3" s="165" t="s">
        <v>418</v>
      </c>
      <c r="I3" s="171" t="s">
        <v>419</v>
      </c>
      <c r="J3" s="171"/>
      <c r="K3" s="171"/>
      <c r="L3" s="171"/>
      <c r="M3" s="171"/>
      <c r="N3" s="171"/>
      <c r="O3" s="171"/>
      <c r="P3" s="171"/>
      <c r="Q3" s="171"/>
      <c r="R3" s="170" t="s">
        <v>429</v>
      </c>
      <c r="S3" s="170"/>
      <c r="T3" s="170"/>
      <c r="U3" s="170"/>
      <c r="V3" s="170"/>
      <c r="W3" s="170"/>
      <c r="X3" s="170"/>
    </row>
    <row r="4" spans="1:41" ht="15.6" customHeight="1">
      <c r="A4" s="165"/>
      <c r="B4" s="165"/>
      <c r="C4" s="168" t="s">
        <v>412</v>
      </c>
      <c r="D4" s="168" t="s">
        <v>413</v>
      </c>
      <c r="E4" s="165" t="s">
        <v>414</v>
      </c>
      <c r="F4" s="165" t="s">
        <v>415</v>
      </c>
      <c r="G4" s="166"/>
      <c r="H4" s="165"/>
      <c r="I4" s="167" t="s">
        <v>422</v>
      </c>
      <c r="J4" s="167" t="s">
        <v>423</v>
      </c>
      <c r="K4" s="167" t="s">
        <v>424</v>
      </c>
      <c r="L4" s="167" t="s">
        <v>425</v>
      </c>
      <c r="M4" s="167" t="s">
        <v>420</v>
      </c>
      <c r="N4" s="167"/>
      <c r="O4" s="167"/>
      <c r="P4" s="169" t="s">
        <v>421</v>
      </c>
      <c r="Q4" s="169"/>
      <c r="R4" s="165" t="s">
        <v>430</v>
      </c>
      <c r="S4" s="165" t="s">
        <v>431</v>
      </c>
      <c r="T4" s="165"/>
      <c r="U4" s="165"/>
      <c r="V4" s="165" t="s">
        <v>435</v>
      </c>
      <c r="W4" s="165" t="s">
        <v>436</v>
      </c>
      <c r="X4" s="172" t="s">
        <v>409</v>
      </c>
    </row>
    <row r="5" spans="1:41" s="43" customFormat="1" ht="108" customHeight="1">
      <c r="A5" s="165"/>
      <c r="B5" s="165"/>
      <c r="C5" s="168"/>
      <c r="D5" s="168"/>
      <c r="E5" s="165"/>
      <c r="F5" s="90" t="s">
        <v>416</v>
      </c>
      <c r="G5" s="66" t="s">
        <v>417</v>
      </c>
      <c r="H5" s="165"/>
      <c r="I5" s="167"/>
      <c r="J5" s="167"/>
      <c r="K5" s="167"/>
      <c r="L5" s="167"/>
      <c r="M5" s="101" t="s">
        <v>426</v>
      </c>
      <c r="N5" s="101" t="s">
        <v>427</v>
      </c>
      <c r="O5" s="67" t="s">
        <v>428</v>
      </c>
      <c r="P5" s="101" t="s">
        <v>426</v>
      </c>
      <c r="Q5" s="101" t="s">
        <v>427</v>
      </c>
      <c r="R5" s="165"/>
      <c r="S5" s="66" t="s">
        <v>432</v>
      </c>
      <c r="T5" s="66" t="s">
        <v>433</v>
      </c>
      <c r="U5" s="66" t="s">
        <v>434</v>
      </c>
      <c r="V5" s="165"/>
      <c r="W5" s="165"/>
      <c r="X5" s="173"/>
    </row>
    <row r="6" spans="1:41" s="46" customFormat="1">
      <c r="A6" s="93" t="s">
        <v>404</v>
      </c>
      <c r="B6" s="44">
        <v>1373958.2841530056</v>
      </c>
      <c r="C6" s="44">
        <v>27397305.233496856</v>
      </c>
      <c r="D6" s="44">
        <v>27397305.233496856</v>
      </c>
      <c r="E6" s="44">
        <v>738359.67</v>
      </c>
      <c r="F6" s="44">
        <v>4135329.5163000007</v>
      </c>
      <c r="G6" s="44">
        <v>4041839.2271999991</v>
      </c>
      <c r="H6" s="44">
        <v>17676785.467940409</v>
      </c>
      <c r="I6" s="44">
        <v>4555224.3100000005</v>
      </c>
      <c r="J6" s="44">
        <v>2164880.3850356997</v>
      </c>
      <c r="K6" s="44">
        <v>1268659.2699999993</v>
      </c>
      <c r="L6" s="44">
        <v>469102.95000000007</v>
      </c>
      <c r="M6" s="44">
        <v>2964</v>
      </c>
      <c r="N6" s="44">
        <v>8457866.9150357004</v>
      </c>
      <c r="O6" s="44">
        <v>0</v>
      </c>
      <c r="P6" s="44">
        <v>1422</v>
      </c>
      <c r="Q6" s="44">
        <v>2206918.98</v>
      </c>
      <c r="R6" s="44">
        <v>18231.864411526349</v>
      </c>
      <c r="S6" s="44">
        <v>3672335.7324675079</v>
      </c>
      <c r="T6" s="44">
        <v>636102.17609675159</v>
      </c>
      <c r="U6" s="44">
        <v>15048928.559293339</v>
      </c>
      <c r="V6" s="44">
        <v>1965161.3965363658</v>
      </c>
      <c r="W6" s="44">
        <v>707111.96283613413</v>
      </c>
      <c r="X6" s="44">
        <v>6362840.9562515328</v>
      </c>
    </row>
    <row r="7" spans="1:41" s="46" customFormat="1">
      <c r="A7" s="94" t="s">
        <v>379</v>
      </c>
      <c r="B7" s="47">
        <v>1332485.2841530056</v>
      </c>
      <c r="C7" s="47">
        <v>20290026.363496855</v>
      </c>
      <c r="D7" s="47">
        <v>20290026.363496855</v>
      </c>
      <c r="E7" s="47">
        <v>738359.67</v>
      </c>
      <c r="F7" s="47">
        <v>4082137.9763000007</v>
      </c>
      <c r="G7" s="47">
        <v>3628069.7671999987</v>
      </c>
      <c r="H7" s="47">
        <v>15747436.357940406</v>
      </c>
      <c r="I7" s="47">
        <v>2916803.3600000003</v>
      </c>
      <c r="J7" s="47">
        <v>1945352.0450356998</v>
      </c>
      <c r="K7" s="47">
        <v>1244680.8399999992</v>
      </c>
      <c r="L7" s="47">
        <v>463463.96000000008</v>
      </c>
      <c r="M7" s="47">
        <v>2861</v>
      </c>
      <c r="N7" s="47">
        <v>6570300.2050356986</v>
      </c>
      <c r="O7" s="47">
        <v>0</v>
      </c>
      <c r="P7" s="47">
        <v>343</v>
      </c>
      <c r="Q7" s="47">
        <v>1558498.5999999999</v>
      </c>
      <c r="R7" s="47">
        <v>16461.316634127914</v>
      </c>
      <c r="S7" s="47">
        <v>3590806.1614656672</v>
      </c>
      <c r="T7" s="47">
        <v>580726.17609675159</v>
      </c>
      <c r="U7" s="47">
        <v>15048911.35937544</v>
      </c>
      <c r="V7" s="47">
        <v>1784341.1935411312</v>
      </c>
      <c r="W7" s="47">
        <v>707111.96283613413</v>
      </c>
      <c r="X7" s="47">
        <v>6098720.6344770603</v>
      </c>
    </row>
    <row r="8" spans="1:41" s="46" customFormat="1">
      <c r="A8" s="94" t="s">
        <v>380</v>
      </c>
      <c r="B8" s="47">
        <v>163768</v>
      </c>
      <c r="C8" s="47">
        <v>12204690.002000006</v>
      </c>
      <c r="D8" s="47">
        <v>12204690.002000006</v>
      </c>
      <c r="E8" s="47">
        <v>515973.09</v>
      </c>
      <c r="F8" s="47">
        <v>68032.290000000008</v>
      </c>
      <c r="G8" s="47">
        <v>1935291.5795999998</v>
      </c>
      <c r="H8" s="47">
        <v>8738898.3940404095</v>
      </c>
      <c r="I8" s="47">
        <v>2916803.3600000003</v>
      </c>
      <c r="J8" s="47">
        <v>1945352.0450356998</v>
      </c>
      <c r="K8" s="47">
        <v>120894.38999999998</v>
      </c>
      <c r="L8" s="47">
        <v>239662.69000000003</v>
      </c>
      <c r="M8" s="47">
        <v>2476</v>
      </c>
      <c r="N8" s="47">
        <v>5222712.4850356998</v>
      </c>
      <c r="O8" s="47">
        <v>0</v>
      </c>
      <c r="P8" s="47">
        <v>207</v>
      </c>
      <c r="Q8" s="47">
        <v>712613.5</v>
      </c>
      <c r="R8" s="47">
        <v>9369.4688197546202</v>
      </c>
      <c r="S8" s="47">
        <v>665760.80703334347</v>
      </c>
      <c r="T8" s="47">
        <v>278409.5448671272</v>
      </c>
      <c r="U8" s="47">
        <v>7861890.3407561909</v>
      </c>
      <c r="V8" s="47">
        <v>1024606.635586217</v>
      </c>
      <c r="W8" s="47">
        <v>59801.521182098018</v>
      </c>
      <c r="X8" s="47">
        <v>1759538.4326214131</v>
      </c>
    </row>
    <row r="9" spans="1:41" s="46" customFormat="1">
      <c r="A9" s="94" t="s">
        <v>381</v>
      </c>
      <c r="B9" s="47">
        <v>1168717.2841530056</v>
      </c>
      <c r="C9" s="47">
        <v>8085336.3614968546</v>
      </c>
      <c r="D9" s="47">
        <v>8085336.3614968546</v>
      </c>
      <c r="E9" s="47">
        <v>222386.58</v>
      </c>
      <c r="F9" s="47">
        <v>4014105.6863000006</v>
      </c>
      <c r="G9" s="47">
        <v>1692778.1875999994</v>
      </c>
      <c r="H9" s="47">
        <v>7008537.9638999989</v>
      </c>
      <c r="I9" s="47">
        <v>0</v>
      </c>
      <c r="J9" s="47">
        <v>0</v>
      </c>
      <c r="K9" s="47">
        <v>1123786.4499999993</v>
      </c>
      <c r="L9" s="47">
        <v>223801.27</v>
      </c>
      <c r="M9" s="47">
        <v>385</v>
      </c>
      <c r="N9" s="47">
        <v>1347587.719999999</v>
      </c>
      <c r="O9" s="47">
        <v>0</v>
      </c>
      <c r="P9" s="47">
        <v>136</v>
      </c>
      <c r="Q9" s="47">
        <v>845885.1</v>
      </c>
      <c r="R9" s="47">
        <v>7091.8478143732946</v>
      </c>
      <c r="S9" s="47">
        <v>2925045.3544323244</v>
      </c>
      <c r="T9" s="47">
        <v>302316.6312296245</v>
      </c>
      <c r="U9" s="47">
        <v>7187021.0186192486</v>
      </c>
      <c r="V9" s="47">
        <v>759734.55795491417</v>
      </c>
      <c r="W9" s="47">
        <v>647310.44165403617</v>
      </c>
      <c r="X9" s="47">
        <v>4339182.2018556474</v>
      </c>
    </row>
    <row r="10" spans="1:41" s="46" customFormat="1">
      <c r="A10" s="94" t="s">
        <v>382</v>
      </c>
      <c r="B10" s="47">
        <v>41473</v>
      </c>
      <c r="C10" s="47">
        <v>7107278.8699999992</v>
      </c>
      <c r="D10" s="47">
        <v>7107278.8699999992</v>
      </c>
      <c r="E10" s="47">
        <v>0</v>
      </c>
      <c r="F10" s="47">
        <v>53191.54</v>
      </c>
      <c r="G10" s="47">
        <v>413769.45999999996</v>
      </c>
      <c r="H10" s="47">
        <v>1929349.11</v>
      </c>
      <c r="I10" s="47">
        <v>1638420.95</v>
      </c>
      <c r="J10" s="47">
        <v>219528.34000000003</v>
      </c>
      <c r="K10" s="47">
        <v>23978.43</v>
      </c>
      <c r="L10" s="47">
        <v>5638.99</v>
      </c>
      <c r="M10" s="47">
        <v>103</v>
      </c>
      <c r="N10" s="47">
        <v>1887566.7100000002</v>
      </c>
      <c r="O10" s="47">
        <v>0</v>
      </c>
      <c r="P10" s="47">
        <v>1079</v>
      </c>
      <c r="Q10" s="47">
        <v>648420.37999999989</v>
      </c>
      <c r="R10" s="47">
        <v>1770.547777398436</v>
      </c>
      <c r="S10" s="47">
        <v>81529.571001840697</v>
      </c>
      <c r="T10" s="47">
        <v>55376</v>
      </c>
      <c r="U10" s="47">
        <v>17.199917900000003</v>
      </c>
      <c r="V10" s="47">
        <v>180820.20299523446</v>
      </c>
      <c r="W10" s="47">
        <v>0</v>
      </c>
      <c r="X10" s="47">
        <v>264120.32177447353</v>
      </c>
    </row>
    <row r="11" spans="1:41" s="46" customFormat="1">
      <c r="A11" s="93" t="s">
        <v>405</v>
      </c>
      <c r="B11" s="44">
        <v>26593</v>
      </c>
      <c r="C11" s="44">
        <v>745279.57129999995</v>
      </c>
      <c r="D11" s="44">
        <v>745279.57129999995</v>
      </c>
      <c r="E11" s="44">
        <v>0</v>
      </c>
      <c r="F11" s="44">
        <v>0</v>
      </c>
      <c r="G11" s="44">
        <v>188523.37430000002</v>
      </c>
      <c r="H11" s="44">
        <v>742829.01149999979</v>
      </c>
      <c r="I11" s="44">
        <v>308618.35000000003</v>
      </c>
      <c r="J11" s="44">
        <v>96999.560000000012</v>
      </c>
      <c r="K11" s="44">
        <v>0</v>
      </c>
      <c r="L11" s="44">
        <v>11747.580000000002</v>
      </c>
      <c r="M11" s="44">
        <v>137</v>
      </c>
      <c r="N11" s="44">
        <v>417365.49</v>
      </c>
      <c r="O11" s="44">
        <v>0</v>
      </c>
      <c r="P11" s="44">
        <v>18</v>
      </c>
      <c r="Q11" s="44">
        <v>85810.69</v>
      </c>
      <c r="R11" s="44">
        <v>465.18262272884743</v>
      </c>
      <c r="S11" s="44">
        <v>35596.189529185416</v>
      </c>
      <c r="T11" s="44">
        <v>31922.886290929309</v>
      </c>
      <c r="U11" s="44">
        <v>294898.03242656472</v>
      </c>
      <c r="V11" s="44">
        <v>133564.93797282674</v>
      </c>
      <c r="W11" s="44">
        <v>27160.809135637435</v>
      </c>
      <c r="X11" s="44">
        <v>196787.11926037844</v>
      </c>
    </row>
    <row r="12" spans="1:41" s="46" customFormat="1">
      <c r="A12" s="93" t="s">
        <v>406</v>
      </c>
      <c r="B12" s="44">
        <v>21285</v>
      </c>
      <c r="C12" s="44">
        <v>9256247.6442999989</v>
      </c>
      <c r="D12" s="44">
        <v>1118762.8350000002</v>
      </c>
      <c r="E12" s="44">
        <v>0</v>
      </c>
      <c r="F12" s="44">
        <v>4021866.0924999998</v>
      </c>
      <c r="G12" s="44">
        <v>332195.44209999999</v>
      </c>
      <c r="H12" s="44">
        <v>5563999.1884858888</v>
      </c>
      <c r="I12" s="44">
        <v>239690.02000000002</v>
      </c>
      <c r="J12" s="44">
        <v>324522.44999999995</v>
      </c>
      <c r="K12" s="44">
        <v>99364.65</v>
      </c>
      <c r="L12" s="44">
        <v>0</v>
      </c>
      <c r="M12" s="44">
        <v>125</v>
      </c>
      <c r="N12" s="44">
        <v>663577.12</v>
      </c>
      <c r="O12" s="44">
        <v>0</v>
      </c>
      <c r="P12" s="44">
        <v>14</v>
      </c>
      <c r="Q12" s="44">
        <v>140290.04</v>
      </c>
      <c r="R12" s="44">
        <v>507.47079354241032</v>
      </c>
      <c r="S12" s="44">
        <v>354962.59702260711</v>
      </c>
      <c r="T12" s="44">
        <v>29869.648039161919</v>
      </c>
      <c r="U12" s="44">
        <v>1330465.3639045653</v>
      </c>
      <c r="V12" s="44">
        <v>172682.4744072188</v>
      </c>
      <c r="W12" s="44">
        <v>1058.2055255416349</v>
      </c>
      <c r="X12" s="44">
        <v>529210.74774890998</v>
      </c>
    </row>
    <row r="13" spans="1:41" s="46" customFormat="1">
      <c r="A13" s="95" t="s">
        <v>407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6" t="s">
        <v>408</v>
      </c>
      <c r="B14" s="44">
        <v>466811</v>
      </c>
      <c r="C14" s="44">
        <v>3416982.9319834597</v>
      </c>
      <c r="D14" s="44">
        <v>3416985.9319834597</v>
      </c>
      <c r="E14" s="44">
        <v>490202</v>
      </c>
      <c r="F14" s="44">
        <v>31228.797399999967</v>
      </c>
      <c r="G14" s="44">
        <v>449139.78330000007</v>
      </c>
      <c r="H14" s="44">
        <v>1950715.7015516029</v>
      </c>
      <c r="I14" s="44">
        <v>0</v>
      </c>
      <c r="J14" s="44">
        <v>0</v>
      </c>
      <c r="K14" s="44">
        <v>75896.97</v>
      </c>
      <c r="L14" s="44">
        <v>351923.82979999995</v>
      </c>
      <c r="M14" s="44">
        <v>424</v>
      </c>
      <c r="N14" s="44">
        <v>427820.79979999992</v>
      </c>
      <c r="O14" s="44">
        <v>0</v>
      </c>
      <c r="P14" s="44">
        <v>216</v>
      </c>
      <c r="Q14" s="44">
        <v>113615.26</v>
      </c>
      <c r="R14" s="44">
        <v>4435.68</v>
      </c>
      <c r="S14" s="44">
        <v>977211.82104037935</v>
      </c>
      <c r="T14" s="44">
        <v>203876.53351057816</v>
      </c>
      <c r="U14" s="44">
        <v>3565328.1471412084</v>
      </c>
      <c r="V14" s="44">
        <v>206582.60713204238</v>
      </c>
      <c r="W14" s="44">
        <v>120.99177999999998</v>
      </c>
      <c r="X14" s="44">
        <v>1188351.0999524218</v>
      </c>
    </row>
    <row r="15" spans="1:41" s="46" customFormat="1">
      <c r="A15" s="100" t="s">
        <v>390</v>
      </c>
      <c r="B15" s="44">
        <v>1888647.2841530056</v>
      </c>
      <c r="C15" s="44">
        <v>40815815.381080315</v>
      </c>
      <c r="D15" s="44">
        <v>32678333.571780317</v>
      </c>
      <c r="E15" s="44">
        <v>1228561.67</v>
      </c>
      <c r="F15" s="44">
        <v>8188424.4062000019</v>
      </c>
      <c r="G15" s="44">
        <v>5011697.8268999998</v>
      </c>
      <c r="H15" s="44">
        <v>25934329.369477898</v>
      </c>
      <c r="I15" s="44">
        <v>5103532.6800000006</v>
      </c>
      <c r="J15" s="44">
        <v>2586402.3950356995</v>
      </c>
      <c r="K15" s="44">
        <v>1443920.8899999992</v>
      </c>
      <c r="L15" s="44">
        <v>832774.35979999974</v>
      </c>
      <c r="M15" s="44">
        <v>3650</v>
      </c>
      <c r="N15" s="44">
        <v>9966630.3248356972</v>
      </c>
      <c r="O15" s="44">
        <v>0</v>
      </c>
      <c r="P15" s="44">
        <v>1670</v>
      </c>
      <c r="Q15" s="44">
        <v>2546634.9699999997</v>
      </c>
      <c r="R15" s="44">
        <v>23640.197827797609</v>
      </c>
      <c r="S15" s="44">
        <v>5040106.3400596799</v>
      </c>
      <c r="T15" s="44">
        <v>901771.24393742112</v>
      </c>
      <c r="U15" s="44">
        <v>20239620.102765679</v>
      </c>
      <c r="V15" s="44">
        <v>2477991.4160484537</v>
      </c>
      <c r="W15" s="44">
        <v>735451.96927731321</v>
      </c>
      <c r="X15" s="44">
        <v>8277189.9232132444</v>
      </c>
    </row>
    <row r="16" spans="1:41" ht="11.25" customHeight="1"/>
    <row r="17" spans="1:1" ht="15.75" customHeight="1">
      <c r="A17" s="91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5" t="s">
        <v>651</v>
      </c>
      <c r="B1" s="175"/>
      <c r="C1" s="175"/>
    </row>
    <row r="2" spans="1:5">
      <c r="A2" s="49"/>
      <c r="B2" s="50"/>
      <c r="C2" s="50"/>
    </row>
    <row r="3" spans="1:5" ht="21" customHeight="1">
      <c r="A3" s="176" t="s">
        <v>437</v>
      </c>
      <c r="B3" s="176"/>
      <c r="C3" s="178" t="s">
        <v>557</v>
      </c>
    </row>
    <row r="4" spans="1:5">
      <c r="A4" s="176"/>
      <c r="B4" s="176"/>
      <c r="C4" s="179"/>
    </row>
    <row r="5" spans="1:5">
      <c r="A5" s="176"/>
      <c r="B5" s="176"/>
      <c r="C5" s="180"/>
    </row>
    <row r="6" spans="1:5">
      <c r="A6" s="177">
        <v>1</v>
      </c>
      <c r="B6" s="177"/>
      <c r="C6" s="52">
        <v>2</v>
      </c>
    </row>
    <row r="7" spans="1:5">
      <c r="A7" s="143" t="s">
        <v>18</v>
      </c>
      <c r="B7" s="144" t="s">
        <v>438</v>
      </c>
      <c r="C7" s="47">
        <v>25650.801660000001</v>
      </c>
      <c r="D7" s="45"/>
      <c r="E7" s="45"/>
    </row>
    <row r="8" spans="1:5">
      <c r="A8" s="143" t="s">
        <v>11</v>
      </c>
      <c r="B8" s="145" t="s">
        <v>439</v>
      </c>
      <c r="C8" s="47">
        <v>2627.6980800000001</v>
      </c>
    </row>
    <row r="9" spans="1:5">
      <c r="A9" s="143" t="s">
        <v>11</v>
      </c>
      <c r="B9" s="145" t="s">
        <v>440</v>
      </c>
      <c r="C9" s="47">
        <v>2023.02583</v>
      </c>
    </row>
    <row r="10" spans="1:5">
      <c r="A10" s="143" t="s">
        <v>11</v>
      </c>
      <c r="B10" s="145" t="s">
        <v>441</v>
      </c>
      <c r="C10" s="47">
        <v>21000.07775</v>
      </c>
    </row>
    <row r="11" spans="1:5">
      <c r="A11" s="146" t="s">
        <v>442</v>
      </c>
      <c r="B11" s="147" t="s">
        <v>443</v>
      </c>
      <c r="C11" s="47">
        <v>0</v>
      </c>
    </row>
    <row r="12" spans="1:5">
      <c r="A12" s="143" t="s">
        <v>0</v>
      </c>
      <c r="B12" s="145" t="s">
        <v>444</v>
      </c>
      <c r="C12" s="47">
        <v>46984.095490000007</v>
      </c>
    </row>
    <row r="13" spans="1:5">
      <c r="A13" s="102">
        <v>1</v>
      </c>
      <c r="B13" s="103" t="s">
        <v>445</v>
      </c>
      <c r="C13" s="47">
        <v>9657.7824900000014</v>
      </c>
    </row>
    <row r="14" spans="1:5" ht="31.5">
      <c r="A14" s="143" t="s">
        <v>8</v>
      </c>
      <c r="B14" s="145" t="s">
        <v>446</v>
      </c>
      <c r="C14" s="47">
        <v>123784.16101</v>
      </c>
      <c r="D14" s="45"/>
      <c r="E14" s="45"/>
    </row>
    <row r="15" spans="1:5">
      <c r="A15" s="143" t="s">
        <v>1</v>
      </c>
      <c r="B15" s="145" t="s">
        <v>447</v>
      </c>
      <c r="C15" s="47">
        <v>123596.16101</v>
      </c>
    </row>
    <row r="16" spans="1:5" ht="31.5">
      <c r="A16" s="143" t="s">
        <v>2</v>
      </c>
      <c r="B16" s="145" t="s">
        <v>448</v>
      </c>
      <c r="C16" s="47">
        <v>0</v>
      </c>
    </row>
    <row r="17" spans="1:5">
      <c r="A17" s="143" t="s">
        <v>3</v>
      </c>
      <c r="B17" s="145" t="s">
        <v>449</v>
      </c>
      <c r="C17" s="47">
        <v>188</v>
      </c>
    </row>
    <row r="18" spans="1:5" ht="31.5">
      <c r="A18" s="143" t="s">
        <v>4</v>
      </c>
      <c r="B18" s="145" t="s">
        <v>450</v>
      </c>
      <c r="C18" s="47">
        <v>0</v>
      </c>
    </row>
    <row r="19" spans="1:5">
      <c r="A19" s="143" t="s">
        <v>9</v>
      </c>
      <c r="B19" s="145" t="s">
        <v>451</v>
      </c>
      <c r="C19" s="47">
        <v>1067924.4476999999</v>
      </c>
      <c r="D19" s="45"/>
      <c r="E19" s="45"/>
    </row>
    <row r="20" spans="1:5">
      <c r="A20" s="143" t="s">
        <v>1</v>
      </c>
      <c r="B20" s="145" t="s">
        <v>452</v>
      </c>
      <c r="C20" s="47">
        <v>144645.99154000002</v>
      </c>
    </row>
    <row r="21" spans="1:5">
      <c r="A21" s="143" t="s">
        <v>2</v>
      </c>
      <c r="B21" s="145" t="s">
        <v>453</v>
      </c>
      <c r="C21" s="47">
        <v>892428.82296000014</v>
      </c>
    </row>
    <row r="22" spans="1:5">
      <c r="A22" s="143"/>
      <c r="B22" s="145" t="s">
        <v>454</v>
      </c>
      <c r="C22" s="47">
        <v>734044.81274000008</v>
      </c>
    </row>
    <row r="23" spans="1:5">
      <c r="A23" s="143" t="s">
        <v>3</v>
      </c>
      <c r="B23" s="145" t="s">
        <v>455</v>
      </c>
      <c r="C23" s="47">
        <v>0</v>
      </c>
    </row>
    <row r="24" spans="1:5">
      <c r="A24" s="143" t="s">
        <v>4</v>
      </c>
      <c r="B24" s="145" t="s">
        <v>456</v>
      </c>
      <c r="C24" s="47">
        <v>0</v>
      </c>
    </row>
    <row r="25" spans="1:5">
      <c r="A25" s="143" t="s">
        <v>5</v>
      </c>
      <c r="B25" s="145" t="s">
        <v>457</v>
      </c>
      <c r="C25" s="47">
        <v>5513.5685400000002</v>
      </c>
    </row>
    <row r="26" spans="1:5">
      <c r="A26" s="143" t="s">
        <v>6</v>
      </c>
      <c r="B26" s="145" t="s">
        <v>458</v>
      </c>
      <c r="C26" s="47">
        <v>24936.06466</v>
      </c>
    </row>
    <row r="27" spans="1:5">
      <c r="A27" s="143" t="s">
        <v>7</v>
      </c>
      <c r="B27" s="145" t="s">
        <v>441</v>
      </c>
      <c r="C27" s="47">
        <v>400</v>
      </c>
    </row>
    <row r="28" spans="1:5">
      <c r="A28" s="143" t="s">
        <v>10</v>
      </c>
      <c r="B28" s="145" t="s">
        <v>459</v>
      </c>
      <c r="C28" s="47">
        <v>0</v>
      </c>
    </row>
    <row r="29" spans="1:5">
      <c r="A29" s="143"/>
      <c r="B29" s="147" t="s">
        <v>460</v>
      </c>
      <c r="C29" s="47">
        <v>1238692.7042</v>
      </c>
      <c r="D29" s="45"/>
      <c r="E29" s="45"/>
    </row>
    <row r="30" spans="1:5">
      <c r="A30" s="146" t="s">
        <v>461</v>
      </c>
      <c r="B30" s="147" t="s">
        <v>462</v>
      </c>
      <c r="C30" s="47">
        <v>239144.62917</v>
      </c>
    </row>
    <row r="31" spans="1:5" s="53" customFormat="1">
      <c r="A31" s="146" t="s">
        <v>463</v>
      </c>
      <c r="B31" s="147" t="s">
        <v>464</v>
      </c>
      <c r="C31" s="47">
        <v>64176.346539999999</v>
      </c>
      <c r="D31" s="45"/>
      <c r="E31" s="45"/>
    </row>
    <row r="32" spans="1:5" s="53" customFormat="1">
      <c r="A32" s="146" t="s">
        <v>0</v>
      </c>
      <c r="B32" s="145" t="s">
        <v>465</v>
      </c>
      <c r="C32" s="47">
        <v>0</v>
      </c>
    </row>
    <row r="33" spans="1:5" s="53" customFormat="1">
      <c r="A33" s="146" t="s">
        <v>1</v>
      </c>
      <c r="B33" s="145" t="s">
        <v>466</v>
      </c>
      <c r="C33" s="47">
        <v>50066.032289999996</v>
      </c>
      <c r="D33" s="45"/>
      <c r="E33" s="45"/>
    </row>
    <row r="34" spans="1:5" s="53" customFormat="1">
      <c r="A34" s="146" t="s">
        <v>11</v>
      </c>
      <c r="B34" s="145" t="s">
        <v>467</v>
      </c>
      <c r="C34" s="47">
        <v>0</v>
      </c>
    </row>
    <row r="35" spans="1:5" s="53" customFormat="1">
      <c r="A35" s="146" t="s">
        <v>11</v>
      </c>
      <c r="B35" s="145" t="s">
        <v>468</v>
      </c>
      <c r="C35" s="47">
        <v>0</v>
      </c>
    </row>
    <row r="36" spans="1:5">
      <c r="A36" s="146" t="s">
        <v>2</v>
      </c>
      <c r="B36" s="145" t="s">
        <v>469</v>
      </c>
      <c r="C36" s="47">
        <v>212</v>
      </c>
    </row>
    <row r="37" spans="1:5">
      <c r="A37" s="146" t="s">
        <v>11</v>
      </c>
      <c r="B37" s="145" t="s">
        <v>467</v>
      </c>
      <c r="C37" s="47">
        <v>0</v>
      </c>
    </row>
    <row r="38" spans="1:5">
      <c r="A38" s="146" t="s">
        <v>11</v>
      </c>
      <c r="B38" s="145" t="s">
        <v>468</v>
      </c>
      <c r="C38" s="47">
        <v>0</v>
      </c>
    </row>
    <row r="39" spans="1:5">
      <c r="A39" s="146" t="s">
        <v>231</v>
      </c>
      <c r="B39" s="147" t="s">
        <v>470</v>
      </c>
      <c r="C39" s="47">
        <v>50278.032289999996</v>
      </c>
      <c r="D39" s="45"/>
      <c r="E39" s="45"/>
    </row>
    <row r="40" spans="1:5">
      <c r="A40" s="143" t="s">
        <v>8</v>
      </c>
      <c r="B40" s="145" t="s">
        <v>471</v>
      </c>
      <c r="C40" s="47">
        <v>2606</v>
      </c>
    </row>
    <row r="41" spans="1:5">
      <c r="A41" s="143" t="s">
        <v>11</v>
      </c>
      <c r="B41" s="145" t="s">
        <v>467</v>
      </c>
      <c r="C41" s="47">
        <v>0</v>
      </c>
    </row>
    <row r="42" spans="1:5">
      <c r="A42" s="143" t="s">
        <v>11</v>
      </c>
      <c r="B42" s="145" t="s">
        <v>468</v>
      </c>
      <c r="C42" s="47">
        <v>0</v>
      </c>
    </row>
    <row r="43" spans="1:5">
      <c r="A43" s="143" t="s">
        <v>9</v>
      </c>
      <c r="B43" s="145" t="s">
        <v>472</v>
      </c>
      <c r="C43" s="47">
        <v>11292.314249999999</v>
      </c>
    </row>
    <row r="44" spans="1:5">
      <c r="A44" s="143" t="s">
        <v>11</v>
      </c>
      <c r="B44" s="145" t="s">
        <v>467</v>
      </c>
      <c r="C44" s="47">
        <v>77</v>
      </c>
    </row>
    <row r="45" spans="1:5">
      <c r="A45" s="143" t="s">
        <v>11</v>
      </c>
      <c r="B45" s="145" t="s">
        <v>468</v>
      </c>
      <c r="C45" s="47">
        <v>0</v>
      </c>
    </row>
    <row r="46" spans="1:5">
      <c r="A46" s="143" t="s">
        <v>473</v>
      </c>
      <c r="B46" s="104" t="s">
        <v>474</v>
      </c>
      <c r="C46" s="47">
        <v>0</v>
      </c>
    </row>
    <row r="47" spans="1:5">
      <c r="A47" s="143" t="s">
        <v>1</v>
      </c>
      <c r="B47" s="105" t="s">
        <v>475</v>
      </c>
      <c r="C47" s="47">
        <v>11379.45277</v>
      </c>
    </row>
    <row r="48" spans="1:5">
      <c r="A48" s="143">
        <v>2</v>
      </c>
      <c r="B48" s="105" t="s">
        <v>476</v>
      </c>
      <c r="C48" s="47">
        <v>0</v>
      </c>
    </row>
    <row r="49" spans="1:5">
      <c r="A49" s="143">
        <v>3</v>
      </c>
      <c r="B49" s="105" t="s">
        <v>477</v>
      </c>
      <c r="C49" s="47">
        <v>257.25553000000002</v>
      </c>
    </row>
    <row r="50" spans="1:5">
      <c r="A50" s="143">
        <v>4</v>
      </c>
      <c r="B50" s="105" t="s">
        <v>478</v>
      </c>
      <c r="C50" s="47">
        <v>4170.2667899999997</v>
      </c>
    </row>
    <row r="51" spans="1:5">
      <c r="A51" s="143">
        <v>5</v>
      </c>
      <c r="B51" s="105" t="s">
        <v>479</v>
      </c>
      <c r="C51" s="47">
        <v>0</v>
      </c>
    </row>
    <row r="52" spans="1:5">
      <c r="A52" s="143">
        <v>6</v>
      </c>
      <c r="B52" s="105" t="s">
        <v>480</v>
      </c>
      <c r="C52" s="47">
        <v>0</v>
      </c>
    </row>
    <row r="53" spans="1:5" ht="31.5">
      <c r="A53" s="143">
        <v>7</v>
      </c>
      <c r="B53" s="105" t="s">
        <v>481</v>
      </c>
      <c r="C53" s="47">
        <v>0</v>
      </c>
    </row>
    <row r="54" spans="1:5">
      <c r="A54" s="143">
        <v>8</v>
      </c>
      <c r="B54" s="105" t="s">
        <v>482</v>
      </c>
      <c r="C54" s="47">
        <v>0</v>
      </c>
    </row>
    <row r="55" spans="1:5">
      <c r="A55" s="143"/>
      <c r="B55" s="106" t="s">
        <v>483</v>
      </c>
      <c r="C55" s="47">
        <v>15806.97509</v>
      </c>
      <c r="D55" s="45"/>
      <c r="E55" s="45"/>
    </row>
    <row r="56" spans="1:5">
      <c r="A56" s="146" t="s">
        <v>484</v>
      </c>
      <c r="B56" s="147" t="s">
        <v>485</v>
      </c>
      <c r="C56" s="47">
        <v>0</v>
      </c>
    </row>
    <row r="57" spans="1:5">
      <c r="A57" s="146" t="s">
        <v>0</v>
      </c>
      <c r="B57" s="145" t="s">
        <v>486</v>
      </c>
      <c r="C57" s="47">
        <v>4697.3608599999998</v>
      </c>
      <c r="D57" s="45"/>
      <c r="E57" s="45"/>
    </row>
    <row r="58" spans="1:5">
      <c r="A58" s="146" t="s">
        <v>1</v>
      </c>
      <c r="B58" s="145" t="s">
        <v>487</v>
      </c>
      <c r="C58" s="47">
        <v>2659.75659</v>
      </c>
    </row>
    <row r="59" spans="1:5">
      <c r="A59" s="146" t="s">
        <v>2</v>
      </c>
      <c r="B59" s="145" t="s">
        <v>441</v>
      </c>
      <c r="C59" s="47">
        <v>2037.6042699999998</v>
      </c>
    </row>
    <row r="60" spans="1:5">
      <c r="A60" s="146" t="s">
        <v>8</v>
      </c>
      <c r="B60" s="145" t="s">
        <v>488</v>
      </c>
      <c r="C60" s="47">
        <v>0</v>
      </c>
    </row>
    <row r="61" spans="1:5">
      <c r="A61" s="146" t="s">
        <v>1</v>
      </c>
      <c r="B61" s="145" t="s">
        <v>489</v>
      </c>
      <c r="C61" s="47">
        <v>61032.296770000001</v>
      </c>
    </row>
    <row r="62" spans="1:5">
      <c r="A62" s="146" t="s">
        <v>2</v>
      </c>
      <c r="B62" s="145" t="s">
        <v>490</v>
      </c>
      <c r="C62" s="47">
        <v>418.19549999999998</v>
      </c>
    </row>
    <row r="63" spans="1:5">
      <c r="A63" s="146" t="s">
        <v>3</v>
      </c>
      <c r="B63" s="145" t="s">
        <v>491</v>
      </c>
      <c r="C63" s="47">
        <v>3</v>
      </c>
    </row>
    <row r="64" spans="1:5">
      <c r="A64" s="143"/>
      <c r="B64" s="147" t="s">
        <v>492</v>
      </c>
      <c r="C64" s="47">
        <v>61453.492269999995</v>
      </c>
      <c r="D64" s="45"/>
      <c r="E64" s="45"/>
    </row>
    <row r="65" spans="1:6">
      <c r="A65" s="143" t="s">
        <v>232</v>
      </c>
      <c r="B65" s="145" t="s">
        <v>441</v>
      </c>
      <c r="C65" s="47">
        <v>389.93394000000001</v>
      </c>
    </row>
    <row r="66" spans="1:6">
      <c r="A66" s="143"/>
      <c r="B66" s="147" t="s">
        <v>493</v>
      </c>
      <c r="C66" s="47">
        <v>66540.787069999991</v>
      </c>
      <c r="D66" s="45"/>
      <c r="E66" s="45"/>
    </row>
    <row r="67" spans="1:6">
      <c r="A67" s="146" t="s">
        <v>494</v>
      </c>
      <c r="B67" s="147" t="s">
        <v>495</v>
      </c>
      <c r="C67" s="47">
        <v>0</v>
      </c>
    </row>
    <row r="68" spans="1:6">
      <c r="A68" s="146" t="s">
        <v>0</v>
      </c>
      <c r="B68" s="145" t="s">
        <v>496</v>
      </c>
      <c r="C68" s="47">
        <v>0</v>
      </c>
    </row>
    <row r="69" spans="1:6">
      <c r="A69" s="146" t="s">
        <v>8</v>
      </c>
      <c r="B69" s="145" t="s">
        <v>497</v>
      </c>
      <c r="C69" s="47">
        <v>43718.38551</v>
      </c>
    </row>
    <row r="70" spans="1:6">
      <c r="A70" s="146" t="s">
        <v>9</v>
      </c>
      <c r="B70" s="145" t="s">
        <v>498</v>
      </c>
      <c r="C70" s="47">
        <v>1610.6102599999999</v>
      </c>
    </row>
    <row r="71" spans="1:6">
      <c r="A71" s="146"/>
      <c r="B71" s="147" t="s">
        <v>499</v>
      </c>
      <c r="C71" s="47">
        <v>45328.995769999994</v>
      </c>
      <c r="D71" s="45"/>
      <c r="E71" s="45"/>
      <c r="F71" s="53"/>
    </row>
    <row r="72" spans="1:6">
      <c r="A72" s="146"/>
      <c r="B72" s="148" t="s">
        <v>500</v>
      </c>
      <c r="C72" s="47">
        <v>1695341.2395000001</v>
      </c>
      <c r="D72" s="45"/>
      <c r="E72" s="45"/>
      <c r="F72" s="54"/>
    </row>
    <row r="73" spans="1:6">
      <c r="A73" s="146" t="s">
        <v>501</v>
      </c>
      <c r="B73" s="147" t="s">
        <v>502</v>
      </c>
      <c r="C73" s="47">
        <v>662.94893000000002</v>
      </c>
      <c r="F73" s="53"/>
    </row>
    <row r="74" spans="1:6">
      <c r="A74" s="174" t="s">
        <v>503</v>
      </c>
      <c r="B74" s="174"/>
      <c r="C74" s="47">
        <v>0</v>
      </c>
    </row>
    <row r="75" spans="1:6">
      <c r="A75" s="149" t="s">
        <v>504</v>
      </c>
      <c r="B75" s="150" t="s">
        <v>505</v>
      </c>
      <c r="C75" s="47">
        <v>0</v>
      </c>
    </row>
    <row r="76" spans="1:6">
      <c r="A76" s="146" t="s">
        <v>0</v>
      </c>
      <c r="B76" s="151" t="s">
        <v>506</v>
      </c>
      <c r="C76" s="47">
        <v>161072.747</v>
      </c>
    </row>
    <row r="77" spans="1:6">
      <c r="A77" s="152" t="s">
        <v>11</v>
      </c>
      <c r="B77" s="145" t="s">
        <v>507</v>
      </c>
      <c r="C77" s="47">
        <v>0</v>
      </c>
    </row>
    <row r="78" spans="1:6">
      <c r="A78" s="152" t="s">
        <v>11</v>
      </c>
      <c r="B78" s="145" t="s">
        <v>508</v>
      </c>
      <c r="C78" s="47">
        <v>0</v>
      </c>
    </row>
    <row r="79" spans="1:6">
      <c r="A79" s="146" t="s">
        <v>8</v>
      </c>
      <c r="B79" s="145" t="s">
        <v>509</v>
      </c>
      <c r="C79" s="47">
        <v>766</v>
      </c>
    </row>
    <row r="80" spans="1:6">
      <c r="A80" s="146" t="s">
        <v>9</v>
      </c>
      <c r="B80" s="145" t="s">
        <v>510</v>
      </c>
      <c r="C80" s="47">
        <v>62459.89099</v>
      </c>
    </row>
    <row r="81" spans="1:5">
      <c r="A81" s="146" t="s">
        <v>10</v>
      </c>
      <c r="B81" s="145" t="s">
        <v>511</v>
      </c>
      <c r="C81" s="47">
        <v>62803.6054</v>
      </c>
    </row>
    <row r="82" spans="1:5">
      <c r="A82" s="146" t="s">
        <v>12</v>
      </c>
      <c r="B82" s="145" t="s">
        <v>512</v>
      </c>
      <c r="C82" s="47">
        <v>167102.59935</v>
      </c>
    </row>
    <row r="83" spans="1:5">
      <c r="A83" s="146" t="s">
        <v>15</v>
      </c>
      <c r="B83" s="145" t="s">
        <v>513</v>
      </c>
      <c r="C83" s="47">
        <v>-5319.32168</v>
      </c>
    </row>
    <row r="84" spans="1:5">
      <c r="A84" s="146" t="s">
        <v>16</v>
      </c>
      <c r="B84" s="145" t="s">
        <v>514</v>
      </c>
      <c r="C84" s="47">
        <v>8260.7233700000015</v>
      </c>
    </row>
    <row r="85" spans="1:5">
      <c r="A85" s="152"/>
      <c r="B85" s="147" t="s">
        <v>515</v>
      </c>
      <c r="C85" s="47">
        <v>457146.24443000008</v>
      </c>
      <c r="D85" s="45"/>
      <c r="E85" s="45"/>
    </row>
    <row r="86" spans="1:5">
      <c r="A86" s="146" t="s">
        <v>442</v>
      </c>
      <c r="B86" s="147" t="s">
        <v>516</v>
      </c>
      <c r="C86" s="47">
        <v>1950</v>
      </c>
    </row>
    <row r="87" spans="1:5">
      <c r="A87" s="143" t="s">
        <v>517</v>
      </c>
      <c r="B87" s="104" t="s">
        <v>518</v>
      </c>
      <c r="C87" s="47">
        <v>0</v>
      </c>
    </row>
    <row r="88" spans="1:5">
      <c r="A88" s="143" t="s">
        <v>461</v>
      </c>
      <c r="B88" s="147" t="s">
        <v>519</v>
      </c>
      <c r="C88" s="47">
        <v>0</v>
      </c>
    </row>
    <row r="89" spans="1:5">
      <c r="A89" s="143" t="s">
        <v>1</v>
      </c>
      <c r="B89" s="105" t="s">
        <v>520</v>
      </c>
      <c r="C89" s="47">
        <v>91177.752259999994</v>
      </c>
    </row>
    <row r="90" spans="1:5">
      <c r="A90" s="143" t="s">
        <v>2</v>
      </c>
      <c r="B90" s="105" t="s">
        <v>521</v>
      </c>
      <c r="C90" s="47">
        <v>0</v>
      </c>
    </row>
    <row r="91" spans="1:5">
      <c r="A91" s="143" t="s">
        <v>3</v>
      </c>
      <c r="B91" s="105" t="s">
        <v>522</v>
      </c>
      <c r="C91" s="47">
        <v>695823.14273892401</v>
      </c>
    </row>
    <row r="92" spans="1:5">
      <c r="A92" s="143" t="s">
        <v>4</v>
      </c>
      <c r="B92" s="105" t="s">
        <v>523</v>
      </c>
      <c r="C92" s="47">
        <v>46809.419416747951</v>
      </c>
    </row>
    <row r="93" spans="1:5">
      <c r="A93" s="143" t="s">
        <v>5</v>
      </c>
      <c r="B93" s="105" t="s">
        <v>524</v>
      </c>
      <c r="C93" s="47">
        <v>174</v>
      </c>
    </row>
    <row r="94" spans="1:5">
      <c r="A94" s="143" t="s">
        <v>6</v>
      </c>
      <c r="B94" s="105" t="s">
        <v>525</v>
      </c>
      <c r="C94" s="47">
        <v>87340.220619999993</v>
      </c>
    </row>
    <row r="95" spans="1:5">
      <c r="A95" s="143" t="s">
        <v>7</v>
      </c>
      <c r="B95" s="105" t="s">
        <v>526</v>
      </c>
      <c r="C95" s="47">
        <v>3548.3881099999999</v>
      </c>
    </row>
    <row r="96" spans="1:5">
      <c r="A96" s="143" t="s">
        <v>19</v>
      </c>
      <c r="B96" s="105" t="s">
        <v>527</v>
      </c>
      <c r="C96" s="47">
        <v>536.06617751126646</v>
      </c>
    </row>
    <row r="97" spans="1:5">
      <c r="A97" s="143" t="s">
        <v>17</v>
      </c>
      <c r="B97" s="105" t="s">
        <v>528</v>
      </c>
      <c r="C97" s="47">
        <v>8697.5234199999995</v>
      </c>
    </row>
    <row r="98" spans="1:5">
      <c r="A98" s="107"/>
      <c r="B98" s="104" t="s">
        <v>529</v>
      </c>
      <c r="C98" s="47">
        <v>934106.51274318341</v>
      </c>
      <c r="D98" s="45"/>
      <c r="E98" s="45"/>
    </row>
    <row r="99" spans="1:5">
      <c r="A99" s="143" t="s">
        <v>463</v>
      </c>
      <c r="B99" s="104" t="s">
        <v>530</v>
      </c>
      <c r="C99" s="47">
        <v>238176.40021432802</v>
      </c>
    </row>
    <row r="100" spans="1:5">
      <c r="A100" s="102" t="s">
        <v>531</v>
      </c>
      <c r="B100" s="106" t="s">
        <v>532</v>
      </c>
      <c r="C100" s="47">
        <v>153</v>
      </c>
      <c r="D100" s="45"/>
      <c r="E100" s="45"/>
    </row>
    <row r="101" spans="1:5">
      <c r="A101" s="108" t="s">
        <v>1</v>
      </c>
      <c r="B101" s="103" t="s">
        <v>533</v>
      </c>
      <c r="C101" s="47">
        <v>153</v>
      </c>
    </row>
    <row r="102" spans="1:5">
      <c r="A102" s="108" t="s">
        <v>2</v>
      </c>
      <c r="B102" s="103" t="s">
        <v>534</v>
      </c>
      <c r="C102" s="47">
        <v>0</v>
      </c>
    </row>
    <row r="103" spans="1:5">
      <c r="A103" s="108" t="s">
        <v>3</v>
      </c>
      <c r="B103" s="103" t="s">
        <v>535</v>
      </c>
      <c r="C103" s="47">
        <v>0</v>
      </c>
    </row>
    <row r="104" spans="1:5">
      <c r="A104" s="146" t="s">
        <v>484</v>
      </c>
      <c r="B104" s="147" t="s">
        <v>536</v>
      </c>
      <c r="C104" s="47">
        <v>1663</v>
      </c>
    </row>
    <row r="105" spans="1:5">
      <c r="A105" s="146" t="s">
        <v>494</v>
      </c>
      <c r="B105" s="147" t="s">
        <v>537</v>
      </c>
      <c r="C105" s="47">
        <v>61752.029859999995</v>
      </c>
      <c r="D105" s="45"/>
      <c r="E105" s="45"/>
    </row>
    <row r="106" spans="1:5">
      <c r="A106" s="146" t="s">
        <v>0</v>
      </c>
      <c r="B106" s="145" t="s">
        <v>538</v>
      </c>
      <c r="C106" s="47">
        <v>31208.1283</v>
      </c>
    </row>
    <row r="107" spans="1:5">
      <c r="A107" s="146" t="s">
        <v>11</v>
      </c>
      <c r="B107" s="145" t="s">
        <v>539</v>
      </c>
      <c r="C107" s="47">
        <v>0</v>
      </c>
    </row>
    <row r="108" spans="1:5">
      <c r="A108" s="146" t="s">
        <v>11</v>
      </c>
      <c r="B108" s="145" t="s">
        <v>540</v>
      </c>
      <c r="C108" s="47">
        <v>0</v>
      </c>
    </row>
    <row r="109" spans="1:5">
      <c r="A109" s="146" t="s">
        <v>8</v>
      </c>
      <c r="B109" s="145" t="s">
        <v>541</v>
      </c>
      <c r="C109" s="47">
        <v>4999.5273299999999</v>
      </c>
    </row>
    <row r="110" spans="1:5">
      <c r="A110" s="146" t="s">
        <v>11</v>
      </c>
      <c r="B110" s="145" t="s">
        <v>539</v>
      </c>
      <c r="C110" s="47">
        <v>0</v>
      </c>
    </row>
    <row r="111" spans="1:5">
      <c r="A111" s="146" t="s">
        <v>11</v>
      </c>
      <c r="B111" s="145" t="s">
        <v>540</v>
      </c>
      <c r="C111" s="47">
        <v>0</v>
      </c>
    </row>
    <row r="112" spans="1:5">
      <c r="A112" s="146" t="s">
        <v>9</v>
      </c>
      <c r="B112" s="145" t="s">
        <v>542</v>
      </c>
      <c r="C112" s="47">
        <v>0</v>
      </c>
      <c r="D112" s="45"/>
      <c r="E112" s="45"/>
    </row>
    <row r="113" spans="1:3">
      <c r="A113" s="146" t="s">
        <v>1</v>
      </c>
      <c r="B113" s="145" t="s">
        <v>543</v>
      </c>
      <c r="C113" s="47">
        <v>0</v>
      </c>
    </row>
    <row r="114" spans="1:3">
      <c r="A114" s="146" t="s">
        <v>11</v>
      </c>
      <c r="B114" s="145" t="s">
        <v>539</v>
      </c>
      <c r="C114" s="47">
        <v>0</v>
      </c>
    </row>
    <row r="115" spans="1:3">
      <c r="A115" s="146" t="s">
        <v>11</v>
      </c>
      <c r="B115" s="145" t="s">
        <v>540</v>
      </c>
      <c r="C115" s="47">
        <v>0</v>
      </c>
    </row>
    <row r="116" spans="1:3">
      <c r="A116" s="146" t="s">
        <v>2</v>
      </c>
      <c r="B116" s="145" t="s">
        <v>544</v>
      </c>
      <c r="C116" s="47">
        <v>0</v>
      </c>
    </row>
    <row r="117" spans="1:3">
      <c r="A117" s="146" t="s">
        <v>11</v>
      </c>
      <c r="B117" s="145" t="s">
        <v>539</v>
      </c>
      <c r="C117" s="47">
        <v>0</v>
      </c>
    </row>
    <row r="118" spans="1:3">
      <c r="A118" s="146" t="s">
        <v>11</v>
      </c>
      <c r="B118" s="145" t="s">
        <v>540</v>
      </c>
      <c r="C118" s="47">
        <v>0</v>
      </c>
    </row>
    <row r="119" spans="1:3">
      <c r="A119" s="146" t="s">
        <v>10</v>
      </c>
      <c r="B119" s="145" t="s">
        <v>545</v>
      </c>
      <c r="C119" s="47">
        <v>0</v>
      </c>
    </row>
    <row r="120" spans="1:3">
      <c r="A120" s="146" t="s">
        <v>11</v>
      </c>
      <c r="B120" s="145" t="s">
        <v>539</v>
      </c>
      <c r="C120" s="47">
        <v>0</v>
      </c>
    </row>
    <row r="121" spans="1:3">
      <c r="A121" s="146" t="s">
        <v>11</v>
      </c>
      <c r="B121" s="145" t="s">
        <v>540</v>
      </c>
      <c r="C121" s="47">
        <v>0</v>
      </c>
    </row>
    <row r="122" spans="1:3">
      <c r="A122" s="146" t="s">
        <v>12</v>
      </c>
      <c r="B122" s="145" t="s">
        <v>546</v>
      </c>
      <c r="C122" s="47">
        <v>25544.374229999998</v>
      </c>
    </row>
    <row r="123" spans="1:3">
      <c r="A123" s="146" t="s">
        <v>11</v>
      </c>
      <c r="B123" s="145" t="s">
        <v>539</v>
      </c>
      <c r="C123" s="47">
        <v>0</v>
      </c>
    </row>
    <row r="124" spans="1:3">
      <c r="A124" s="146" t="s">
        <v>11</v>
      </c>
      <c r="B124" s="145" t="s">
        <v>540</v>
      </c>
      <c r="C124" s="47">
        <v>0</v>
      </c>
    </row>
    <row r="125" spans="1:3">
      <c r="A125" s="146" t="s">
        <v>11</v>
      </c>
      <c r="B125" s="145" t="s">
        <v>547</v>
      </c>
      <c r="C125" s="47">
        <v>3781.5868100000002</v>
      </c>
    </row>
    <row r="126" spans="1:3">
      <c r="A126" s="146" t="s">
        <v>11</v>
      </c>
      <c r="B126" s="145" t="s">
        <v>548</v>
      </c>
      <c r="C126" s="47">
        <v>2360.4588800000001</v>
      </c>
    </row>
    <row r="127" spans="1:3">
      <c r="A127" s="146" t="s">
        <v>11</v>
      </c>
      <c r="B127" s="145" t="s">
        <v>549</v>
      </c>
      <c r="C127" s="47">
        <v>252.35794000000001</v>
      </c>
    </row>
    <row r="128" spans="1:3">
      <c r="A128" s="146" t="s">
        <v>501</v>
      </c>
      <c r="B128" s="120" t="s">
        <v>550</v>
      </c>
      <c r="C128" s="47">
        <v>0</v>
      </c>
    </row>
    <row r="129" spans="1:5">
      <c r="A129" s="146" t="s">
        <v>0</v>
      </c>
      <c r="B129" s="145" t="s">
        <v>551</v>
      </c>
      <c r="C129" s="47">
        <v>394</v>
      </c>
    </row>
    <row r="130" spans="1:5">
      <c r="A130" s="146" t="s">
        <v>8</v>
      </c>
      <c r="B130" s="145" t="s">
        <v>552</v>
      </c>
      <c r="C130" s="47">
        <v>0</v>
      </c>
    </row>
    <row r="131" spans="1:5">
      <c r="A131" s="146"/>
      <c r="B131" s="147" t="s">
        <v>553</v>
      </c>
      <c r="C131" s="47">
        <v>394</v>
      </c>
      <c r="D131" s="45"/>
      <c r="E131" s="45"/>
    </row>
    <row r="132" spans="1:5">
      <c r="A132" s="118"/>
      <c r="B132" s="120" t="s">
        <v>554</v>
      </c>
      <c r="C132" s="47">
        <v>1695341.1872475115</v>
      </c>
      <c r="D132" s="45"/>
      <c r="E132" s="45"/>
    </row>
    <row r="133" spans="1:5">
      <c r="A133" s="153" t="s">
        <v>555</v>
      </c>
      <c r="B133" s="120" t="s">
        <v>556</v>
      </c>
      <c r="C133" s="47">
        <v>662.94893000000002</v>
      </c>
    </row>
    <row r="134" spans="1:5">
      <c r="A134" s="55"/>
      <c r="B134" s="56"/>
      <c r="C134" s="53"/>
    </row>
    <row r="135" spans="1:5" ht="24.95" customHeight="1">
      <c r="A135" s="77" t="s">
        <v>376</v>
      </c>
      <c r="B135" s="99"/>
      <c r="C135" s="99"/>
    </row>
    <row r="136" spans="1:5">
      <c r="A136" s="77" t="s">
        <v>402</v>
      </c>
      <c r="B136" s="99"/>
      <c r="C136" s="99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  <row r="771" spans="1:2">
      <c r="A771" s="55"/>
      <c r="B771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81" t="s">
        <v>652</v>
      </c>
      <c r="B1" s="181"/>
      <c r="C1" s="181"/>
    </row>
    <row r="2" spans="1:5" ht="15.75">
      <c r="A2" s="49"/>
      <c r="B2" s="49"/>
      <c r="C2" s="49"/>
    </row>
    <row r="3" spans="1:5" ht="15.75">
      <c r="A3" s="182"/>
      <c r="B3" s="183"/>
      <c r="C3" s="59" t="s">
        <v>557</v>
      </c>
    </row>
    <row r="4" spans="1:5" ht="15.75">
      <c r="A4" s="184">
        <v>1</v>
      </c>
      <c r="B4" s="185"/>
      <c r="C4" s="60">
        <v>2</v>
      </c>
    </row>
    <row r="5" spans="1:5" ht="15.75">
      <c r="A5" s="109" t="s">
        <v>233</v>
      </c>
      <c r="B5" s="110" t="s">
        <v>558</v>
      </c>
      <c r="C5" s="61"/>
    </row>
    <row r="6" spans="1:5" ht="15.75">
      <c r="A6" s="111" t="s">
        <v>1</v>
      </c>
      <c r="B6" s="112" t="s">
        <v>559</v>
      </c>
      <c r="C6" s="62"/>
    </row>
    <row r="7" spans="1:5" ht="15.75">
      <c r="A7" s="113" t="s">
        <v>234</v>
      </c>
      <c r="B7" s="112" t="s">
        <v>560</v>
      </c>
      <c r="C7" s="137">
        <v>14546.63472</v>
      </c>
      <c r="D7" s="45"/>
      <c r="E7" s="45"/>
    </row>
    <row r="8" spans="1:5" ht="31.5">
      <c r="A8" s="113"/>
      <c r="B8" s="112" t="s">
        <v>561</v>
      </c>
      <c r="C8" s="137">
        <v>0</v>
      </c>
    </row>
    <row r="9" spans="1:5" ht="15.75">
      <c r="A9" s="113" t="s">
        <v>562</v>
      </c>
      <c r="B9" s="112" t="s">
        <v>563</v>
      </c>
      <c r="C9" s="137">
        <v>-4951.53658</v>
      </c>
    </row>
    <row r="10" spans="1:5" ht="15.75">
      <c r="A10" s="113" t="s">
        <v>564</v>
      </c>
      <c r="B10" s="112" t="s">
        <v>565</v>
      </c>
      <c r="C10" s="137">
        <v>-2210.864780000195</v>
      </c>
    </row>
    <row r="11" spans="1:5" ht="15.75">
      <c r="A11" s="113"/>
      <c r="B11" s="112" t="s">
        <v>566</v>
      </c>
      <c r="C11" s="137">
        <v>0</v>
      </c>
    </row>
    <row r="12" spans="1:5" ht="15.75">
      <c r="A12" s="113" t="s">
        <v>567</v>
      </c>
      <c r="B12" s="112" t="s">
        <v>568</v>
      </c>
      <c r="C12" s="137">
        <v>-834.93500217614587</v>
      </c>
    </row>
    <row r="13" spans="1:5" ht="15.75">
      <c r="A13" s="114"/>
      <c r="B13" s="115" t="s">
        <v>569</v>
      </c>
      <c r="C13" s="137">
        <v>6549.298357823659</v>
      </c>
      <c r="D13" s="45"/>
      <c r="E13" s="45"/>
    </row>
    <row r="14" spans="1:5" ht="15.75">
      <c r="A14" s="116" t="s">
        <v>2</v>
      </c>
      <c r="B14" s="112" t="s">
        <v>570</v>
      </c>
      <c r="C14" s="137">
        <v>53.179000000000002</v>
      </c>
      <c r="D14" s="45"/>
      <c r="E14" s="45"/>
    </row>
    <row r="15" spans="1:5" ht="15.75">
      <c r="A15" s="116" t="s">
        <v>3</v>
      </c>
      <c r="B15" s="112" t="s">
        <v>571</v>
      </c>
      <c r="C15" s="137">
        <v>101</v>
      </c>
    </row>
    <row r="16" spans="1:5" ht="15.75">
      <c r="A16" s="111" t="s">
        <v>4</v>
      </c>
      <c r="B16" s="112" t="s">
        <v>572</v>
      </c>
      <c r="C16" s="63">
        <v>0</v>
      </c>
    </row>
    <row r="17" spans="1:5" ht="15.75">
      <c r="A17" s="113" t="s">
        <v>234</v>
      </c>
      <c r="B17" s="112" t="s">
        <v>573</v>
      </c>
      <c r="C17" s="63">
        <v>0</v>
      </c>
    </row>
    <row r="18" spans="1:5" ht="15.75">
      <c r="A18" s="113" t="s">
        <v>235</v>
      </c>
      <c r="B18" s="112" t="s">
        <v>574</v>
      </c>
      <c r="C18" s="137">
        <v>-2116.6359723905216</v>
      </c>
    </row>
    <row r="19" spans="1:5" ht="15.75">
      <c r="A19" s="113" t="s">
        <v>575</v>
      </c>
      <c r="B19" s="112" t="s">
        <v>576</v>
      </c>
      <c r="C19" s="137">
        <v>0</v>
      </c>
    </row>
    <row r="20" spans="1:5" ht="15.75">
      <c r="A20" s="114"/>
      <c r="B20" s="117" t="s">
        <v>577</v>
      </c>
      <c r="C20" s="137">
        <v>-2116.6359723905216</v>
      </c>
      <c r="D20" s="45"/>
      <c r="E20" s="45"/>
    </row>
    <row r="21" spans="1:5" ht="15.75">
      <c r="A21" s="113" t="s">
        <v>562</v>
      </c>
      <c r="B21" s="112" t="s">
        <v>578</v>
      </c>
      <c r="C21" s="137">
        <v>257.13840704615922</v>
      </c>
    </row>
    <row r="22" spans="1:5" ht="15.75">
      <c r="A22" s="113" t="s">
        <v>564</v>
      </c>
      <c r="B22" s="112" t="s">
        <v>579</v>
      </c>
      <c r="C22" s="137">
        <v>132.15757543633808</v>
      </c>
    </row>
    <row r="23" spans="1:5" ht="15.75">
      <c r="A23" s="114"/>
      <c r="B23" s="115" t="s">
        <v>580</v>
      </c>
      <c r="C23" s="137">
        <v>-1727.3399899080241</v>
      </c>
      <c r="D23" s="45"/>
      <c r="E23" s="45"/>
    </row>
    <row r="24" spans="1:5" ht="15.75" customHeight="1">
      <c r="A24" s="111" t="s">
        <v>5</v>
      </c>
      <c r="B24" s="112" t="s">
        <v>581</v>
      </c>
      <c r="C24" s="63">
        <v>0</v>
      </c>
    </row>
    <row r="25" spans="1:5" ht="15.75">
      <c r="A25" s="113" t="s">
        <v>234</v>
      </c>
      <c r="B25" s="112" t="s">
        <v>582</v>
      </c>
      <c r="C25" s="137">
        <v>0</v>
      </c>
    </row>
    <row r="26" spans="1:5" ht="15.75">
      <c r="A26" s="113" t="s">
        <v>562</v>
      </c>
      <c r="B26" s="112" t="s">
        <v>583</v>
      </c>
      <c r="C26" s="137">
        <v>0</v>
      </c>
    </row>
    <row r="27" spans="1:5" ht="15.75">
      <c r="A27" s="111"/>
      <c r="B27" s="115" t="s">
        <v>584</v>
      </c>
      <c r="C27" s="137">
        <v>0</v>
      </c>
      <c r="D27" s="45"/>
      <c r="E27" s="45"/>
    </row>
    <row r="28" spans="1:5" ht="15.75">
      <c r="A28" s="111" t="s">
        <v>6</v>
      </c>
      <c r="B28" s="112" t="s">
        <v>585</v>
      </c>
      <c r="C28" s="137">
        <v>-79.699619999999939</v>
      </c>
    </row>
    <row r="29" spans="1:5" ht="15.75">
      <c r="A29" s="111" t="s">
        <v>7</v>
      </c>
      <c r="B29" s="112" t="s">
        <v>586</v>
      </c>
      <c r="C29" s="63">
        <v>0</v>
      </c>
    </row>
    <row r="30" spans="1:5" ht="15.75">
      <c r="A30" s="113" t="s">
        <v>234</v>
      </c>
      <c r="B30" s="112" t="s">
        <v>587</v>
      </c>
      <c r="C30" s="137">
        <v>-1570.5001782947693</v>
      </c>
    </row>
    <row r="31" spans="1:5" ht="15.75">
      <c r="A31" s="113" t="s">
        <v>562</v>
      </c>
      <c r="B31" s="112" t="s">
        <v>588</v>
      </c>
      <c r="C31" s="137">
        <v>194.02588</v>
      </c>
    </row>
    <row r="32" spans="1:5" ht="15.75">
      <c r="A32" s="113" t="s">
        <v>564</v>
      </c>
      <c r="B32" s="112" t="s">
        <v>589</v>
      </c>
      <c r="C32" s="137">
        <v>-2838.204661317086</v>
      </c>
    </row>
    <row r="33" spans="1:5" ht="15.75">
      <c r="A33" s="113" t="s">
        <v>567</v>
      </c>
      <c r="B33" s="112" t="s">
        <v>590</v>
      </c>
      <c r="C33" s="137">
        <v>215</v>
      </c>
    </row>
    <row r="34" spans="1:5" ht="15.75">
      <c r="A34" s="118"/>
      <c r="B34" s="115" t="s">
        <v>591</v>
      </c>
      <c r="C34" s="137">
        <v>-3999.6789596118551</v>
      </c>
      <c r="D34" s="45"/>
      <c r="E34" s="45"/>
    </row>
    <row r="35" spans="1:5" ht="15.75">
      <c r="A35" s="111" t="s">
        <v>19</v>
      </c>
      <c r="B35" s="112" t="s">
        <v>592</v>
      </c>
      <c r="C35" s="137">
        <v>-364.02426982725348</v>
      </c>
    </row>
    <row r="36" spans="1:5" ht="15.75" customHeight="1">
      <c r="A36" s="111"/>
      <c r="B36" s="112" t="s">
        <v>593</v>
      </c>
      <c r="C36" s="137">
        <v>-317.15251000000001</v>
      </c>
    </row>
    <row r="37" spans="1:5" ht="15.75">
      <c r="A37" s="111" t="s">
        <v>17</v>
      </c>
      <c r="B37" s="112" t="s">
        <v>594</v>
      </c>
      <c r="C37" s="137">
        <v>0</v>
      </c>
    </row>
    <row r="38" spans="1:5" ht="15.75">
      <c r="A38" s="111" t="s">
        <v>20</v>
      </c>
      <c r="B38" s="112" t="s">
        <v>595</v>
      </c>
      <c r="C38" s="137">
        <v>532.73451847652632</v>
      </c>
      <c r="D38" s="45"/>
      <c r="E38" s="45"/>
    </row>
    <row r="39" spans="1:5" ht="15.75">
      <c r="A39" s="119" t="s">
        <v>8</v>
      </c>
      <c r="B39" s="120" t="s">
        <v>596</v>
      </c>
      <c r="C39" s="63">
        <v>0</v>
      </c>
    </row>
    <row r="40" spans="1:5" ht="15.75">
      <c r="A40" s="111" t="s">
        <v>1</v>
      </c>
      <c r="B40" s="112" t="s">
        <v>559</v>
      </c>
      <c r="C40" s="63">
        <v>0</v>
      </c>
    </row>
    <row r="41" spans="1:5" ht="15.75">
      <c r="A41" s="121" t="s">
        <v>234</v>
      </c>
      <c r="B41" s="122" t="s">
        <v>560</v>
      </c>
      <c r="C41" s="137">
        <v>32729.652020000001</v>
      </c>
    </row>
    <row r="42" spans="1:5" ht="31.5">
      <c r="A42" s="117"/>
      <c r="B42" s="112" t="s">
        <v>561</v>
      </c>
      <c r="C42" s="137">
        <v>-51.078669999999995</v>
      </c>
    </row>
    <row r="43" spans="1:5" ht="15.75">
      <c r="A43" s="121" t="s">
        <v>562</v>
      </c>
      <c r="B43" s="122" t="s">
        <v>563</v>
      </c>
      <c r="C43" s="137">
        <v>-1357.6014</v>
      </c>
    </row>
    <row r="44" spans="1:5" ht="15.75">
      <c r="A44" s="121" t="s">
        <v>564</v>
      </c>
      <c r="B44" s="112" t="s">
        <v>597</v>
      </c>
      <c r="C44" s="137">
        <v>1233.5905974321815</v>
      </c>
    </row>
    <row r="45" spans="1:5" ht="15.75">
      <c r="A45" s="121" t="s">
        <v>567</v>
      </c>
      <c r="B45" s="122" t="s">
        <v>568</v>
      </c>
      <c r="C45" s="137">
        <v>242</v>
      </c>
    </row>
    <row r="46" spans="1:5" ht="15.75">
      <c r="A46" s="114"/>
      <c r="B46" s="115" t="s">
        <v>598</v>
      </c>
      <c r="C46" s="137">
        <v>32847.641217432181</v>
      </c>
      <c r="D46" s="45"/>
      <c r="E46" s="45"/>
    </row>
    <row r="47" spans="1:5" ht="15.75">
      <c r="A47" s="118" t="s">
        <v>2</v>
      </c>
      <c r="B47" s="112" t="s">
        <v>599</v>
      </c>
      <c r="C47" s="63">
        <v>0</v>
      </c>
    </row>
    <row r="48" spans="1:5" ht="15.75">
      <c r="A48" s="121" t="s">
        <v>234</v>
      </c>
      <c r="B48" s="123" t="s">
        <v>600</v>
      </c>
      <c r="C48" s="137">
        <v>14</v>
      </c>
    </row>
    <row r="49" spans="1:5" ht="15.75">
      <c r="A49" s="124"/>
      <c r="B49" s="123" t="s">
        <v>601</v>
      </c>
      <c r="C49" s="137">
        <v>0</v>
      </c>
    </row>
    <row r="50" spans="1:5" ht="15.75">
      <c r="A50" s="124" t="s">
        <v>562</v>
      </c>
      <c r="B50" s="123" t="s">
        <v>602</v>
      </c>
      <c r="C50" s="63">
        <v>0</v>
      </c>
    </row>
    <row r="51" spans="1:5" ht="15.75">
      <c r="A51" s="124"/>
      <c r="B51" s="123" t="s">
        <v>601</v>
      </c>
      <c r="C51" s="137">
        <v>0</v>
      </c>
    </row>
    <row r="52" spans="1:5" ht="15.75">
      <c r="A52" s="125" t="s">
        <v>603</v>
      </c>
      <c r="B52" s="112" t="s">
        <v>604</v>
      </c>
      <c r="C52" s="137">
        <v>97</v>
      </c>
    </row>
    <row r="53" spans="1:5" ht="15.75">
      <c r="A53" s="125" t="s">
        <v>605</v>
      </c>
      <c r="B53" s="112" t="s">
        <v>606</v>
      </c>
      <c r="C53" s="137">
        <v>2128</v>
      </c>
    </row>
    <row r="54" spans="1:5" ht="15.75">
      <c r="A54" s="126"/>
      <c r="B54" s="117" t="s">
        <v>607</v>
      </c>
      <c r="C54" s="137">
        <v>2225</v>
      </c>
      <c r="D54" s="45"/>
      <c r="E54" s="45"/>
    </row>
    <row r="55" spans="1:5" ht="15.75">
      <c r="A55" s="124" t="s">
        <v>564</v>
      </c>
      <c r="B55" s="112" t="s">
        <v>608</v>
      </c>
      <c r="C55" s="137">
        <v>4563</v>
      </c>
    </row>
    <row r="56" spans="1:5" ht="15.75">
      <c r="A56" s="124" t="s">
        <v>567</v>
      </c>
      <c r="B56" s="112" t="s">
        <v>609</v>
      </c>
      <c r="C56" s="137">
        <v>1588</v>
      </c>
    </row>
    <row r="57" spans="1:5" ht="15.75">
      <c r="A57" s="109"/>
      <c r="B57" s="115" t="s">
        <v>610</v>
      </c>
      <c r="C57" s="137">
        <v>8390</v>
      </c>
      <c r="D57" s="45"/>
      <c r="E57" s="45"/>
    </row>
    <row r="58" spans="1:5" ht="15.75">
      <c r="A58" s="118" t="s">
        <v>3</v>
      </c>
      <c r="B58" s="126" t="s">
        <v>571</v>
      </c>
      <c r="C58" s="137">
        <v>374.88709638739863</v>
      </c>
    </row>
    <row r="59" spans="1:5" ht="15.75">
      <c r="A59" s="118" t="s">
        <v>4</v>
      </c>
      <c r="B59" s="112" t="s">
        <v>572</v>
      </c>
      <c r="C59" s="63">
        <v>0</v>
      </c>
    </row>
    <row r="60" spans="1:5" ht="15.75">
      <c r="A60" s="121" t="s">
        <v>234</v>
      </c>
      <c r="B60" s="122" t="s">
        <v>611</v>
      </c>
      <c r="C60" s="63">
        <v>0</v>
      </c>
    </row>
    <row r="61" spans="1:5" ht="15.75">
      <c r="A61" s="121" t="s">
        <v>235</v>
      </c>
      <c r="B61" s="122" t="s">
        <v>574</v>
      </c>
      <c r="C61" s="137">
        <v>-9547.556857827798</v>
      </c>
    </row>
    <row r="62" spans="1:5" ht="15.75">
      <c r="A62" s="121" t="s">
        <v>575</v>
      </c>
      <c r="B62" s="123" t="s">
        <v>576</v>
      </c>
      <c r="C62" s="137">
        <v>0</v>
      </c>
    </row>
    <row r="63" spans="1:5" ht="15.75">
      <c r="A63" s="114"/>
      <c r="B63" s="117" t="s">
        <v>612</v>
      </c>
      <c r="C63" s="137">
        <v>-9547.556857827798</v>
      </c>
      <c r="D63" s="45"/>
      <c r="E63" s="45"/>
    </row>
    <row r="64" spans="1:5" ht="15.75">
      <c r="A64" s="124" t="s">
        <v>562</v>
      </c>
      <c r="B64" s="123" t="s">
        <v>613</v>
      </c>
      <c r="C64" s="63">
        <v>0</v>
      </c>
    </row>
    <row r="65" spans="1:5" ht="15.75">
      <c r="A65" s="125" t="s">
        <v>603</v>
      </c>
      <c r="B65" s="122" t="s">
        <v>574</v>
      </c>
      <c r="C65" s="137">
        <v>-844.28461159255357</v>
      </c>
    </row>
    <row r="66" spans="1:5" ht="15.75">
      <c r="A66" s="125" t="s">
        <v>605</v>
      </c>
      <c r="B66" s="123" t="s">
        <v>576</v>
      </c>
      <c r="C66" s="137">
        <v>1.5567822609683688</v>
      </c>
    </row>
    <row r="67" spans="1:5" ht="15.75">
      <c r="A67" s="114"/>
      <c r="B67" s="117" t="s">
        <v>614</v>
      </c>
      <c r="C67" s="137">
        <v>-842.72782933158521</v>
      </c>
      <c r="D67" s="45"/>
      <c r="E67" s="45"/>
    </row>
    <row r="68" spans="1:5" ht="15.75">
      <c r="A68" s="118"/>
      <c r="B68" s="127" t="s">
        <v>580</v>
      </c>
      <c r="C68" s="137">
        <v>-10390.284687159381</v>
      </c>
      <c r="D68" s="45"/>
      <c r="E68" s="45"/>
    </row>
    <row r="69" spans="1:5" ht="15.75">
      <c r="A69" s="111">
        <v>5</v>
      </c>
      <c r="B69" s="112" t="s">
        <v>615</v>
      </c>
      <c r="C69" s="63">
        <v>0</v>
      </c>
    </row>
    <row r="70" spans="1:5" ht="15.75">
      <c r="A70" s="121" t="s">
        <v>234</v>
      </c>
      <c r="B70" s="128" t="s">
        <v>616</v>
      </c>
      <c r="C70" s="64">
        <v>0</v>
      </c>
    </row>
    <row r="71" spans="1:5" ht="15.75">
      <c r="A71" s="121" t="s">
        <v>235</v>
      </c>
      <c r="B71" s="122" t="s">
        <v>574</v>
      </c>
      <c r="C71" s="137">
        <v>-12811.509786387393</v>
      </c>
    </row>
    <row r="72" spans="1:5" ht="15.75">
      <c r="A72" s="121" t="s">
        <v>575</v>
      </c>
      <c r="B72" s="123" t="s">
        <v>576</v>
      </c>
      <c r="C72" s="137">
        <v>-1.9072499999999981</v>
      </c>
    </row>
    <row r="73" spans="1:5" ht="15.75">
      <c r="A73" s="114"/>
      <c r="B73" s="117" t="s">
        <v>612</v>
      </c>
      <c r="C73" s="137">
        <v>-12813.417036387391</v>
      </c>
      <c r="D73" s="45"/>
      <c r="E73" s="45"/>
    </row>
    <row r="74" spans="1:5" ht="15.75">
      <c r="A74" s="124" t="s">
        <v>562</v>
      </c>
      <c r="B74" s="123" t="s">
        <v>617</v>
      </c>
      <c r="C74" s="137">
        <v>-603.96402302362048</v>
      </c>
    </row>
    <row r="75" spans="1:5" ht="15.75">
      <c r="A75" s="114"/>
      <c r="B75" s="115" t="s">
        <v>618</v>
      </c>
      <c r="C75" s="137">
        <v>-13417.381059411013</v>
      </c>
      <c r="D75" s="45"/>
      <c r="E75" s="45"/>
    </row>
    <row r="76" spans="1:5" ht="15.75">
      <c r="A76" s="111">
        <v>6</v>
      </c>
      <c r="B76" s="112" t="s">
        <v>585</v>
      </c>
      <c r="C76" s="137">
        <v>-1254.3389099999999</v>
      </c>
    </row>
    <row r="77" spans="1:5" ht="15.75">
      <c r="A77" s="111">
        <v>7</v>
      </c>
      <c r="B77" s="112" t="s">
        <v>586</v>
      </c>
      <c r="C77" s="64">
        <v>0</v>
      </c>
    </row>
    <row r="78" spans="1:5" ht="15.75">
      <c r="A78" s="121" t="s">
        <v>234</v>
      </c>
      <c r="B78" s="112" t="s">
        <v>619</v>
      </c>
      <c r="C78" s="137">
        <v>-5051.0169535198902</v>
      </c>
    </row>
    <row r="79" spans="1:5" ht="15.75">
      <c r="A79" s="121" t="s">
        <v>562</v>
      </c>
      <c r="B79" s="112" t="s">
        <v>588</v>
      </c>
      <c r="C79" s="137">
        <v>109.83999498695088</v>
      </c>
    </row>
    <row r="80" spans="1:5" ht="15.75">
      <c r="A80" s="121" t="s">
        <v>564</v>
      </c>
      <c r="B80" s="112" t="s">
        <v>589</v>
      </c>
      <c r="C80" s="137">
        <v>-348.34405664993506</v>
      </c>
    </row>
    <row r="81" spans="1:5" ht="15.75">
      <c r="A81" s="121" t="s">
        <v>567</v>
      </c>
      <c r="B81" s="112" t="s">
        <v>620</v>
      </c>
      <c r="C81" s="137">
        <v>10</v>
      </c>
    </row>
    <row r="82" spans="1:5" ht="15.75">
      <c r="A82" s="118"/>
      <c r="B82" s="115" t="s">
        <v>591</v>
      </c>
      <c r="C82" s="137">
        <v>-5279.5210151828742</v>
      </c>
      <c r="D82" s="45"/>
      <c r="E82" s="45"/>
    </row>
    <row r="83" spans="1:5" ht="15.75">
      <c r="A83" s="111">
        <v>8</v>
      </c>
      <c r="B83" s="112" t="s">
        <v>621</v>
      </c>
      <c r="C83" s="64">
        <v>0</v>
      </c>
    </row>
    <row r="84" spans="1:5" ht="15.75">
      <c r="A84" s="121" t="s">
        <v>234</v>
      </c>
      <c r="B84" s="112" t="s">
        <v>622</v>
      </c>
      <c r="C84" s="137">
        <v>-109</v>
      </c>
    </row>
    <row r="85" spans="1:5" ht="15.75">
      <c r="A85" s="121" t="s">
        <v>562</v>
      </c>
      <c r="B85" s="112" t="s">
        <v>623</v>
      </c>
      <c r="C85" s="137">
        <v>-2417.0896899999998</v>
      </c>
    </row>
    <row r="86" spans="1:5" ht="15.75">
      <c r="A86" s="121" t="s">
        <v>564</v>
      </c>
      <c r="B86" s="112" t="s">
        <v>624</v>
      </c>
      <c r="C86" s="137">
        <v>-1558.0335099999998</v>
      </c>
    </row>
    <row r="87" spans="1:5" ht="15.75">
      <c r="A87" s="117"/>
      <c r="B87" s="115" t="s">
        <v>625</v>
      </c>
      <c r="C87" s="137">
        <v>-4084.1232</v>
      </c>
      <c r="D87" s="45"/>
      <c r="E87" s="45"/>
    </row>
    <row r="88" spans="1:5" ht="15.75">
      <c r="A88" s="111">
        <v>9</v>
      </c>
      <c r="B88" s="123" t="s">
        <v>626</v>
      </c>
      <c r="C88" s="137">
        <v>-1561.7089701727466</v>
      </c>
    </row>
    <row r="89" spans="1:5" ht="15.75" customHeight="1">
      <c r="A89" s="111"/>
      <c r="B89" s="112" t="s">
        <v>593</v>
      </c>
      <c r="C89" s="137">
        <v>-1282.69255</v>
      </c>
    </row>
    <row r="90" spans="1:5" ht="15.75">
      <c r="A90" s="111" t="s">
        <v>20</v>
      </c>
      <c r="B90" s="112" t="s">
        <v>627</v>
      </c>
      <c r="C90" s="137">
        <v>-13.179</v>
      </c>
    </row>
    <row r="91" spans="1:5" ht="15.75">
      <c r="A91" s="111" t="s">
        <v>628</v>
      </c>
      <c r="B91" s="112" t="s">
        <v>629</v>
      </c>
      <c r="C91" s="137">
        <v>0</v>
      </c>
    </row>
    <row r="92" spans="1:5" ht="15.75">
      <c r="A92" s="111" t="s">
        <v>21</v>
      </c>
      <c r="B92" s="112" t="s">
        <v>630</v>
      </c>
      <c r="C92" s="137">
        <v>5611.9914718935661</v>
      </c>
      <c r="D92" s="65"/>
      <c r="E92" s="65"/>
    </row>
    <row r="93" spans="1:5" ht="15.75">
      <c r="A93" s="109" t="s">
        <v>236</v>
      </c>
      <c r="B93" s="120" t="s">
        <v>631</v>
      </c>
      <c r="C93" s="64">
        <v>0</v>
      </c>
    </row>
    <row r="94" spans="1:5" ht="15.75">
      <c r="A94" s="111" t="s">
        <v>1</v>
      </c>
      <c r="B94" s="112" t="s">
        <v>632</v>
      </c>
      <c r="C94" s="137">
        <v>532.73451847652632</v>
      </c>
      <c r="D94" s="45"/>
      <c r="E94" s="45"/>
    </row>
    <row r="95" spans="1:5" ht="15.75">
      <c r="A95" s="111" t="s">
        <v>2</v>
      </c>
      <c r="B95" s="112" t="s">
        <v>633</v>
      </c>
      <c r="C95" s="137">
        <v>5611.9914718935661</v>
      </c>
      <c r="D95" s="45"/>
      <c r="E95" s="45"/>
    </row>
    <row r="96" spans="1:5" ht="15.75">
      <c r="A96" s="129" t="s">
        <v>3</v>
      </c>
      <c r="B96" s="112" t="s">
        <v>634</v>
      </c>
      <c r="C96" s="137">
        <v>0</v>
      </c>
    </row>
    <row r="97" spans="1:5" ht="15.75">
      <c r="A97" s="113" t="s">
        <v>234</v>
      </c>
      <c r="B97" s="112" t="s">
        <v>600</v>
      </c>
      <c r="C97" s="137">
        <v>59</v>
      </c>
    </row>
    <row r="98" spans="1:5" ht="15.75">
      <c r="A98" s="130"/>
      <c r="B98" s="112" t="s">
        <v>601</v>
      </c>
      <c r="C98" s="137">
        <v>0</v>
      </c>
    </row>
    <row r="99" spans="1:5" ht="15.75">
      <c r="A99" s="130" t="s">
        <v>562</v>
      </c>
      <c r="B99" s="112" t="s">
        <v>602</v>
      </c>
      <c r="C99" s="137">
        <v>59</v>
      </c>
    </row>
    <row r="100" spans="1:5" ht="15.75">
      <c r="A100" s="130"/>
      <c r="B100" s="112" t="s">
        <v>601</v>
      </c>
      <c r="C100" s="137">
        <v>0</v>
      </c>
    </row>
    <row r="101" spans="1:5" ht="15.75">
      <c r="A101" s="131" t="s">
        <v>603</v>
      </c>
      <c r="B101" s="112" t="s">
        <v>604</v>
      </c>
      <c r="C101" s="137">
        <v>0</v>
      </c>
    </row>
    <row r="102" spans="1:5" ht="15.75">
      <c r="A102" s="131" t="s">
        <v>605</v>
      </c>
      <c r="B102" s="112" t="s">
        <v>606</v>
      </c>
      <c r="C102" s="137">
        <v>2450.6964600000001</v>
      </c>
    </row>
    <row r="103" spans="1:5" ht="15.75">
      <c r="A103" s="126"/>
      <c r="B103" s="117" t="s">
        <v>607</v>
      </c>
      <c r="C103" s="137">
        <v>2450.6964600000001</v>
      </c>
    </row>
    <row r="104" spans="1:5" ht="15.75">
      <c r="A104" s="130" t="s">
        <v>564</v>
      </c>
      <c r="B104" s="112" t="s">
        <v>608</v>
      </c>
      <c r="C104" s="137">
        <v>13</v>
      </c>
    </row>
    <row r="105" spans="1:5" ht="15.75">
      <c r="A105" s="130" t="s">
        <v>567</v>
      </c>
      <c r="B105" s="112" t="s">
        <v>609</v>
      </c>
      <c r="C105" s="137">
        <v>133</v>
      </c>
    </row>
    <row r="106" spans="1:5" ht="15.75">
      <c r="A106" s="109"/>
      <c r="B106" s="115" t="s">
        <v>635</v>
      </c>
      <c r="C106" s="137">
        <v>2655.6964600000001</v>
      </c>
    </row>
    <row r="107" spans="1:5" ht="15.75" customHeight="1">
      <c r="A107" s="118" t="s">
        <v>4</v>
      </c>
      <c r="B107" s="112" t="s">
        <v>636</v>
      </c>
      <c r="C107" s="137">
        <v>-20.820999999999998</v>
      </c>
      <c r="D107" s="45"/>
      <c r="E107" s="45"/>
    </row>
    <row r="108" spans="1:5" ht="15.75">
      <c r="A108" s="132" t="s">
        <v>5</v>
      </c>
      <c r="B108" s="112" t="s">
        <v>637</v>
      </c>
      <c r="C108" s="63">
        <v>0</v>
      </c>
    </row>
    <row r="109" spans="1:5" ht="15.75">
      <c r="A109" s="113" t="s">
        <v>234</v>
      </c>
      <c r="B109" s="112" t="s">
        <v>638</v>
      </c>
      <c r="C109" s="137">
        <v>-150.71323000000001</v>
      </c>
    </row>
    <row r="110" spans="1:5" ht="15.75">
      <c r="A110" s="113" t="s">
        <v>562</v>
      </c>
      <c r="B110" s="112" t="s">
        <v>623</v>
      </c>
      <c r="C110" s="137">
        <v>-0.77343000000000006</v>
      </c>
    </row>
    <row r="111" spans="1:5" ht="15.75">
      <c r="A111" s="113" t="s">
        <v>564</v>
      </c>
      <c r="B111" s="112" t="s">
        <v>624</v>
      </c>
      <c r="C111" s="137">
        <v>-1</v>
      </c>
    </row>
    <row r="112" spans="1:5" ht="15.75">
      <c r="A112" s="117"/>
      <c r="B112" s="115" t="s">
        <v>618</v>
      </c>
      <c r="C112" s="137">
        <v>-152.48666</v>
      </c>
      <c r="D112" s="45"/>
      <c r="E112" s="45"/>
    </row>
    <row r="113" spans="1:5" ht="15.75">
      <c r="A113" s="118" t="s">
        <v>6</v>
      </c>
      <c r="B113" s="112" t="s">
        <v>639</v>
      </c>
      <c r="C113" s="137">
        <v>-13.179</v>
      </c>
      <c r="D113" s="45"/>
      <c r="E113" s="45"/>
    </row>
    <row r="114" spans="1:5" ht="15.75">
      <c r="A114" s="118" t="s">
        <v>7</v>
      </c>
      <c r="B114" s="112" t="s">
        <v>640</v>
      </c>
      <c r="C114" s="137">
        <v>12.490440000000001</v>
      </c>
    </row>
    <row r="115" spans="1:5" ht="15.75">
      <c r="A115" s="118" t="s">
        <v>19</v>
      </c>
      <c r="B115" s="112" t="s">
        <v>641</v>
      </c>
      <c r="C115" s="137">
        <v>-35.001010000000001</v>
      </c>
    </row>
    <row r="116" spans="1:5" ht="15.75">
      <c r="A116" s="118" t="s">
        <v>17</v>
      </c>
      <c r="B116" s="112" t="s">
        <v>642</v>
      </c>
      <c r="C116" s="137">
        <v>8591.4252203700926</v>
      </c>
      <c r="D116" s="45"/>
      <c r="E116" s="45"/>
    </row>
    <row r="117" spans="1:5" ht="15.75">
      <c r="A117" s="118" t="s">
        <v>20</v>
      </c>
      <c r="B117" s="112" t="s">
        <v>643</v>
      </c>
      <c r="C117" s="137">
        <v>0.21799000000000002</v>
      </c>
    </row>
    <row r="118" spans="1:5" ht="15.75">
      <c r="A118" s="118" t="s">
        <v>21</v>
      </c>
      <c r="B118" s="112" t="s">
        <v>644</v>
      </c>
      <c r="C118" s="137">
        <v>-0.22355</v>
      </c>
    </row>
    <row r="119" spans="1:5" ht="15.75">
      <c r="A119" s="118" t="s">
        <v>237</v>
      </c>
      <c r="B119" s="112" t="s">
        <v>645</v>
      </c>
      <c r="C119" s="137">
        <v>-5.5599999999999816E-3</v>
      </c>
      <c r="D119" s="45"/>
      <c r="E119" s="45"/>
    </row>
    <row r="120" spans="1:5" ht="15.75">
      <c r="A120" s="118" t="s">
        <v>238</v>
      </c>
      <c r="B120" s="112" t="s">
        <v>646</v>
      </c>
      <c r="C120" s="137">
        <v>-330</v>
      </c>
    </row>
    <row r="121" spans="1:5" ht="15.75">
      <c r="A121" s="118" t="s">
        <v>239</v>
      </c>
      <c r="B121" s="112" t="s">
        <v>647</v>
      </c>
      <c r="C121" s="137">
        <v>0</v>
      </c>
    </row>
    <row r="122" spans="1:5" ht="15.75">
      <c r="A122" s="118" t="s">
        <v>240</v>
      </c>
      <c r="B122" s="112" t="s">
        <v>648</v>
      </c>
      <c r="C122" s="137">
        <v>8261.419660370093</v>
      </c>
      <c r="D122" s="45"/>
      <c r="E122" s="45"/>
    </row>
    <row r="124" spans="1:5" ht="28.5" customHeight="1">
      <c r="A124" s="77" t="s">
        <v>376</v>
      </c>
      <c r="B124" s="77"/>
      <c r="C124" s="77"/>
    </row>
    <row r="125" spans="1:5" ht="15.75">
      <c r="A125" s="77" t="s">
        <v>402</v>
      </c>
      <c r="B125" s="77"/>
      <c r="C125" s="77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Mircho Stoyanov</cp:lastModifiedBy>
  <cp:lastPrinted>2019-01-17T09:45:01Z</cp:lastPrinted>
  <dcterms:created xsi:type="dcterms:W3CDTF">2004-10-05T13:09:46Z</dcterms:created>
  <dcterms:modified xsi:type="dcterms:W3CDTF">2019-03-27T14:36:05Z</dcterms:modified>
</cp:coreProperties>
</file>