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30"/>
  </bookViews>
  <sheets>
    <sheet name="Balance sheet BG_Life" sheetId="7" r:id="rId1"/>
    <sheet name="Own funds BG_Life" sheetId="8" r:id="rId2"/>
  </sheets>
  <definedNames>
    <definedName name="_xlnm.Print_Area" localSheetId="0">'Balance sheet BG_Life'!$A$1:$L$92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7" l="1"/>
  <c r="L89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" i="7"/>
</calcChain>
</file>

<file path=xl/sharedStrings.xml><?xml version="1.0" encoding="utf-8"?>
<sst xmlns="http://schemas.openxmlformats.org/spreadsheetml/2006/main" count="152" uniqueCount="127">
  <si>
    <t>Активи</t>
  </si>
  <si>
    <t>Нематериални активи</t>
  </si>
  <si>
    <t>Отсрочени данъчни активи</t>
  </si>
  <si>
    <t>Недвижима собственост (различна от тази за собствено ползване)</t>
  </si>
  <si>
    <t>Облигации</t>
  </si>
  <si>
    <t>Държавни облигации</t>
  </si>
  <si>
    <t>Структурирани облигации</t>
  </si>
  <si>
    <t>Деривати</t>
  </si>
  <si>
    <t>Други инвестиции</t>
  </si>
  <si>
    <t>Заеми и ипотеки</t>
  </si>
  <si>
    <t>Заеми по полици</t>
  </si>
  <si>
    <t>Други заеми и ипотеки</t>
  </si>
  <si>
    <t>Общо активи</t>
  </si>
  <si>
    <t>Пасиви</t>
  </si>
  <si>
    <t>Технически резерви - общо застраховане</t>
  </si>
  <si>
    <t>Корпоративни облигации</t>
  </si>
  <si>
    <t>Депозити, различни от парични еквиваленти</t>
  </si>
  <si>
    <t>Други технически резерви</t>
  </si>
  <si>
    <t>Условни пасиви</t>
  </si>
  <si>
    <t>Депозити от презастрахователи</t>
  </si>
  <si>
    <t>Дългове към кредитни институции</t>
  </si>
  <si>
    <t>Подчинени пасиви</t>
  </si>
  <si>
    <t>Общо пасиви</t>
  </si>
  <si>
    <t>Основни собствени  средства преди приспадане за дялови участия в друг финансов сектор съгласно предвиденото в член 68 от Делегиран регламен 2015/35</t>
  </si>
  <si>
    <t>Собствени средства от финансовите отчети, които не следва да бъдат представени с резерва за равняване и не отговарят на критериите, за да бъдат класифицирани като собствени средства по "Платежоспособност  II"</t>
  </si>
  <si>
    <t>Общо основни собствени средства след приспадания</t>
  </si>
  <si>
    <t>Допълнителни собствени средства</t>
  </si>
  <si>
    <t>Общо допълнителни собствени средства</t>
  </si>
  <si>
    <t>Налични допустими собствени средства</t>
  </si>
  <si>
    <t>КИП</t>
  </si>
  <si>
    <t>МКИ</t>
  </si>
  <si>
    <t>Коефициент между допустимите собствени средства и МКИ</t>
  </si>
  <si>
    <t>Коефициент между допустимите собствени средства и КИП</t>
  </si>
  <si>
    <t>Репутация</t>
  </si>
  <si>
    <t>Отсрочени аквизиционни разходи</t>
  </si>
  <si>
    <t xml:space="preserve">Излишък от пенсионни обезщетения </t>
  </si>
  <si>
    <t>Недвижима собственост, машини и съоръжения, притежавани за собствено ползване</t>
  </si>
  <si>
    <t>Инвестиции (различни от активи, държани за обвързани с индекс и с дялове в инвестиционен фонд договори)</t>
  </si>
  <si>
    <t>Дялово участие в свързани предприятия, включително участия</t>
  </si>
  <si>
    <t>Акции</t>
  </si>
  <si>
    <t>Акции - листвани</t>
  </si>
  <si>
    <t>Акции - нелиствани</t>
  </si>
  <si>
    <t>Обезпечени ценни книжа</t>
  </si>
  <si>
    <t>Колективни инвестиционни схеми</t>
  </si>
  <si>
    <t>Активи, държани за обвързани с индекс и с дялове в инвестиционен фонд договори</t>
  </si>
  <si>
    <t>Заеми и ипотеки на частни лица</t>
  </si>
  <si>
    <t>Презастрахователни възстановявания от:</t>
  </si>
  <si>
    <t>Общо застраховане и здравни, сходни с общо застраховане</t>
  </si>
  <si>
    <t>Общо застраховане различни от здравни</t>
  </si>
  <si>
    <t>Здравни, сходни на общо застраховане</t>
  </si>
  <si>
    <t>Животозастраховане и здравни, сходни на животозастраховане, с изключение на здравни и обвързани с индекс и с дялове в инвестиционен фонд</t>
  </si>
  <si>
    <t>Здравни, сходни на  животозастраховане</t>
  </si>
  <si>
    <t>Животозастраховане, с изключение на здравни и обвързани с индекс и обвързани с дялове в инвестиционен фонд</t>
  </si>
  <si>
    <t>Животозастраховане, обвързани с индекс и обвързани с дялове в инвестиционен фонд</t>
  </si>
  <si>
    <t>Депозити при презастрахователи</t>
  </si>
  <si>
    <t>Вземания от застраховки и посредници</t>
  </si>
  <si>
    <t>Вземания от презастраховки</t>
  </si>
  <si>
    <t>Вземания (търговски, различни от застраховки)</t>
  </si>
  <si>
    <t>Собствени акции (държани директно)</t>
  </si>
  <si>
    <t>Суми, дължими по отношение на позиции от собствени средства или начални средства, поискани, но още неплатени</t>
  </si>
  <si>
    <t>Пари и парични еквиваленти</t>
  </si>
  <si>
    <t>Други активи, които не са посочени другаде</t>
  </si>
  <si>
    <t>Технически резерви - общо застраховане (с изключение на здравни)</t>
  </si>
  <si>
    <t>Технически резерви изчислени като цяло</t>
  </si>
  <si>
    <t>Най-добра прогнозна оценка</t>
  </si>
  <si>
    <t>Рискова премия</t>
  </si>
  <si>
    <t>Технически резерви - здравни (сходни с общо застраховане)</t>
  </si>
  <si>
    <t>Технически резерви - животозастраховане (с изключение на обвързани с индекс и обвързани с дялове в инвестиционен фонд)</t>
  </si>
  <si>
    <t>Технически резерви - здравни (сходни на животозастраховане)</t>
  </si>
  <si>
    <t>Технически резерви - животозастраховане (с изключение на здравни и обвързани с индекс и обвързани с дялове в инвестиционен фонд)</t>
  </si>
  <si>
    <t>Технически резерви - обвързани с индекс и обвързани с дялове в инвестиционен фонд</t>
  </si>
  <si>
    <t>Провизии, различни от технически резерви</t>
  </si>
  <si>
    <t>Задължения за пенсии</t>
  </si>
  <si>
    <t>Задължения по отсрочени данъци</t>
  </si>
  <si>
    <t>Финансови пасиви, различни от дългове към кредитни институции</t>
  </si>
  <si>
    <t>Задължения по застраховки и към посредници</t>
  </si>
  <si>
    <t>Задължения по презастраховане</t>
  </si>
  <si>
    <t>Задължения (търговски, различни от застраховки)</t>
  </si>
  <si>
    <t>Подчинени пасиви, които не са в основните собствени средства</t>
  </si>
  <si>
    <t>Подчинени пасиви в основните собствени средства</t>
  </si>
  <si>
    <t>Други пасиви, които не са посочени другаде</t>
  </si>
  <si>
    <t>Превишение на активите над пасивите</t>
  </si>
  <si>
    <t>Приспадания</t>
  </si>
  <si>
    <t xml:space="preserve">      Обикновен акционерен капитал (включително собствени акции)</t>
  </si>
  <si>
    <t xml:space="preserve">      Премии от емисии на акции свързани с обикновен акционерен капитал</t>
  </si>
  <si>
    <t xml:space="preserve">      Начален капитал, вноски на членовете или еквивалентни позиции от основни собствени средства за взаимозастрахователни предпирятия и предприятия от взаимозастрахователен тип</t>
  </si>
  <si>
    <t xml:space="preserve">      Подчинени дялови вноски</t>
  </si>
  <si>
    <t xml:space="preserve">      Излишък от средства</t>
  </si>
  <si>
    <t xml:space="preserve">      Преивилегировани акции</t>
  </si>
  <si>
    <t xml:space="preserve">      Премии от емисии на акции, свъзани с привилегировани акции</t>
  </si>
  <si>
    <t xml:space="preserve">      Резерв за равняване</t>
  </si>
  <si>
    <t xml:space="preserve">      Подчинени пасиви</t>
  </si>
  <si>
    <t xml:space="preserve">      Сума равна на стойността на нетните отсрочениданъчни активи</t>
  </si>
  <si>
    <t xml:space="preserve">      Други позиции от собствени средства, одобрени от надзория орган като основи собствени средства, които не са посочени по-горе</t>
  </si>
  <si>
    <t xml:space="preserve">      Собствени средства от финансовите отчети, които не следва да бъдат представени с резерва за равняване и не отговарят на критериите, за да бъдат класифицирани като собствени средства по "Платежоспособност  II"</t>
  </si>
  <si>
    <t xml:space="preserve">      Приспадания за дялови участия във финансови и кредитни институции</t>
  </si>
  <si>
    <t xml:space="preserve">      Неизплатен и непоискан обикновен обикновен акционерен капитал, който може да бъде дължим за излащане при поискване</t>
  </si>
  <si>
    <t xml:space="preserve">      За взаимозастрахователени предприятияи предприятия от взаимозастнрахователен тип -неизплатен и непоискан начален капитал, вноски на членове  или еквивалентната позиция от основи собствени средства, които могат да бъдат дължими за изплащане при поискване.</t>
  </si>
  <si>
    <t xml:space="preserve">      Неизплатени и непоискани привелигировани акциии, които могат да бъдат дължими за изплащане при поискване</t>
  </si>
  <si>
    <t xml:space="preserve">      Право на обвъзващ ангажимент за записване и заплащане на подчинени пасиви при поискване</t>
  </si>
  <si>
    <t xml:space="preserve">      Акредитиви и гаранции съгласно  член 96, параграф 2 от Директива 2009/138/ЕО</t>
  </si>
  <si>
    <t xml:space="preserve">      Акредитиви и гаранции съгласно различни от член 96, параграф 2 от Директива 2009/138/ЕО</t>
  </si>
  <si>
    <t xml:space="preserve">      Допълнителни покани към членовете съгласно член 96 параграф 3, първа алинея от Директива 2009/138/ЕО</t>
  </si>
  <si>
    <t xml:space="preserve">      Допълнителни покани към членовете - различни от тези съгласно член 96 параграф 3, първа алинея от Директива 2009/138/ЕО</t>
  </si>
  <si>
    <t xml:space="preserve">      Други допълнителни собствени средства</t>
  </si>
  <si>
    <t xml:space="preserve">      Общо налични собствени средства за изпълнение на КИП</t>
  </si>
  <si>
    <t xml:space="preserve">      Общо налични собствени средства за изпълнение на МКИ</t>
  </si>
  <si>
    <t xml:space="preserve">      Общо допустими собствени средства за изпълнение на КИП</t>
  </si>
  <si>
    <t xml:space="preserve">      Общо допустими собствени средства за изпълнение на МКИ</t>
  </si>
  <si>
    <t>Баланс</t>
  </si>
  <si>
    <t>Собствени средства</t>
  </si>
  <si>
    <t>ЗАД "БУЛСТРАД ЖИВОТ ВИЕНА ИНШУРЪНС ГРУП"</t>
  </si>
  <si>
    <t>ЗАД "АЛИАНЦ БЪЛГАРИЯ ЖИВОТ"</t>
  </si>
  <si>
    <t>ЗК "УНИКА ЖИВОТ" АД</t>
  </si>
  <si>
    <t>"ЗАД СОЖЕЛАЙФ БЪЛГАРИЯ"</t>
  </si>
  <si>
    <t>"ГРАВЕ БЪЛГАРИЯ ЖИВОТОЗА-СТРАХОВАНЕ" ЕАД</t>
  </si>
  <si>
    <t>"ГРУПАМА ЖИВОТОЗА-СТРАХОВАНЕ" ЕАД</t>
  </si>
  <si>
    <t xml:space="preserve">ЗЕАД "ЦКБ ЖИВОТ" </t>
  </si>
  <si>
    <t>"ЗД ЕВРОИНС ЖИВОТ" ЕАД</t>
  </si>
  <si>
    <t>"ЖЗИ" АД</t>
  </si>
  <si>
    <t>ОБЩО</t>
  </si>
  <si>
    <t>в лв.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</si>
  <si>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По данни на застрахователите, представени в КФН по чл.304, параграф 1, буква "г" от Регламент (ЕС) 2015/35</t>
    </r>
  </si>
  <si>
    <r>
      <t>СОБСТВЕНИ СРЕДСТВА КЪМ 31.12.2018 г.</t>
    </r>
    <r>
      <rPr>
        <vertAlign val="superscript"/>
        <sz val="14"/>
        <color theme="1"/>
        <rFont val="Times New Roman"/>
        <family val="1"/>
        <charset val="204"/>
      </rPr>
      <t>1</t>
    </r>
  </si>
  <si>
    <r>
      <t>БАЛАНС ПО ПЛАТЕЖОСПОСОБНОСТ 2 КЪМ 31.12.2018 г.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</si>
  <si>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"ДЗИ-ЖИВОТОЗА-СТРАХОВАНЕ" ЕАД</t>
    </r>
    <r>
      <rPr>
        <b/>
        <vertAlign val="superscript"/>
        <sz val="12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</si>
  <si>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Считано от 31.12.2018 г. "ОББ - ЖИВОТОЗАСТРАХОВАНЕ" EАД, се влива в "ДЗИ-ЖИВОТОЗАСТРАХОВАНЕ" ЕАД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</si>
</sst>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B635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1">
      <alignment horizontal="left" vertical="center" wrapText="1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2">
    <xf numFmtId="0" fontId="0" fillId="0" borderId="0" xfId="0"/>
    <xf numFmtId="0" fontId="3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wrapText="1" indent="1"/>
    </xf>
    <xf numFmtId="3" fontId="3" fillId="0" borderId="2" xfId="0" applyNumberFormat="1" applyFont="1" applyBorder="1"/>
    <xf numFmtId="0" fontId="6" fillId="3" borderId="2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wrapText="1" indent="3"/>
    </xf>
    <xf numFmtId="0" fontId="7" fillId="3" borderId="2" xfId="0" applyFont="1" applyFill="1" applyBorder="1" applyAlignment="1">
      <alignment horizontal="left" wrapText="1" indent="4"/>
    </xf>
    <xf numFmtId="0" fontId="5" fillId="3" borderId="2" xfId="0" applyFont="1" applyFill="1" applyBorder="1" applyAlignment="1">
      <alignment horizontal="left" vertical="center" wrapText="1" indent="3"/>
    </xf>
    <xf numFmtId="0" fontId="5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wrapText="1"/>
    </xf>
    <xf numFmtId="3" fontId="3" fillId="0" borderId="0" xfId="0" applyNumberFormat="1" applyFont="1"/>
    <xf numFmtId="10" fontId="3" fillId="0" borderId="0" xfId="0" applyNumberFormat="1" applyFont="1"/>
    <xf numFmtId="1" fontId="3" fillId="0" borderId="2" xfId="0" applyNumberFormat="1" applyFont="1" applyBorder="1"/>
    <xf numFmtId="0" fontId="3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0" fontId="8" fillId="4" borderId="2" xfId="3" applyFont="1" applyFill="1" applyBorder="1" applyAlignment="1" applyProtection="1">
      <alignment horizontal="center" vertical="center" wrapText="1"/>
    </xf>
    <xf numFmtId="0" fontId="8" fillId="4" borderId="2" xfId="4" applyFont="1" applyFill="1" applyBorder="1" applyAlignment="1" applyProtection="1">
      <alignment horizontal="center" vertical="center" wrapText="1"/>
    </xf>
    <xf numFmtId="0" fontId="8" fillId="4" borderId="2" xfId="5" applyFont="1" applyFill="1" applyBorder="1" applyAlignment="1" applyProtection="1">
      <alignment horizontal="center" vertical="center" wrapText="1"/>
    </xf>
    <xf numFmtId="3" fontId="8" fillId="4" borderId="2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right"/>
    </xf>
    <xf numFmtId="9" fontId="3" fillId="0" borderId="2" xfId="1" applyNumberFormat="1" applyFont="1" applyBorder="1" applyAlignment="1">
      <alignment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7">
    <cellStyle name="Normal" xfId="0" builtinId="0"/>
    <cellStyle name="Normal 3" xfId="6"/>
    <cellStyle name="Normal 4" xfId="4"/>
    <cellStyle name="Normal_ratio" xfId="5"/>
    <cellStyle name="Normal_Reserves" xfId="3"/>
    <cellStyle name="Percent" xfId="1" builtinId="5"/>
    <cellStyle name="SF_ROW_LABEL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2"/>
  <sheetViews>
    <sheetView tabSelected="1" view="pageBreakPreview" zoomScaleNormal="70" zoomScaleSheetLayoutView="100" workbookViewId="0">
      <selection activeCell="A2" sqref="A2:L2"/>
    </sheetView>
  </sheetViews>
  <sheetFormatPr defaultRowHeight="15" x14ac:dyDescent="0.25"/>
  <cols>
    <col min="1" max="1" width="78.28515625" style="3" bestFit="1" customWidth="1"/>
    <col min="2" max="2" width="16.28515625" style="3" customWidth="1"/>
    <col min="3" max="3" width="18.42578125" style="3" customWidth="1"/>
    <col min="4" max="4" width="15.5703125" style="3" customWidth="1"/>
    <col min="5" max="7" width="15.140625" style="3" customWidth="1"/>
    <col min="8" max="8" width="16.7109375" style="3" customWidth="1"/>
    <col min="9" max="12" width="15.140625" style="3" customWidth="1"/>
    <col min="13" max="13" width="24.140625" style="3" bestFit="1" customWidth="1"/>
    <col min="14" max="14" width="27.140625" style="3" bestFit="1" customWidth="1"/>
    <col min="15" max="15" width="26.5703125" style="3" customWidth="1"/>
    <col min="16" max="16" width="28.28515625" style="3" bestFit="1" customWidth="1"/>
    <col min="17" max="17" width="18.28515625" style="3" bestFit="1" customWidth="1"/>
    <col min="18" max="18" width="31" style="3" bestFit="1" customWidth="1"/>
    <col min="19" max="19" width="34.5703125" style="3" bestFit="1" customWidth="1"/>
    <col min="20" max="16384" width="9.140625" style="3"/>
  </cols>
  <sheetData>
    <row r="2" spans="1:19" ht="17.25" x14ac:dyDescent="0.25">
      <c r="A2" s="30" t="s">
        <v>124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9" x14ac:dyDescent="0.25">
      <c r="L3" s="28" t="s">
        <v>121</v>
      </c>
    </row>
    <row r="4" spans="1:19" ht="79.5" customHeight="1" x14ac:dyDescent="0.25">
      <c r="A4" s="2" t="s">
        <v>109</v>
      </c>
      <c r="B4" s="25" t="s">
        <v>112</v>
      </c>
      <c r="C4" s="24" t="s">
        <v>111</v>
      </c>
      <c r="D4" s="25" t="s">
        <v>113</v>
      </c>
      <c r="E4" s="25" t="s">
        <v>115</v>
      </c>
      <c r="F4" s="25" t="s">
        <v>125</v>
      </c>
      <c r="G4" s="26" t="s">
        <v>116</v>
      </c>
      <c r="H4" s="25" t="s">
        <v>119</v>
      </c>
      <c r="I4" s="25" t="s">
        <v>114</v>
      </c>
      <c r="J4" s="27" t="s">
        <v>117</v>
      </c>
      <c r="K4" s="27" t="s">
        <v>118</v>
      </c>
      <c r="L4" s="25" t="s">
        <v>120</v>
      </c>
      <c r="M4" s="15"/>
      <c r="N4" s="15"/>
      <c r="O4" s="15"/>
      <c r="P4" s="15"/>
      <c r="Q4" s="15"/>
      <c r="R4" s="15"/>
      <c r="S4" s="15"/>
    </row>
    <row r="5" spans="1:19" x14ac:dyDescent="0.25">
      <c r="A5" s="4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9" x14ac:dyDescent="0.25">
      <c r="A6" s="5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9" x14ac:dyDescent="0.25">
      <c r="A7" s="5" t="s">
        <v>34</v>
      </c>
      <c r="B7" s="1"/>
      <c r="C7" s="1"/>
      <c r="D7" s="1"/>
      <c r="E7" s="19"/>
      <c r="F7" s="1"/>
      <c r="G7" s="6"/>
      <c r="H7" s="1"/>
      <c r="I7" s="1"/>
      <c r="J7" s="1"/>
      <c r="K7" s="1"/>
      <c r="L7" s="1"/>
    </row>
    <row r="8" spans="1:19" x14ac:dyDescent="0.25">
      <c r="A8" s="5" t="s">
        <v>1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f>SUM(B8:K8)</f>
        <v>0</v>
      </c>
      <c r="M8" s="17"/>
      <c r="N8" s="17"/>
      <c r="O8" s="17"/>
      <c r="P8" s="17"/>
      <c r="Q8" s="17"/>
      <c r="R8" s="17"/>
      <c r="S8" s="17"/>
    </row>
    <row r="9" spans="1:19" x14ac:dyDescent="0.25">
      <c r="A9" s="5" t="s">
        <v>2</v>
      </c>
      <c r="B9" s="6">
        <v>1133932</v>
      </c>
      <c r="C9" s="6">
        <v>0</v>
      </c>
      <c r="D9" s="6">
        <v>703841.62</v>
      </c>
      <c r="E9" s="6">
        <v>1097040.3944999999</v>
      </c>
      <c r="F9" s="6">
        <v>0</v>
      </c>
      <c r="G9" s="6">
        <v>159552</v>
      </c>
      <c r="H9" s="6">
        <v>24130.491645999999</v>
      </c>
      <c r="I9" s="6">
        <v>0</v>
      </c>
      <c r="J9" s="6">
        <v>6217.76</v>
      </c>
      <c r="K9" s="6">
        <v>166357.9</v>
      </c>
      <c r="L9" s="6">
        <f t="shared" ref="L9:L72" si="0">SUM(B9:K9)</f>
        <v>3291072.1661459999</v>
      </c>
      <c r="M9" s="17"/>
      <c r="N9" s="17"/>
      <c r="O9" s="17"/>
      <c r="P9" s="17"/>
      <c r="Q9" s="17"/>
      <c r="R9" s="17"/>
      <c r="S9" s="17"/>
    </row>
    <row r="10" spans="1:19" x14ac:dyDescent="0.25">
      <c r="A10" s="5" t="s">
        <v>35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f t="shared" si="0"/>
        <v>0</v>
      </c>
      <c r="M10" s="17"/>
      <c r="N10" s="17"/>
      <c r="O10" s="17"/>
      <c r="P10" s="17"/>
      <c r="Q10" s="17"/>
      <c r="R10" s="17"/>
      <c r="S10" s="17"/>
    </row>
    <row r="11" spans="1:19" ht="30" x14ac:dyDescent="0.25">
      <c r="A11" s="5" t="s">
        <v>36</v>
      </c>
      <c r="B11" s="6">
        <v>647747</v>
      </c>
      <c r="C11" s="6">
        <v>5800306.8700000001</v>
      </c>
      <c r="D11" s="6">
        <v>385034.43</v>
      </c>
      <c r="E11" s="6">
        <v>637245.23</v>
      </c>
      <c r="F11" s="6">
        <v>20264617</v>
      </c>
      <c r="G11" s="6">
        <v>136962.09</v>
      </c>
      <c r="H11" s="6">
        <v>0</v>
      </c>
      <c r="I11" s="6">
        <v>49324.57</v>
      </c>
      <c r="J11" s="6">
        <v>2690.3900000000012</v>
      </c>
      <c r="K11" s="6">
        <v>426061</v>
      </c>
      <c r="L11" s="6">
        <f t="shared" si="0"/>
        <v>28349988.580000002</v>
      </c>
      <c r="M11" s="17"/>
      <c r="N11" s="17"/>
      <c r="O11" s="17"/>
      <c r="P11" s="17"/>
      <c r="Q11" s="17"/>
      <c r="R11" s="17"/>
      <c r="S11" s="17"/>
    </row>
    <row r="12" spans="1:19" ht="30" x14ac:dyDescent="0.25">
      <c r="A12" s="7" t="s">
        <v>37</v>
      </c>
      <c r="B12" s="6">
        <v>371690163</v>
      </c>
      <c r="C12" s="6">
        <v>115844209.02</v>
      </c>
      <c r="D12" s="6">
        <v>105270413.41</v>
      </c>
      <c r="E12" s="6">
        <v>207650639.49110001</v>
      </c>
      <c r="F12" s="6">
        <v>309223492</v>
      </c>
      <c r="G12" s="6">
        <v>36274053.43</v>
      </c>
      <c r="H12" s="6">
        <v>12300308</v>
      </c>
      <c r="I12" s="6">
        <v>21040274.79163</v>
      </c>
      <c r="J12" s="6">
        <v>5474711.3699999992</v>
      </c>
      <c r="K12" s="6">
        <v>11756916.039999999</v>
      </c>
      <c r="L12" s="6">
        <f t="shared" si="0"/>
        <v>1196525180.5527298</v>
      </c>
      <c r="M12" s="17"/>
      <c r="N12" s="17"/>
      <c r="O12" s="17"/>
      <c r="P12" s="17"/>
      <c r="Q12" s="17"/>
      <c r="R12" s="17"/>
      <c r="S12" s="17"/>
    </row>
    <row r="13" spans="1:19" x14ac:dyDescent="0.25">
      <c r="A13" s="8" t="s">
        <v>3</v>
      </c>
      <c r="B13" s="6">
        <v>15069970</v>
      </c>
      <c r="C13" s="6">
        <v>0</v>
      </c>
      <c r="D13" s="6">
        <v>0</v>
      </c>
      <c r="E13" s="6">
        <v>4942300</v>
      </c>
      <c r="F13" s="6">
        <v>12783313</v>
      </c>
      <c r="G13" s="6">
        <v>0</v>
      </c>
      <c r="H13" s="6">
        <v>0</v>
      </c>
      <c r="I13" s="6">
        <v>0</v>
      </c>
      <c r="J13" s="6">
        <v>359300</v>
      </c>
      <c r="K13" s="6">
        <v>0</v>
      </c>
      <c r="L13" s="6">
        <f t="shared" si="0"/>
        <v>33154883</v>
      </c>
      <c r="M13" s="17"/>
      <c r="N13" s="17"/>
      <c r="O13" s="17"/>
      <c r="P13" s="17"/>
      <c r="Q13" s="17"/>
      <c r="R13" s="17"/>
      <c r="S13" s="17"/>
    </row>
    <row r="14" spans="1:19" x14ac:dyDescent="0.25">
      <c r="A14" s="8" t="s">
        <v>38</v>
      </c>
      <c r="B14" s="6">
        <v>0</v>
      </c>
      <c r="C14" s="6">
        <v>168950</v>
      </c>
      <c r="D14" s="6">
        <v>143838.47</v>
      </c>
      <c r="E14" s="6">
        <v>0</v>
      </c>
      <c r="F14" s="6">
        <v>131765438</v>
      </c>
      <c r="G14" s="6">
        <v>0</v>
      </c>
      <c r="H14" s="6">
        <v>7627787.3399999999</v>
      </c>
      <c r="I14" s="6">
        <v>0</v>
      </c>
      <c r="J14" s="6">
        <v>0</v>
      </c>
      <c r="K14" s="6">
        <v>0</v>
      </c>
      <c r="L14" s="6">
        <f t="shared" si="0"/>
        <v>139706013.81</v>
      </c>
      <c r="M14" s="17"/>
      <c r="N14" s="17"/>
      <c r="O14" s="17"/>
      <c r="P14" s="17"/>
      <c r="Q14" s="17"/>
      <c r="R14" s="17"/>
      <c r="S14" s="17"/>
    </row>
    <row r="15" spans="1:19" x14ac:dyDescent="0.25">
      <c r="A15" s="8" t="s">
        <v>39</v>
      </c>
      <c r="B15" s="6">
        <v>0</v>
      </c>
      <c r="C15" s="6">
        <v>0</v>
      </c>
      <c r="D15" s="6">
        <v>0</v>
      </c>
      <c r="E15" s="6">
        <v>0</v>
      </c>
      <c r="F15" s="6">
        <v>188253</v>
      </c>
      <c r="G15" s="6">
        <v>0</v>
      </c>
      <c r="H15" s="6">
        <v>0</v>
      </c>
      <c r="I15" s="6">
        <v>0</v>
      </c>
      <c r="J15" s="6">
        <v>4120406.76</v>
      </c>
      <c r="K15" s="6">
        <v>9976877.7599999998</v>
      </c>
      <c r="L15" s="6">
        <f t="shared" si="0"/>
        <v>14285537.52</v>
      </c>
      <c r="M15" s="17"/>
      <c r="N15" s="17"/>
      <c r="O15" s="17"/>
      <c r="P15" s="17"/>
      <c r="Q15" s="17"/>
      <c r="R15" s="17"/>
      <c r="S15" s="17"/>
    </row>
    <row r="16" spans="1:19" x14ac:dyDescent="0.25">
      <c r="A16" s="9" t="s">
        <v>40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3669764.2299999995</v>
      </c>
      <c r="K16" s="6">
        <v>9976877.7599999998</v>
      </c>
      <c r="L16" s="6">
        <f t="shared" si="0"/>
        <v>13646641.989999998</v>
      </c>
      <c r="M16" s="17"/>
      <c r="N16" s="17"/>
      <c r="O16" s="17"/>
      <c r="P16" s="17"/>
      <c r="Q16" s="17"/>
      <c r="R16" s="17"/>
      <c r="S16" s="17"/>
    </row>
    <row r="17" spans="1:19" x14ac:dyDescent="0.25">
      <c r="A17" s="9" t="s">
        <v>41</v>
      </c>
      <c r="B17" s="6">
        <v>0</v>
      </c>
      <c r="C17" s="6">
        <v>0</v>
      </c>
      <c r="D17" s="6">
        <v>0</v>
      </c>
      <c r="E17" s="6">
        <v>0</v>
      </c>
      <c r="F17" s="6">
        <v>188253</v>
      </c>
      <c r="G17" s="6">
        <v>0</v>
      </c>
      <c r="H17" s="6">
        <v>0</v>
      </c>
      <c r="I17" s="6">
        <v>0</v>
      </c>
      <c r="J17" s="6">
        <v>450642.53</v>
      </c>
      <c r="K17" s="6">
        <v>0</v>
      </c>
      <c r="L17" s="6">
        <f t="shared" si="0"/>
        <v>638895.53</v>
      </c>
      <c r="M17" s="17"/>
      <c r="N17" s="17"/>
      <c r="O17" s="17"/>
      <c r="P17" s="17"/>
      <c r="Q17" s="17"/>
      <c r="R17" s="17"/>
      <c r="S17" s="17"/>
    </row>
    <row r="18" spans="1:19" x14ac:dyDescent="0.25">
      <c r="A18" s="8" t="s">
        <v>4</v>
      </c>
      <c r="B18" s="6">
        <v>282534587</v>
      </c>
      <c r="C18" s="6">
        <v>104365900.72</v>
      </c>
      <c r="D18" s="6">
        <v>94126771.299999997</v>
      </c>
      <c r="E18" s="6">
        <v>177566093.6311</v>
      </c>
      <c r="F18" s="6">
        <v>164486488</v>
      </c>
      <c r="G18" s="6">
        <v>34584026.829999998</v>
      </c>
      <c r="H18" s="6">
        <v>4672520.66</v>
      </c>
      <c r="I18" s="6">
        <v>7520116.3501899997</v>
      </c>
      <c r="J18" s="6">
        <v>879957.44</v>
      </c>
      <c r="K18" s="6">
        <v>1071347.68</v>
      </c>
      <c r="L18" s="6">
        <f t="shared" si="0"/>
        <v>871807809.6112901</v>
      </c>
      <c r="M18" s="17"/>
      <c r="N18" s="17"/>
      <c r="O18" s="17"/>
      <c r="P18" s="17"/>
      <c r="Q18" s="17"/>
      <c r="R18" s="17"/>
      <c r="S18" s="17"/>
    </row>
    <row r="19" spans="1:19" x14ac:dyDescent="0.25">
      <c r="A19" s="9" t="s">
        <v>5</v>
      </c>
      <c r="B19" s="6">
        <v>282065047</v>
      </c>
      <c r="C19" s="6">
        <v>96487924.260000005</v>
      </c>
      <c r="D19" s="6">
        <v>64020783.590000004</v>
      </c>
      <c r="E19" s="6">
        <v>146312132.7771</v>
      </c>
      <c r="F19" s="6">
        <v>107649398</v>
      </c>
      <c r="G19" s="6">
        <v>34584026.829999998</v>
      </c>
      <c r="H19" s="6">
        <v>4672520.66</v>
      </c>
      <c r="I19" s="6">
        <v>7520116.3501899997</v>
      </c>
      <c r="J19" s="6">
        <v>879957.44</v>
      </c>
      <c r="K19" s="6">
        <v>0</v>
      </c>
      <c r="L19" s="6">
        <f t="shared" si="0"/>
        <v>744191906.9072901</v>
      </c>
      <c r="M19" s="17"/>
      <c r="N19" s="17"/>
      <c r="O19" s="17"/>
      <c r="P19" s="17"/>
      <c r="Q19" s="17"/>
      <c r="R19" s="17"/>
      <c r="S19" s="17"/>
    </row>
    <row r="20" spans="1:19" x14ac:dyDescent="0.25">
      <c r="A20" s="9" t="s">
        <v>15</v>
      </c>
      <c r="B20" s="6">
        <v>0</v>
      </c>
      <c r="C20" s="6">
        <v>7877976.46</v>
      </c>
      <c r="D20" s="6">
        <v>30105987.710000001</v>
      </c>
      <c r="E20" s="6">
        <v>31253960.853999998</v>
      </c>
      <c r="F20" s="6">
        <v>56837090</v>
      </c>
      <c r="G20" s="6">
        <v>0</v>
      </c>
      <c r="H20" s="6">
        <v>0</v>
      </c>
      <c r="I20" s="6">
        <v>0</v>
      </c>
      <c r="J20" s="6">
        <v>0</v>
      </c>
      <c r="K20" s="6">
        <v>1071347.68</v>
      </c>
      <c r="L20" s="6">
        <f t="shared" si="0"/>
        <v>127146362.70400001</v>
      </c>
      <c r="M20" s="17"/>
      <c r="N20" s="17"/>
      <c r="O20" s="17"/>
      <c r="P20" s="17"/>
      <c r="Q20" s="17"/>
      <c r="R20" s="17"/>
      <c r="S20" s="17"/>
    </row>
    <row r="21" spans="1:19" x14ac:dyDescent="0.25">
      <c r="A21" s="9" t="s">
        <v>6</v>
      </c>
      <c r="B21" s="6">
        <v>469540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f t="shared" si="0"/>
        <v>469540</v>
      </c>
      <c r="M21" s="17"/>
      <c r="N21" s="17"/>
      <c r="O21" s="17"/>
      <c r="P21" s="17"/>
      <c r="Q21" s="17"/>
      <c r="R21" s="17"/>
      <c r="S21" s="17"/>
    </row>
    <row r="22" spans="1:19" x14ac:dyDescent="0.25">
      <c r="A22" s="9" t="s">
        <v>42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f t="shared" si="0"/>
        <v>0</v>
      </c>
      <c r="M22" s="17"/>
      <c r="N22" s="17"/>
      <c r="O22" s="17"/>
      <c r="P22" s="17"/>
      <c r="Q22" s="17"/>
      <c r="R22" s="17"/>
      <c r="S22" s="17"/>
    </row>
    <row r="23" spans="1:19" x14ac:dyDescent="0.25">
      <c r="A23" s="8" t="s">
        <v>43</v>
      </c>
      <c r="B23" s="6">
        <v>70719990</v>
      </c>
      <c r="C23" s="6">
        <v>11304248.84</v>
      </c>
      <c r="D23" s="6">
        <v>6951996.2300000004</v>
      </c>
      <c r="E23" s="6">
        <v>25142245.859999999</v>
      </c>
      <c r="F23" s="6">
        <v>0</v>
      </c>
      <c r="G23" s="6">
        <v>0</v>
      </c>
      <c r="H23" s="6">
        <v>0</v>
      </c>
      <c r="I23" s="6">
        <v>133170.90177</v>
      </c>
      <c r="J23" s="6">
        <v>52723.17</v>
      </c>
      <c r="K23" s="6">
        <v>106841.39</v>
      </c>
      <c r="L23" s="6">
        <f t="shared" si="0"/>
        <v>114411216.39177001</v>
      </c>
      <c r="M23" s="17"/>
      <c r="N23" s="17"/>
      <c r="O23" s="17"/>
      <c r="P23" s="17"/>
      <c r="Q23" s="17"/>
      <c r="R23" s="17"/>
      <c r="S23" s="17"/>
    </row>
    <row r="24" spans="1:19" x14ac:dyDescent="0.25">
      <c r="A24" s="8" t="s">
        <v>7</v>
      </c>
      <c r="B24" s="6">
        <v>341144</v>
      </c>
      <c r="C24" s="6">
        <v>5109.46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f t="shared" si="0"/>
        <v>346253.46</v>
      </c>
      <c r="M24" s="17"/>
      <c r="N24" s="17"/>
      <c r="O24" s="17"/>
      <c r="P24" s="17"/>
      <c r="Q24" s="17"/>
      <c r="R24" s="17"/>
      <c r="S24" s="17"/>
    </row>
    <row r="25" spans="1:19" x14ac:dyDescent="0.25">
      <c r="A25" s="8" t="s">
        <v>16</v>
      </c>
      <c r="B25" s="6">
        <v>3024472</v>
      </c>
      <c r="C25" s="6">
        <v>0</v>
      </c>
      <c r="D25" s="6">
        <v>4047808.27</v>
      </c>
      <c r="E25" s="6">
        <v>0</v>
      </c>
      <c r="F25" s="6">
        <v>0</v>
      </c>
      <c r="G25" s="6">
        <v>1690026.6</v>
      </c>
      <c r="H25" s="6">
        <v>0</v>
      </c>
      <c r="I25" s="6">
        <v>13386987.53967</v>
      </c>
      <c r="J25" s="6">
        <v>62324</v>
      </c>
      <c r="K25" s="6">
        <v>601849.21</v>
      </c>
      <c r="L25" s="6">
        <f t="shared" si="0"/>
        <v>22813467.61967</v>
      </c>
      <c r="M25" s="17"/>
      <c r="N25" s="17"/>
      <c r="O25" s="17"/>
      <c r="P25" s="17"/>
      <c r="Q25" s="17"/>
      <c r="R25" s="17"/>
      <c r="S25" s="17"/>
    </row>
    <row r="26" spans="1:19" x14ac:dyDescent="0.25">
      <c r="A26" s="8" t="s">
        <v>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f t="shared" si="0"/>
        <v>0</v>
      </c>
      <c r="M26" s="17"/>
      <c r="N26" s="17"/>
      <c r="O26" s="17"/>
      <c r="P26" s="17"/>
      <c r="Q26" s="17"/>
      <c r="R26" s="17"/>
      <c r="S26" s="17"/>
    </row>
    <row r="27" spans="1:19" ht="30" x14ac:dyDescent="0.25">
      <c r="A27" s="5" t="s">
        <v>44</v>
      </c>
      <c r="B27" s="6">
        <v>126839920</v>
      </c>
      <c r="C27" s="6">
        <v>11929921.6</v>
      </c>
      <c r="D27" s="6">
        <v>10225766.060000001</v>
      </c>
      <c r="E27" s="6">
        <v>10338498.119999999</v>
      </c>
      <c r="F27" s="6">
        <v>44403495</v>
      </c>
      <c r="G27" s="6">
        <v>0</v>
      </c>
      <c r="H27" s="6">
        <v>0</v>
      </c>
      <c r="I27" s="6">
        <v>5694509.2161699999</v>
      </c>
      <c r="J27" s="6">
        <v>0</v>
      </c>
      <c r="K27" s="6">
        <v>115276.89</v>
      </c>
      <c r="L27" s="6">
        <f t="shared" si="0"/>
        <v>209547386.88617</v>
      </c>
      <c r="M27" s="17"/>
      <c r="N27" s="17"/>
      <c r="O27" s="17"/>
      <c r="P27" s="17"/>
      <c r="Q27" s="17"/>
      <c r="R27" s="17"/>
      <c r="S27" s="17"/>
    </row>
    <row r="28" spans="1:19" x14ac:dyDescent="0.25">
      <c r="A28" s="5" t="s">
        <v>9</v>
      </c>
      <c r="B28" s="6">
        <v>232741</v>
      </c>
      <c r="C28" s="6">
        <v>1843232.06</v>
      </c>
      <c r="D28" s="6">
        <v>79764.3</v>
      </c>
      <c r="E28" s="6">
        <v>412872.04</v>
      </c>
      <c r="F28" s="6">
        <v>2250632</v>
      </c>
      <c r="G28" s="6">
        <v>0</v>
      </c>
      <c r="H28" s="6">
        <v>0</v>
      </c>
      <c r="I28" s="6">
        <v>0</v>
      </c>
      <c r="J28" s="6">
        <v>1563918.8399999999</v>
      </c>
      <c r="K28" s="6">
        <v>0</v>
      </c>
      <c r="L28" s="6">
        <f t="shared" si="0"/>
        <v>6383160.2400000002</v>
      </c>
      <c r="M28" s="17"/>
      <c r="N28" s="17"/>
      <c r="O28" s="17"/>
      <c r="P28" s="17"/>
      <c r="Q28" s="17"/>
      <c r="R28" s="17"/>
      <c r="S28" s="17"/>
    </row>
    <row r="29" spans="1:19" x14ac:dyDescent="0.25">
      <c r="A29" s="8" t="s">
        <v>10</v>
      </c>
      <c r="B29" s="6">
        <v>0</v>
      </c>
      <c r="C29" s="6">
        <v>577791.34</v>
      </c>
      <c r="D29" s="6">
        <v>0</v>
      </c>
      <c r="E29" s="6">
        <v>354976.11</v>
      </c>
      <c r="F29" s="6">
        <v>711546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f t="shared" si="0"/>
        <v>1644313.45</v>
      </c>
      <c r="M29" s="17"/>
      <c r="N29" s="17"/>
      <c r="O29" s="17"/>
      <c r="P29" s="17"/>
      <c r="Q29" s="17"/>
      <c r="R29" s="17"/>
      <c r="S29" s="17"/>
    </row>
    <row r="30" spans="1:19" x14ac:dyDescent="0.25">
      <c r="A30" s="8" t="s">
        <v>45</v>
      </c>
      <c r="B30" s="6">
        <v>12740</v>
      </c>
      <c r="C30" s="6">
        <v>104474.23</v>
      </c>
      <c r="D30" s="6">
        <v>0</v>
      </c>
      <c r="E30" s="6">
        <v>57895.93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f t="shared" si="0"/>
        <v>175110.16</v>
      </c>
      <c r="M30" s="17"/>
      <c r="N30" s="17"/>
      <c r="O30" s="17"/>
      <c r="P30" s="17"/>
      <c r="Q30" s="17"/>
      <c r="R30" s="17"/>
      <c r="S30" s="17"/>
    </row>
    <row r="31" spans="1:19" x14ac:dyDescent="0.25">
      <c r="A31" s="8" t="s">
        <v>11</v>
      </c>
      <c r="B31" s="6">
        <v>220001</v>
      </c>
      <c r="C31" s="6">
        <v>1160966.49</v>
      </c>
      <c r="D31" s="6">
        <v>79764.3</v>
      </c>
      <c r="E31" s="6">
        <v>0</v>
      </c>
      <c r="F31" s="6">
        <v>1539086</v>
      </c>
      <c r="G31" s="6">
        <v>0</v>
      </c>
      <c r="H31" s="6">
        <v>0</v>
      </c>
      <c r="I31" s="6">
        <v>0</v>
      </c>
      <c r="J31" s="6">
        <v>1563918.8399999999</v>
      </c>
      <c r="K31" s="6">
        <v>0</v>
      </c>
      <c r="L31" s="6">
        <f t="shared" si="0"/>
        <v>4563736.63</v>
      </c>
      <c r="M31" s="17"/>
      <c r="N31" s="17"/>
      <c r="O31" s="17"/>
      <c r="P31" s="17"/>
      <c r="Q31" s="17"/>
      <c r="R31" s="17"/>
      <c r="S31" s="17"/>
    </row>
    <row r="32" spans="1:19" x14ac:dyDescent="0.25">
      <c r="A32" s="7" t="s">
        <v>46</v>
      </c>
      <c r="B32" s="6">
        <v>1963123</v>
      </c>
      <c r="C32" s="6">
        <v>1402668.68</v>
      </c>
      <c r="D32" s="6">
        <v>316882.69</v>
      </c>
      <c r="E32" s="6">
        <v>-2337353.6112000002</v>
      </c>
      <c r="F32" s="6">
        <v>9261</v>
      </c>
      <c r="G32" s="6">
        <v>18000</v>
      </c>
      <c r="H32" s="6">
        <v>0</v>
      </c>
      <c r="I32" s="6">
        <v>-90905.457490000001</v>
      </c>
      <c r="J32" s="6">
        <v>0</v>
      </c>
      <c r="K32" s="6">
        <v>431276.3</v>
      </c>
      <c r="L32" s="6">
        <f t="shared" si="0"/>
        <v>1712952.6013099996</v>
      </c>
      <c r="M32" s="17"/>
      <c r="N32" s="17"/>
      <c r="O32" s="17"/>
      <c r="P32" s="17"/>
      <c r="Q32" s="17"/>
      <c r="R32" s="17"/>
      <c r="S32" s="17"/>
    </row>
    <row r="33" spans="1:19" x14ac:dyDescent="0.25">
      <c r="A33" s="10" t="s">
        <v>47</v>
      </c>
      <c r="B33" s="6">
        <v>1593089</v>
      </c>
      <c r="C33" s="6">
        <v>2287994.75</v>
      </c>
      <c r="D33" s="6">
        <v>273550.44</v>
      </c>
      <c r="E33" s="6">
        <v>0</v>
      </c>
      <c r="F33" s="6">
        <v>9261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f t="shared" si="0"/>
        <v>4163895.19</v>
      </c>
      <c r="M33" s="17"/>
      <c r="N33" s="17"/>
      <c r="O33" s="17"/>
      <c r="P33" s="17"/>
      <c r="Q33" s="17"/>
      <c r="R33" s="17"/>
      <c r="S33" s="17"/>
    </row>
    <row r="34" spans="1:19" x14ac:dyDescent="0.25">
      <c r="A34" s="9" t="s">
        <v>48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f t="shared" si="0"/>
        <v>0</v>
      </c>
      <c r="M34" s="17"/>
      <c r="N34" s="17"/>
      <c r="O34" s="17"/>
      <c r="P34" s="17"/>
      <c r="Q34" s="17"/>
      <c r="R34" s="17"/>
      <c r="S34" s="17"/>
    </row>
    <row r="35" spans="1:19" x14ac:dyDescent="0.25">
      <c r="A35" s="9" t="s">
        <v>49</v>
      </c>
      <c r="B35" s="6">
        <v>1593089</v>
      </c>
      <c r="C35" s="6">
        <v>2287994.75</v>
      </c>
      <c r="D35" s="6">
        <v>273550.44</v>
      </c>
      <c r="E35" s="6">
        <v>0</v>
      </c>
      <c r="F35" s="6">
        <v>9261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f t="shared" si="0"/>
        <v>4163895.19</v>
      </c>
      <c r="M35" s="17"/>
      <c r="N35" s="17"/>
      <c r="O35" s="17"/>
      <c r="P35" s="17"/>
      <c r="Q35" s="17"/>
      <c r="R35" s="17"/>
      <c r="S35" s="17"/>
    </row>
    <row r="36" spans="1:19" ht="43.5" x14ac:dyDescent="0.25">
      <c r="A36" s="8" t="s">
        <v>50</v>
      </c>
      <c r="B36" s="6">
        <v>369352</v>
      </c>
      <c r="C36" s="6">
        <v>-835905.21</v>
      </c>
      <c r="D36" s="6">
        <v>43332.25</v>
      </c>
      <c r="E36" s="6">
        <v>-2338749.9473999999</v>
      </c>
      <c r="F36" s="6">
        <v>0</v>
      </c>
      <c r="G36" s="6">
        <v>18000</v>
      </c>
      <c r="H36" s="6">
        <v>0</v>
      </c>
      <c r="I36" s="6">
        <v>-90905.457490000001</v>
      </c>
      <c r="J36" s="6">
        <v>0</v>
      </c>
      <c r="K36" s="6">
        <v>431276.3</v>
      </c>
      <c r="L36" s="6">
        <f t="shared" si="0"/>
        <v>-2403600.06489</v>
      </c>
      <c r="M36" s="17"/>
      <c r="N36" s="17"/>
      <c r="O36" s="17"/>
      <c r="P36" s="17"/>
      <c r="Q36" s="17"/>
      <c r="R36" s="17"/>
      <c r="S36" s="17"/>
    </row>
    <row r="37" spans="1:19" x14ac:dyDescent="0.25">
      <c r="A37" s="9" t="s">
        <v>51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87970.600699999995</v>
      </c>
      <c r="J37" s="6">
        <v>0</v>
      </c>
      <c r="K37" s="6">
        <v>0</v>
      </c>
      <c r="L37" s="6">
        <f t="shared" si="0"/>
        <v>87970.600699999995</v>
      </c>
      <c r="M37" s="17"/>
      <c r="N37" s="17"/>
      <c r="O37" s="17"/>
      <c r="P37" s="17"/>
      <c r="Q37" s="17"/>
      <c r="R37" s="17"/>
      <c r="S37" s="17"/>
    </row>
    <row r="38" spans="1:19" ht="30" x14ac:dyDescent="0.25">
      <c r="A38" s="9" t="s">
        <v>52</v>
      </c>
      <c r="B38" s="6">
        <v>369352</v>
      </c>
      <c r="C38" s="6">
        <v>-835905.21</v>
      </c>
      <c r="D38" s="6">
        <v>43332.25</v>
      </c>
      <c r="E38" s="6">
        <v>-2338749.9473999999</v>
      </c>
      <c r="F38" s="6">
        <v>0</v>
      </c>
      <c r="G38" s="6">
        <v>18000</v>
      </c>
      <c r="H38" s="6">
        <v>0</v>
      </c>
      <c r="I38" s="6">
        <v>-178876.05819000001</v>
      </c>
      <c r="J38" s="6">
        <v>0</v>
      </c>
      <c r="K38" s="6">
        <v>431276.3</v>
      </c>
      <c r="L38" s="6">
        <f t="shared" si="0"/>
        <v>-2491570.6655900003</v>
      </c>
      <c r="M38" s="17"/>
      <c r="N38" s="17"/>
      <c r="O38" s="17"/>
      <c r="P38" s="17"/>
      <c r="Q38" s="17"/>
      <c r="R38" s="17"/>
      <c r="S38" s="17"/>
    </row>
    <row r="39" spans="1:19" ht="29.25" x14ac:dyDescent="0.25">
      <c r="A39" s="8" t="s">
        <v>53</v>
      </c>
      <c r="B39" s="6">
        <v>682</v>
      </c>
      <c r="C39" s="6">
        <v>-49420.86</v>
      </c>
      <c r="D39" s="6">
        <v>0</v>
      </c>
      <c r="E39" s="6">
        <v>1396.3362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f t="shared" si="0"/>
        <v>-47342.523800000003</v>
      </c>
      <c r="M39" s="17"/>
      <c r="N39" s="17"/>
      <c r="O39" s="17"/>
      <c r="P39" s="17"/>
      <c r="Q39" s="17"/>
      <c r="R39" s="17"/>
      <c r="S39" s="17"/>
    </row>
    <row r="40" spans="1:19" x14ac:dyDescent="0.25">
      <c r="A40" s="5" t="s">
        <v>54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f t="shared" si="0"/>
        <v>0</v>
      </c>
      <c r="M40" s="17"/>
      <c r="N40" s="17"/>
      <c r="O40" s="17"/>
      <c r="P40" s="17"/>
      <c r="Q40" s="17"/>
      <c r="R40" s="17"/>
      <c r="S40" s="17"/>
    </row>
    <row r="41" spans="1:19" x14ac:dyDescent="0.25">
      <c r="A41" s="5" t="s">
        <v>55</v>
      </c>
      <c r="B41" s="6">
        <v>1029100</v>
      </c>
      <c r="C41" s="6">
        <v>1751585.05</v>
      </c>
      <c r="D41" s="6">
        <v>742582.91</v>
      </c>
      <c r="E41" s="6">
        <v>950401.17</v>
      </c>
      <c r="F41" s="6">
        <v>2056074</v>
      </c>
      <c r="G41" s="6">
        <v>121758.12</v>
      </c>
      <c r="H41" s="6">
        <v>1055300.2224039999</v>
      </c>
      <c r="I41" s="6">
        <v>371732.8</v>
      </c>
      <c r="J41" s="6">
        <v>322632.64000000007</v>
      </c>
      <c r="K41" s="6">
        <v>332569.61</v>
      </c>
      <c r="L41" s="6">
        <f t="shared" si="0"/>
        <v>8733736.5224039983</v>
      </c>
      <c r="M41" s="17"/>
      <c r="N41" s="17"/>
      <c r="O41" s="17"/>
      <c r="P41" s="17"/>
      <c r="Q41" s="17"/>
      <c r="R41" s="17"/>
      <c r="S41" s="17"/>
    </row>
    <row r="42" spans="1:19" x14ac:dyDescent="0.25">
      <c r="A42" s="5" t="s">
        <v>56</v>
      </c>
      <c r="B42" s="6">
        <v>228423</v>
      </c>
      <c r="C42" s="6">
        <v>5432164.2400000002</v>
      </c>
      <c r="D42" s="6">
        <v>227935.4</v>
      </c>
      <c r="E42" s="6">
        <v>0</v>
      </c>
      <c r="F42" s="6">
        <v>0</v>
      </c>
      <c r="G42" s="6">
        <v>0</v>
      </c>
      <c r="H42" s="6">
        <v>0</v>
      </c>
      <c r="I42" s="6">
        <v>222247</v>
      </c>
      <c r="J42" s="6">
        <v>0</v>
      </c>
      <c r="K42" s="6">
        <v>0</v>
      </c>
      <c r="L42" s="6">
        <f t="shared" si="0"/>
        <v>6110769.6400000006</v>
      </c>
      <c r="M42" s="17"/>
      <c r="N42" s="17"/>
      <c r="O42" s="17"/>
      <c r="P42" s="17"/>
      <c r="Q42" s="17"/>
      <c r="R42" s="17"/>
      <c r="S42" s="17"/>
    </row>
    <row r="43" spans="1:19" x14ac:dyDescent="0.25">
      <c r="A43" s="5" t="s">
        <v>57</v>
      </c>
      <c r="B43" s="6">
        <v>1419980</v>
      </c>
      <c r="C43" s="6">
        <v>565395.85</v>
      </c>
      <c r="D43" s="6">
        <v>273119.18</v>
      </c>
      <c r="E43" s="6">
        <v>1943944.94</v>
      </c>
      <c r="F43" s="6">
        <v>471507</v>
      </c>
      <c r="G43" s="6">
        <v>60338.63</v>
      </c>
      <c r="H43" s="6">
        <v>0</v>
      </c>
      <c r="I43" s="6">
        <v>47095</v>
      </c>
      <c r="J43" s="6">
        <v>3536503.11</v>
      </c>
      <c r="K43" s="6">
        <v>580630.25</v>
      </c>
      <c r="L43" s="6">
        <f t="shared" si="0"/>
        <v>8898513.9600000009</v>
      </c>
      <c r="M43" s="17"/>
      <c r="N43" s="17"/>
      <c r="O43" s="17"/>
      <c r="P43" s="17"/>
      <c r="Q43" s="17"/>
      <c r="R43" s="17"/>
      <c r="S43" s="17"/>
    </row>
    <row r="44" spans="1:19" x14ac:dyDescent="0.25">
      <c r="A44" s="5" t="s">
        <v>58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f t="shared" si="0"/>
        <v>0</v>
      </c>
      <c r="M44" s="17"/>
      <c r="N44" s="17"/>
      <c r="O44" s="17"/>
      <c r="P44" s="17"/>
      <c r="Q44" s="17"/>
      <c r="R44" s="17"/>
      <c r="S44" s="17"/>
    </row>
    <row r="45" spans="1:19" ht="30" x14ac:dyDescent="0.25">
      <c r="A45" s="5" t="s">
        <v>59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f t="shared" si="0"/>
        <v>0</v>
      </c>
      <c r="M45" s="17"/>
      <c r="N45" s="17"/>
      <c r="O45" s="17"/>
      <c r="P45" s="17"/>
      <c r="Q45" s="17"/>
      <c r="R45" s="17"/>
      <c r="S45" s="17"/>
    </row>
    <row r="46" spans="1:19" x14ac:dyDescent="0.25">
      <c r="A46" s="5" t="s">
        <v>60</v>
      </c>
      <c r="B46" s="6">
        <v>8055136</v>
      </c>
      <c r="C46" s="6">
        <v>18041265.780000001</v>
      </c>
      <c r="D46" s="6">
        <v>3176600.39</v>
      </c>
      <c r="E46" s="6">
        <v>1457818.12</v>
      </c>
      <c r="F46" s="6">
        <v>31725386</v>
      </c>
      <c r="G46" s="6">
        <v>3562392.11</v>
      </c>
      <c r="H46" s="6">
        <v>1580898.04</v>
      </c>
      <c r="I46" s="6">
        <v>2208311.62</v>
      </c>
      <c r="J46" s="6">
        <v>79545.09</v>
      </c>
      <c r="K46" s="6">
        <v>184069.28</v>
      </c>
      <c r="L46" s="6">
        <f t="shared" si="0"/>
        <v>70071422.430000022</v>
      </c>
      <c r="M46" s="17"/>
      <c r="N46" s="17"/>
      <c r="O46" s="17"/>
      <c r="P46" s="17"/>
      <c r="Q46" s="17"/>
      <c r="R46" s="17"/>
      <c r="S46" s="17"/>
    </row>
    <row r="47" spans="1:19" x14ac:dyDescent="0.25">
      <c r="A47" s="5" t="s">
        <v>61</v>
      </c>
      <c r="B47" s="6">
        <v>71897</v>
      </c>
      <c r="C47" s="6">
        <v>0</v>
      </c>
      <c r="D47" s="6">
        <v>15779.29</v>
      </c>
      <c r="E47" s="6">
        <v>30846.6</v>
      </c>
      <c r="F47" s="6">
        <v>321041</v>
      </c>
      <c r="G47" s="6">
        <v>84421.59</v>
      </c>
      <c r="H47" s="6">
        <v>442804.4</v>
      </c>
      <c r="I47" s="6">
        <v>75571</v>
      </c>
      <c r="J47" s="6">
        <v>7805.17</v>
      </c>
      <c r="K47" s="6">
        <v>13670.3</v>
      </c>
      <c r="L47" s="6">
        <f t="shared" si="0"/>
        <v>1063836.3500000001</v>
      </c>
      <c r="M47" s="17"/>
      <c r="N47" s="17"/>
      <c r="O47" s="17"/>
      <c r="P47" s="17"/>
      <c r="Q47" s="17"/>
      <c r="R47" s="17"/>
      <c r="S47" s="17"/>
    </row>
    <row r="48" spans="1:19" x14ac:dyDescent="0.25">
      <c r="A48" s="11" t="s">
        <v>12</v>
      </c>
      <c r="B48" s="6">
        <v>513312162</v>
      </c>
      <c r="C48" s="6">
        <v>162610749.15000001</v>
      </c>
      <c r="D48" s="6">
        <v>121417719.68000001</v>
      </c>
      <c r="E48" s="6">
        <v>222181952.49439999</v>
      </c>
      <c r="F48" s="6">
        <v>410725505</v>
      </c>
      <c r="G48" s="6">
        <v>40417477.969999999</v>
      </c>
      <c r="H48" s="6">
        <v>15403441.15405</v>
      </c>
      <c r="I48" s="6">
        <v>29618160.540309999</v>
      </c>
      <c r="J48" s="6">
        <v>10994024.369999999</v>
      </c>
      <c r="K48" s="6">
        <v>14006827.57</v>
      </c>
      <c r="L48" s="6">
        <f t="shared" si="0"/>
        <v>1540688019.9287598</v>
      </c>
      <c r="M48" s="17"/>
      <c r="N48" s="17"/>
      <c r="O48" s="17"/>
      <c r="P48" s="17"/>
      <c r="Q48" s="17"/>
      <c r="R48" s="17"/>
      <c r="S48" s="17"/>
    </row>
    <row r="49" spans="1:19" x14ac:dyDescent="0.25">
      <c r="A49" s="4" t="s">
        <v>13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f t="shared" si="0"/>
        <v>0</v>
      </c>
      <c r="M49" s="17"/>
      <c r="N49" s="17"/>
      <c r="O49" s="17"/>
      <c r="P49" s="17"/>
      <c r="Q49" s="17"/>
      <c r="R49" s="17"/>
      <c r="S49" s="17"/>
    </row>
    <row r="50" spans="1:19" x14ac:dyDescent="0.25">
      <c r="A50" s="5" t="s">
        <v>14</v>
      </c>
      <c r="B50" s="6">
        <v>2209437</v>
      </c>
      <c r="C50" s="6">
        <v>15449908.699999999</v>
      </c>
      <c r="D50" s="6">
        <v>5311531.4800000004</v>
      </c>
      <c r="E50" s="6">
        <v>0</v>
      </c>
      <c r="F50" s="6">
        <v>8834862</v>
      </c>
      <c r="G50" s="6">
        <v>999716.78</v>
      </c>
      <c r="H50" s="6">
        <v>979436.44035799999</v>
      </c>
      <c r="I50" s="6">
        <v>0</v>
      </c>
      <c r="J50" s="6">
        <v>1109575.0899999999</v>
      </c>
      <c r="K50" s="6">
        <v>0</v>
      </c>
      <c r="L50" s="6">
        <f t="shared" si="0"/>
        <v>34894467.490357995</v>
      </c>
      <c r="M50" s="17"/>
      <c r="N50" s="17"/>
      <c r="O50" s="17"/>
      <c r="P50" s="17"/>
      <c r="Q50" s="17"/>
      <c r="R50" s="17"/>
      <c r="S50" s="17"/>
    </row>
    <row r="51" spans="1:19" x14ac:dyDescent="0.25">
      <c r="A51" s="8" t="s">
        <v>62</v>
      </c>
      <c r="B51" s="6">
        <v>0</v>
      </c>
      <c r="C51" s="6">
        <v>0</v>
      </c>
      <c r="D51" s="6">
        <v>0</v>
      </c>
      <c r="E51" s="6">
        <v>0</v>
      </c>
      <c r="F51" s="6">
        <v>315568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f t="shared" si="0"/>
        <v>315568</v>
      </c>
      <c r="M51" s="17"/>
      <c r="N51" s="17"/>
      <c r="O51" s="17"/>
      <c r="P51" s="17"/>
      <c r="Q51" s="17"/>
      <c r="R51" s="17"/>
      <c r="S51" s="17"/>
    </row>
    <row r="52" spans="1:19" x14ac:dyDescent="0.25">
      <c r="A52" s="9" t="s">
        <v>63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f t="shared" si="0"/>
        <v>0</v>
      </c>
      <c r="M52" s="17"/>
      <c r="N52" s="17"/>
      <c r="O52" s="17"/>
      <c r="P52" s="17"/>
      <c r="Q52" s="17"/>
      <c r="R52" s="17"/>
      <c r="S52" s="17"/>
    </row>
    <row r="53" spans="1:19" x14ac:dyDescent="0.25">
      <c r="A53" s="9" t="s">
        <v>64</v>
      </c>
      <c r="B53" s="6">
        <v>0</v>
      </c>
      <c r="C53" s="6">
        <v>0</v>
      </c>
      <c r="D53" s="6">
        <v>0</v>
      </c>
      <c r="E53" s="6">
        <v>0</v>
      </c>
      <c r="F53" s="6">
        <v>289883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f t="shared" si="0"/>
        <v>289883</v>
      </c>
      <c r="M53" s="17"/>
      <c r="N53" s="17"/>
      <c r="O53" s="17"/>
      <c r="P53" s="17"/>
      <c r="Q53" s="17"/>
      <c r="R53" s="17"/>
      <c r="S53" s="17"/>
    </row>
    <row r="54" spans="1:19" x14ac:dyDescent="0.25">
      <c r="A54" s="9" t="s">
        <v>65</v>
      </c>
      <c r="B54" s="6">
        <v>0</v>
      </c>
      <c r="C54" s="6">
        <v>0</v>
      </c>
      <c r="D54" s="6">
        <v>0</v>
      </c>
      <c r="E54" s="6">
        <v>0</v>
      </c>
      <c r="F54" s="6">
        <v>25685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f t="shared" si="0"/>
        <v>25685</v>
      </c>
      <c r="M54" s="17"/>
      <c r="N54" s="17"/>
      <c r="O54" s="17"/>
      <c r="P54" s="17"/>
      <c r="Q54" s="17"/>
      <c r="R54" s="17"/>
      <c r="S54" s="17"/>
    </row>
    <row r="55" spans="1:19" x14ac:dyDescent="0.25">
      <c r="A55" s="8" t="s">
        <v>66</v>
      </c>
      <c r="B55" s="6">
        <v>2209437</v>
      </c>
      <c r="C55" s="6">
        <v>15449908.699999999</v>
      </c>
      <c r="D55" s="6">
        <v>5311531.4800000004</v>
      </c>
      <c r="E55" s="6">
        <v>0</v>
      </c>
      <c r="F55" s="6">
        <v>8519294</v>
      </c>
      <c r="G55" s="6">
        <v>999716.78</v>
      </c>
      <c r="H55" s="6">
        <v>979436.44035799999</v>
      </c>
      <c r="I55" s="6">
        <v>0</v>
      </c>
      <c r="J55" s="6">
        <v>1109575.0899999999</v>
      </c>
      <c r="K55" s="6">
        <v>0</v>
      </c>
      <c r="L55" s="6">
        <f t="shared" si="0"/>
        <v>34578899.490358002</v>
      </c>
      <c r="M55" s="17"/>
      <c r="N55" s="17"/>
      <c r="O55" s="17"/>
      <c r="P55" s="17"/>
      <c r="Q55" s="17"/>
      <c r="R55" s="17"/>
      <c r="S55" s="17"/>
    </row>
    <row r="56" spans="1:19" x14ac:dyDescent="0.25">
      <c r="A56" s="9" t="s">
        <v>63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f t="shared" si="0"/>
        <v>0</v>
      </c>
      <c r="M56" s="17"/>
      <c r="N56" s="17"/>
      <c r="O56" s="17"/>
      <c r="P56" s="17"/>
      <c r="Q56" s="17"/>
      <c r="R56" s="17"/>
      <c r="S56" s="17"/>
    </row>
    <row r="57" spans="1:19" x14ac:dyDescent="0.25">
      <c r="A57" s="9" t="s">
        <v>64</v>
      </c>
      <c r="B57" s="6">
        <v>2136403</v>
      </c>
      <c r="C57" s="6">
        <v>14687279.75</v>
      </c>
      <c r="D57" s="6">
        <v>5105865.4800000004</v>
      </c>
      <c r="E57" s="6">
        <v>0</v>
      </c>
      <c r="F57" s="6">
        <v>3965801</v>
      </c>
      <c r="G57" s="6">
        <v>981086.64</v>
      </c>
      <c r="H57" s="6">
        <v>910444.16205599997</v>
      </c>
      <c r="I57" s="6">
        <v>0</v>
      </c>
      <c r="J57" s="6">
        <v>981518.97</v>
      </c>
      <c r="K57" s="6">
        <v>0</v>
      </c>
      <c r="L57" s="6">
        <f t="shared" si="0"/>
        <v>28768399.002055999</v>
      </c>
      <c r="M57" s="17"/>
      <c r="N57" s="17"/>
      <c r="O57" s="17"/>
      <c r="P57" s="17"/>
      <c r="Q57" s="17"/>
      <c r="R57" s="17"/>
      <c r="S57" s="17"/>
    </row>
    <row r="58" spans="1:19" x14ac:dyDescent="0.25">
      <c r="A58" s="9" t="s">
        <v>65</v>
      </c>
      <c r="B58" s="6">
        <v>73034</v>
      </c>
      <c r="C58" s="6">
        <v>762628.95</v>
      </c>
      <c r="D58" s="6">
        <v>205666</v>
      </c>
      <c r="E58" s="6">
        <v>0</v>
      </c>
      <c r="F58" s="6">
        <v>4553493</v>
      </c>
      <c r="G58" s="6">
        <v>18630.150000000001</v>
      </c>
      <c r="H58" s="6">
        <v>68992.278302000006</v>
      </c>
      <c r="I58" s="6">
        <v>0</v>
      </c>
      <c r="J58" s="6">
        <v>128056.12</v>
      </c>
      <c r="K58" s="6">
        <v>0</v>
      </c>
      <c r="L58" s="6">
        <f t="shared" si="0"/>
        <v>5810500.4983020006</v>
      </c>
      <c r="M58" s="17"/>
      <c r="N58" s="17"/>
      <c r="O58" s="17"/>
      <c r="P58" s="17"/>
      <c r="Q58" s="17"/>
      <c r="R58" s="17"/>
      <c r="S58" s="17"/>
    </row>
    <row r="59" spans="1:19" ht="30" x14ac:dyDescent="0.25">
      <c r="A59" s="5" t="s">
        <v>67</v>
      </c>
      <c r="B59" s="6">
        <v>318275776</v>
      </c>
      <c r="C59" s="6">
        <v>83302427.930000007</v>
      </c>
      <c r="D59" s="6">
        <v>75379825.650000006</v>
      </c>
      <c r="E59" s="6">
        <v>169949240.02849999</v>
      </c>
      <c r="F59" s="6">
        <v>153468816</v>
      </c>
      <c r="G59" s="6">
        <v>16525345.880000001</v>
      </c>
      <c r="H59" s="6">
        <v>1032633.728504</v>
      </c>
      <c r="I59" s="6">
        <v>6401297.2943299999</v>
      </c>
      <c r="J59" s="6">
        <v>774039.51</v>
      </c>
      <c r="K59" s="6">
        <v>5157614.6900000004</v>
      </c>
      <c r="L59" s="6">
        <f t="shared" si="0"/>
        <v>830267016.71133399</v>
      </c>
      <c r="M59" s="17"/>
      <c r="N59" s="17"/>
      <c r="O59" s="17"/>
      <c r="P59" s="17"/>
      <c r="Q59" s="17"/>
      <c r="R59" s="17"/>
      <c r="S59" s="17"/>
    </row>
    <row r="60" spans="1:19" x14ac:dyDescent="0.25">
      <c r="A60" s="8" t="s">
        <v>68</v>
      </c>
      <c r="B60" s="6">
        <v>0</v>
      </c>
      <c r="C60" s="6">
        <v>0</v>
      </c>
      <c r="D60" s="6">
        <v>0</v>
      </c>
      <c r="E60" s="6">
        <v>-656627.68680000002</v>
      </c>
      <c r="F60" s="6">
        <v>-1053161</v>
      </c>
      <c r="G60" s="6">
        <v>0</v>
      </c>
      <c r="H60" s="6">
        <v>0</v>
      </c>
      <c r="I60" s="6">
        <v>2826136.65154</v>
      </c>
      <c r="J60" s="6">
        <v>0</v>
      </c>
      <c r="K60" s="6">
        <v>0</v>
      </c>
      <c r="L60" s="6">
        <f t="shared" si="0"/>
        <v>1116347.96474</v>
      </c>
      <c r="M60" s="17"/>
      <c r="N60" s="17"/>
      <c r="O60" s="17"/>
      <c r="P60" s="17"/>
      <c r="Q60" s="17"/>
      <c r="R60" s="17"/>
      <c r="S60" s="17"/>
    </row>
    <row r="61" spans="1:19" x14ac:dyDescent="0.25">
      <c r="A61" s="9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f t="shared" si="0"/>
        <v>0</v>
      </c>
      <c r="M61" s="17"/>
      <c r="N61" s="17"/>
      <c r="O61" s="17"/>
      <c r="P61" s="17"/>
      <c r="Q61" s="17"/>
      <c r="R61" s="17"/>
      <c r="S61" s="17"/>
    </row>
    <row r="62" spans="1:19" x14ac:dyDescent="0.25">
      <c r="A62" s="9" t="s">
        <v>64</v>
      </c>
      <c r="B62" s="6">
        <v>0</v>
      </c>
      <c r="C62" s="6">
        <v>0</v>
      </c>
      <c r="D62" s="6">
        <v>0</v>
      </c>
      <c r="E62" s="6">
        <v>-778371.44</v>
      </c>
      <c r="F62" s="6">
        <v>-1214433</v>
      </c>
      <c r="G62" s="6">
        <v>0</v>
      </c>
      <c r="H62" s="6">
        <v>0</v>
      </c>
      <c r="I62" s="6">
        <v>2595729.6656599999</v>
      </c>
      <c r="J62" s="6">
        <v>0</v>
      </c>
      <c r="K62" s="6">
        <v>0</v>
      </c>
      <c r="L62" s="6">
        <f t="shared" si="0"/>
        <v>602925.22566</v>
      </c>
      <c r="M62" s="17"/>
      <c r="N62" s="17"/>
      <c r="O62" s="17"/>
      <c r="P62" s="17"/>
      <c r="Q62" s="17"/>
      <c r="R62" s="17"/>
      <c r="S62" s="17"/>
    </row>
    <row r="63" spans="1:19" x14ac:dyDescent="0.25">
      <c r="A63" s="9" t="s">
        <v>65</v>
      </c>
      <c r="B63" s="6">
        <v>0</v>
      </c>
      <c r="C63" s="6">
        <v>0</v>
      </c>
      <c r="D63" s="6">
        <v>0</v>
      </c>
      <c r="E63" s="6">
        <v>121743.75320000001</v>
      </c>
      <c r="F63" s="6">
        <v>161272</v>
      </c>
      <c r="G63" s="6">
        <v>0</v>
      </c>
      <c r="H63" s="6">
        <v>0</v>
      </c>
      <c r="I63" s="6">
        <v>230406.98587999999</v>
      </c>
      <c r="J63" s="6">
        <v>0</v>
      </c>
      <c r="K63" s="6">
        <v>0</v>
      </c>
      <c r="L63" s="6">
        <f t="shared" si="0"/>
        <v>513422.73908000003</v>
      </c>
      <c r="M63" s="17"/>
      <c r="N63" s="17"/>
      <c r="O63" s="17"/>
      <c r="P63" s="17"/>
      <c r="Q63" s="17"/>
      <c r="R63" s="17"/>
      <c r="S63" s="17"/>
    </row>
    <row r="64" spans="1:19" ht="29.25" x14ac:dyDescent="0.25">
      <c r="A64" s="8" t="s">
        <v>69</v>
      </c>
      <c r="B64" s="6">
        <v>318275776</v>
      </c>
      <c r="C64" s="6">
        <v>83302427.930000007</v>
      </c>
      <c r="D64" s="6">
        <v>75379825.650000006</v>
      </c>
      <c r="E64" s="6">
        <v>170605867.71529999</v>
      </c>
      <c r="F64" s="6">
        <v>154521977</v>
      </c>
      <c r="G64" s="6">
        <v>16525345.880000001</v>
      </c>
      <c r="H64" s="6">
        <v>1032633.728504</v>
      </c>
      <c r="I64" s="6">
        <v>3575160.64279</v>
      </c>
      <c r="J64" s="6">
        <v>774039.51</v>
      </c>
      <c r="K64" s="6">
        <v>5157614.6900000004</v>
      </c>
      <c r="L64" s="6">
        <f t="shared" si="0"/>
        <v>829150668.74659395</v>
      </c>
      <c r="M64" s="17"/>
      <c r="N64" s="17"/>
      <c r="O64" s="17"/>
      <c r="P64" s="17"/>
      <c r="Q64" s="17"/>
      <c r="R64" s="17"/>
      <c r="S64" s="17"/>
    </row>
    <row r="65" spans="1:19" x14ac:dyDescent="0.25">
      <c r="A65" s="9" t="s">
        <v>63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f t="shared" si="0"/>
        <v>0</v>
      </c>
      <c r="M65" s="17"/>
      <c r="N65" s="17"/>
      <c r="O65" s="17"/>
      <c r="P65" s="17"/>
      <c r="Q65" s="17"/>
      <c r="R65" s="17"/>
      <c r="S65" s="17"/>
    </row>
    <row r="66" spans="1:19" x14ac:dyDescent="0.25">
      <c r="A66" s="9" t="s">
        <v>64</v>
      </c>
      <c r="B66" s="6">
        <v>313814263</v>
      </c>
      <c r="C66" s="6">
        <v>79067516.879999995</v>
      </c>
      <c r="D66" s="6">
        <v>72164377.359999999</v>
      </c>
      <c r="E66" s="6">
        <v>162423268.28870001</v>
      </c>
      <c r="F66" s="6">
        <v>153177831</v>
      </c>
      <c r="G66" s="6">
        <v>15713892.4</v>
      </c>
      <c r="H66" s="6">
        <v>959894.191108</v>
      </c>
      <c r="I66" s="6">
        <v>3084225.1706099999</v>
      </c>
      <c r="J66" s="6">
        <v>718368.65</v>
      </c>
      <c r="K66" s="6">
        <v>4682864.25</v>
      </c>
      <c r="L66" s="6">
        <f t="shared" si="0"/>
        <v>805806501.19041789</v>
      </c>
      <c r="M66" s="17"/>
      <c r="N66" s="17"/>
      <c r="O66" s="17"/>
      <c r="P66" s="17"/>
      <c r="Q66" s="17"/>
      <c r="R66" s="17"/>
      <c r="S66" s="17"/>
    </row>
    <row r="67" spans="1:19" x14ac:dyDescent="0.25">
      <c r="A67" s="9" t="s">
        <v>65</v>
      </c>
      <c r="B67" s="6">
        <v>4461513</v>
      </c>
      <c r="C67" s="6">
        <v>4234911.05</v>
      </c>
      <c r="D67" s="6">
        <v>3215448.29</v>
      </c>
      <c r="E67" s="6">
        <v>8182599.4265999999</v>
      </c>
      <c r="F67" s="6">
        <v>1344146</v>
      </c>
      <c r="G67" s="6">
        <v>811453.48</v>
      </c>
      <c r="H67" s="6">
        <v>72739.537396999993</v>
      </c>
      <c r="I67" s="6">
        <v>490935.47217999998</v>
      </c>
      <c r="J67" s="6">
        <v>55670.86</v>
      </c>
      <c r="K67" s="6">
        <v>474750.44</v>
      </c>
      <c r="L67" s="6">
        <f>SUM(B67:K67)</f>
        <v>23344167.556177001</v>
      </c>
      <c r="M67" s="17"/>
      <c r="N67" s="17"/>
      <c r="O67" s="17"/>
      <c r="P67" s="17"/>
      <c r="Q67" s="17"/>
      <c r="R67" s="17"/>
      <c r="S67" s="17"/>
    </row>
    <row r="68" spans="1:19" ht="30" x14ac:dyDescent="0.25">
      <c r="A68" s="5" t="s">
        <v>70</v>
      </c>
      <c r="B68" s="6">
        <v>118790167</v>
      </c>
      <c r="C68" s="6">
        <v>9199816.0899999999</v>
      </c>
      <c r="D68" s="6">
        <v>9930961.8000000007</v>
      </c>
      <c r="E68" s="6">
        <v>11649189.0853</v>
      </c>
      <c r="F68" s="6">
        <v>48037217</v>
      </c>
      <c r="G68" s="6">
        <v>0</v>
      </c>
      <c r="H68" s="6">
        <v>0</v>
      </c>
      <c r="I68" s="6">
        <v>5306829.4637399996</v>
      </c>
      <c r="J68" s="6">
        <v>0</v>
      </c>
      <c r="K68" s="6">
        <v>115276.89</v>
      </c>
      <c r="L68" s="6">
        <f t="shared" si="0"/>
        <v>203029457.32903999</v>
      </c>
      <c r="M68" s="17"/>
      <c r="N68" s="17"/>
      <c r="O68" s="17"/>
      <c r="P68" s="17"/>
      <c r="Q68" s="17"/>
      <c r="R68" s="17"/>
      <c r="S68" s="17"/>
    </row>
    <row r="69" spans="1:19" x14ac:dyDescent="0.25">
      <c r="A69" s="9" t="s">
        <v>63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115276.89</v>
      </c>
      <c r="L69" s="6">
        <f t="shared" si="0"/>
        <v>115276.89</v>
      </c>
      <c r="M69" s="17"/>
      <c r="N69" s="17"/>
      <c r="O69" s="17"/>
      <c r="P69" s="17"/>
      <c r="Q69" s="17"/>
      <c r="R69" s="17"/>
      <c r="S69" s="17"/>
    </row>
    <row r="70" spans="1:19" x14ac:dyDescent="0.25">
      <c r="A70" s="9" t="s">
        <v>64</v>
      </c>
      <c r="B70" s="6">
        <v>115959710</v>
      </c>
      <c r="C70" s="6">
        <v>8732117.8000000007</v>
      </c>
      <c r="D70" s="6">
        <v>9922570.9000000004</v>
      </c>
      <c r="E70" s="6">
        <v>10816573.8543</v>
      </c>
      <c r="F70" s="6">
        <v>47510114</v>
      </c>
      <c r="G70" s="6">
        <v>0</v>
      </c>
      <c r="H70" s="6">
        <v>0</v>
      </c>
      <c r="I70" s="6">
        <v>5285845.9624699997</v>
      </c>
      <c r="J70" s="6">
        <v>0</v>
      </c>
      <c r="K70" s="6">
        <v>0</v>
      </c>
      <c r="L70" s="6">
        <f t="shared" si="0"/>
        <v>198226932.51676998</v>
      </c>
      <c r="M70" s="17"/>
      <c r="N70" s="17"/>
      <c r="O70" s="17"/>
      <c r="P70" s="17"/>
      <c r="Q70" s="17"/>
      <c r="R70" s="17"/>
      <c r="S70" s="17"/>
    </row>
    <row r="71" spans="1:19" x14ac:dyDescent="0.25">
      <c r="A71" s="9" t="s">
        <v>65</v>
      </c>
      <c r="B71" s="6">
        <v>2830457</v>
      </c>
      <c r="C71" s="6">
        <v>467698.29</v>
      </c>
      <c r="D71" s="6">
        <v>8390.9</v>
      </c>
      <c r="E71" s="6">
        <v>832615.23100000003</v>
      </c>
      <c r="F71" s="6">
        <v>527103</v>
      </c>
      <c r="G71" s="6">
        <v>0</v>
      </c>
      <c r="H71" s="6">
        <v>0</v>
      </c>
      <c r="I71" s="6">
        <v>20983.501270000001</v>
      </c>
      <c r="J71" s="6">
        <v>0</v>
      </c>
      <c r="K71" s="6">
        <v>0</v>
      </c>
      <c r="L71" s="6">
        <f t="shared" si="0"/>
        <v>4687247.92227</v>
      </c>
      <c r="M71" s="17"/>
      <c r="N71" s="17"/>
      <c r="O71" s="17"/>
      <c r="P71" s="17"/>
      <c r="Q71" s="17"/>
      <c r="R71" s="17"/>
      <c r="S71" s="17"/>
    </row>
    <row r="72" spans="1:19" x14ac:dyDescent="0.25">
      <c r="A72" s="5" t="s">
        <v>17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f t="shared" si="0"/>
        <v>0</v>
      </c>
      <c r="M72" s="17"/>
      <c r="N72" s="17"/>
      <c r="O72" s="17"/>
      <c r="P72" s="17"/>
      <c r="Q72" s="17"/>
      <c r="R72" s="17"/>
      <c r="S72" s="17"/>
    </row>
    <row r="73" spans="1:19" x14ac:dyDescent="0.25">
      <c r="A73" s="5" t="s">
        <v>18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f t="shared" ref="L73:L89" si="1">SUM(B73:K73)</f>
        <v>0</v>
      </c>
      <c r="M73" s="17"/>
      <c r="N73" s="17"/>
      <c r="O73" s="17"/>
      <c r="P73" s="17"/>
      <c r="Q73" s="17"/>
      <c r="R73" s="17"/>
      <c r="S73" s="17"/>
    </row>
    <row r="74" spans="1:19" x14ac:dyDescent="0.25">
      <c r="A74" s="5" t="s">
        <v>71</v>
      </c>
      <c r="B74" s="6">
        <v>947367</v>
      </c>
      <c r="C74" s="6">
        <v>340000</v>
      </c>
      <c r="D74" s="6">
        <v>0</v>
      </c>
      <c r="E74" s="6">
        <v>108952.17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f t="shared" si="1"/>
        <v>1396319.17</v>
      </c>
      <c r="M74" s="17"/>
      <c r="N74" s="17"/>
      <c r="O74" s="17"/>
      <c r="P74" s="17"/>
      <c r="Q74" s="17"/>
      <c r="R74" s="17"/>
      <c r="S74" s="17"/>
    </row>
    <row r="75" spans="1:19" x14ac:dyDescent="0.25">
      <c r="A75" s="5" t="s">
        <v>72</v>
      </c>
      <c r="B75" s="6">
        <v>53042</v>
      </c>
      <c r="C75" s="6">
        <v>152934.31</v>
      </c>
      <c r="D75" s="6">
        <v>0</v>
      </c>
      <c r="E75" s="6">
        <v>0</v>
      </c>
      <c r="F75" s="6">
        <v>228035</v>
      </c>
      <c r="G75" s="6">
        <v>124958.74</v>
      </c>
      <c r="H75" s="6">
        <v>0</v>
      </c>
      <c r="I75" s="6">
        <v>335476</v>
      </c>
      <c r="J75" s="6">
        <v>11840.8</v>
      </c>
      <c r="K75" s="6">
        <v>0</v>
      </c>
      <c r="L75" s="6">
        <f t="shared" si="1"/>
        <v>906286.85000000009</v>
      </c>
      <c r="M75" s="17"/>
      <c r="N75" s="17"/>
      <c r="O75" s="17"/>
      <c r="P75" s="17"/>
      <c r="Q75" s="17"/>
      <c r="R75" s="17"/>
      <c r="S75" s="17"/>
    </row>
    <row r="76" spans="1:19" x14ac:dyDescent="0.25">
      <c r="A76" s="5" t="s">
        <v>19</v>
      </c>
      <c r="B76" s="6">
        <v>0</v>
      </c>
      <c r="C76" s="6">
        <v>1013271.77</v>
      </c>
      <c r="D76" s="6">
        <v>0</v>
      </c>
      <c r="E76" s="6">
        <v>63163.71</v>
      </c>
      <c r="F76" s="6">
        <v>0</v>
      </c>
      <c r="G76" s="6">
        <v>0</v>
      </c>
      <c r="H76" s="6">
        <v>0</v>
      </c>
      <c r="I76" s="6">
        <v>573204</v>
      </c>
      <c r="J76" s="6">
        <v>0</v>
      </c>
      <c r="K76" s="6">
        <v>0</v>
      </c>
      <c r="L76" s="6">
        <f t="shared" si="1"/>
        <v>1649639.48</v>
      </c>
      <c r="M76" s="17"/>
      <c r="N76" s="17"/>
      <c r="O76" s="17"/>
      <c r="P76" s="17"/>
      <c r="Q76" s="17"/>
      <c r="R76" s="17"/>
      <c r="S76" s="17"/>
    </row>
    <row r="77" spans="1:19" x14ac:dyDescent="0.25">
      <c r="A77" s="5" t="s">
        <v>73</v>
      </c>
      <c r="B77" s="6">
        <v>0</v>
      </c>
      <c r="C77" s="6">
        <v>465600.09</v>
      </c>
      <c r="D77" s="6">
        <v>0</v>
      </c>
      <c r="E77" s="6">
        <v>187693.94579999999</v>
      </c>
      <c r="F77" s="6">
        <v>1913522</v>
      </c>
      <c r="G77" s="6">
        <v>0</v>
      </c>
      <c r="H77" s="6">
        <v>0</v>
      </c>
      <c r="I77" s="6">
        <v>209648.90523</v>
      </c>
      <c r="J77" s="6">
        <v>5892.22</v>
      </c>
      <c r="K77" s="6">
        <v>59523.99</v>
      </c>
      <c r="L77" s="6">
        <f t="shared" si="1"/>
        <v>2841881.1510300003</v>
      </c>
      <c r="M77" s="17"/>
      <c r="N77" s="17"/>
      <c r="O77" s="17"/>
      <c r="P77" s="17"/>
      <c r="Q77" s="17"/>
      <c r="R77" s="17"/>
      <c r="S77" s="17"/>
    </row>
    <row r="78" spans="1:19" x14ac:dyDescent="0.25">
      <c r="A78" s="5" t="s">
        <v>7</v>
      </c>
      <c r="B78" s="6">
        <v>861</v>
      </c>
      <c r="C78" s="6">
        <v>0</v>
      </c>
      <c r="D78" s="6">
        <v>0</v>
      </c>
      <c r="E78" s="6">
        <v>0</v>
      </c>
      <c r="F78" s="6">
        <v>338416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f t="shared" si="1"/>
        <v>339277</v>
      </c>
      <c r="M78" s="17"/>
      <c r="N78" s="17"/>
      <c r="O78" s="17"/>
      <c r="P78" s="17"/>
      <c r="Q78" s="17"/>
      <c r="R78" s="17"/>
      <c r="S78" s="17"/>
    </row>
    <row r="79" spans="1:19" x14ac:dyDescent="0.25">
      <c r="A79" s="5" t="s">
        <v>20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98</v>
      </c>
      <c r="J79" s="6">
        <v>0</v>
      </c>
      <c r="K79" s="6">
        <v>0</v>
      </c>
      <c r="L79" s="6">
        <f t="shared" si="1"/>
        <v>98</v>
      </c>
      <c r="M79" s="17"/>
      <c r="N79" s="17"/>
      <c r="O79" s="17"/>
      <c r="P79" s="17"/>
      <c r="Q79" s="17"/>
      <c r="R79" s="17"/>
      <c r="S79" s="17"/>
    </row>
    <row r="80" spans="1:19" x14ac:dyDescent="0.25">
      <c r="A80" s="5" t="s">
        <v>74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f t="shared" si="1"/>
        <v>0</v>
      </c>
      <c r="M80" s="17"/>
      <c r="N80" s="17"/>
      <c r="O80" s="17"/>
      <c r="P80" s="17"/>
      <c r="Q80" s="17"/>
      <c r="R80" s="17"/>
      <c r="S80" s="17"/>
    </row>
    <row r="81" spans="1:19" x14ac:dyDescent="0.25">
      <c r="A81" s="5" t="s">
        <v>75</v>
      </c>
      <c r="B81" s="6">
        <v>6166010</v>
      </c>
      <c r="C81" s="6">
        <v>12192686.619999999</v>
      </c>
      <c r="D81" s="6">
        <v>3208681.72</v>
      </c>
      <c r="E81" s="6">
        <v>3869978.2</v>
      </c>
      <c r="F81" s="6">
        <v>1334740</v>
      </c>
      <c r="G81" s="6">
        <v>3691919.73</v>
      </c>
      <c r="H81" s="6">
        <v>0</v>
      </c>
      <c r="I81" s="6">
        <v>2654561</v>
      </c>
      <c r="J81" s="6">
        <v>51607.12</v>
      </c>
      <c r="K81" s="6">
        <v>349258.27</v>
      </c>
      <c r="L81" s="6">
        <f t="shared" si="1"/>
        <v>33519442.659999996</v>
      </c>
      <c r="M81" s="17"/>
      <c r="N81" s="17"/>
      <c r="O81" s="17"/>
      <c r="P81" s="17"/>
      <c r="Q81" s="17"/>
      <c r="R81" s="17"/>
      <c r="S81" s="17"/>
    </row>
    <row r="82" spans="1:19" x14ac:dyDescent="0.25">
      <c r="A82" s="5" t="s">
        <v>76</v>
      </c>
      <c r="B82" s="6">
        <v>585892</v>
      </c>
      <c r="C82" s="6">
        <v>619646.30000000005</v>
      </c>
      <c r="D82" s="6">
        <v>442096.25</v>
      </c>
      <c r="E82" s="6">
        <v>420171.23</v>
      </c>
      <c r="F82" s="6">
        <v>526662</v>
      </c>
      <c r="G82" s="6">
        <v>71307.960000000006</v>
      </c>
      <c r="H82" s="6">
        <v>0</v>
      </c>
      <c r="I82" s="6">
        <v>0</v>
      </c>
      <c r="J82" s="6">
        <v>0</v>
      </c>
      <c r="K82" s="6">
        <v>36865.839999999997</v>
      </c>
      <c r="L82" s="6">
        <f t="shared" si="1"/>
        <v>2702641.58</v>
      </c>
      <c r="M82" s="17"/>
      <c r="N82" s="17"/>
      <c r="O82" s="17"/>
      <c r="P82" s="17"/>
      <c r="Q82" s="17"/>
      <c r="R82" s="17"/>
      <c r="S82" s="17"/>
    </row>
    <row r="83" spans="1:19" x14ac:dyDescent="0.25">
      <c r="A83" s="5" t="s">
        <v>77</v>
      </c>
      <c r="B83" s="6">
        <v>892730</v>
      </c>
      <c r="C83" s="6">
        <v>3686072.64</v>
      </c>
      <c r="D83" s="6">
        <v>1712607.15</v>
      </c>
      <c r="E83" s="6">
        <v>1608474.53</v>
      </c>
      <c r="F83" s="6">
        <v>2902123</v>
      </c>
      <c r="G83" s="6">
        <v>1053228.8799999999</v>
      </c>
      <c r="H83" s="6">
        <v>416096.07</v>
      </c>
      <c r="I83" s="6">
        <v>544052</v>
      </c>
      <c r="J83" s="6">
        <v>120043.1</v>
      </c>
      <c r="K83" s="6">
        <v>182026.51</v>
      </c>
      <c r="L83" s="6">
        <f t="shared" si="1"/>
        <v>13117453.879999999</v>
      </c>
      <c r="M83" s="17"/>
      <c r="N83" s="17"/>
      <c r="O83" s="17"/>
      <c r="P83" s="17"/>
      <c r="Q83" s="17"/>
      <c r="R83" s="17"/>
      <c r="S83" s="17"/>
    </row>
    <row r="84" spans="1:19" x14ac:dyDescent="0.25">
      <c r="A84" s="5" t="s">
        <v>21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700000</v>
      </c>
      <c r="I84" s="6">
        <v>0</v>
      </c>
      <c r="J84" s="6">
        <v>0</v>
      </c>
      <c r="K84" s="6">
        <v>1250000</v>
      </c>
      <c r="L84" s="6">
        <f t="shared" si="1"/>
        <v>1950000</v>
      </c>
      <c r="M84" s="17"/>
      <c r="N84" s="17"/>
      <c r="O84" s="17"/>
      <c r="P84" s="17"/>
      <c r="Q84" s="17"/>
      <c r="R84" s="17"/>
      <c r="S84" s="17"/>
    </row>
    <row r="85" spans="1:19" x14ac:dyDescent="0.25">
      <c r="A85" s="8" t="s">
        <v>78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f t="shared" si="1"/>
        <v>0</v>
      </c>
      <c r="M85" s="17"/>
      <c r="N85" s="17"/>
      <c r="O85" s="17"/>
      <c r="P85" s="17"/>
      <c r="Q85" s="17"/>
      <c r="R85" s="17"/>
      <c r="S85" s="17"/>
    </row>
    <row r="86" spans="1:19" x14ac:dyDescent="0.25">
      <c r="A86" s="8" t="s">
        <v>79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700000</v>
      </c>
      <c r="I86" s="6">
        <v>0</v>
      </c>
      <c r="J86" s="6">
        <v>0</v>
      </c>
      <c r="K86" s="6">
        <v>1250000</v>
      </c>
      <c r="L86" s="6">
        <f t="shared" si="1"/>
        <v>1950000</v>
      </c>
      <c r="M86" s="17"/>
      <c r="N86" s="17"/>
      <c r="O86" s="17"/>
      <c r="P86" s="17"/>
      <c r="Q86" s="17"/>
      <c r="R86" s="17"/>
      <c r="S86" s="17"/>
    </row>
    <row r="87" spans="1:19" x14ac:dyDescent="0.25">
      <c r="A87" s="5" t="s">
        <v>80</v>
      </c>
      <c r="B87" s="6">
        <v>1277000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f t="shared" si="1"/>
        <v>1277000</v>
      </c>
      <c r="M87" s="17"/>
      <c r="N87" s="17"/>
      <c r="O87" s="17"/>
      <c r="P87" s="17"/>
      <c r="Q87" s="17"/>
      <c r="R87" s="17"/>
      <c r="S87" s="17"/>
    </row>
    <row r="88" spans="1:19" x14ac:dyDescent="0.25">
      <c r="A88" s="11" t="s">
        <v>22</v>
      </c>
      <c r="B88" s="6">
        <v>449198282</v>
      </c>
      <c r="C88" s="6">
        <v>126422364.45</v>
      </c>
      <c r="D88" s="6">
        <v>95985704.049999997</v>
      </c>
      <c r="E88" s="6">
        <v>187856862.8996</v>
      </c>
      <c r="F88" s="6">
        <v>217584393</v>
      </c>
      <c r="G88" s="6">
        <v>22466477.98</v>
      </c>
      <c r="H88" s="6">
        <v>3128166.2388619999</v>
      </c>
      <c r="I88" s="6">
        <v>16025166.6633</v>
      </c>
      <c r="J88" s="6">
        <v>2072997.8399999999</v>
      </c>
      <c r="K88" s="6">
        <v>7150566.2000000002</v>
      </c>
      <c r="L88" s="6">
        <f t="shared" si="1"/>
        <v>1127890981.3217621</v>
      </c>
      <c r="M88" s="17"/>
      <c r="N88" s="17"/>
      <c r="O88" s="17"/>
      <c r="P88" s="17"/>
      <c r="Q88" s="17"/>
      <c r="R88" s="17"/>
      <c r="S88" s="17"/>
    </row>
    <row r="89" spans="1:19" x14ac:dyDescent="0.25">
      <c r="A89" s="12" t="s">
        <v>81</v>
      </c>
      <c r="B89" s="6">
        <v>64113880</v>
      </c>
      <c r="C89" s="6">
        <v>36188384.700000003</v>
      </c>
      <c r="D89" s="6">
        <v>25432015.629999999</v>
      </c>
      <c r="E89" s="6">
        <v>34325089.594800003</v>
      </c>
      <c r="F89" s="6">
        <v>193141112</v>
      </c>
      <c r="G89" s="6">
        <v>17951000</v>
      </c>
      <c r="H89" s="6">
        <v>12275274.915188</v>
      </c>
      <c r="I89" s="6">
        <v>13592993.877010001</v>
      </c>
      <c r="J89" s="6">
        <v>8921026.5299999993</v>
      </c>
      <c r="K89" s="6">
        <v>6856261.3700000001</v>
      </c>
      <c r="L89" s="6">
        <f t="shared" si="1"/>
        <v>412797038.61699802</v>
      </c>
      <c r="M89" s="17"/>
      <c r="N89" s="17"/>
      <c r="O89" s="17"/>
      <c r="P89" s="17"/>
      <c r="Q89" s="17"/>
      <c r="R89" s="17"/>
      <c r="S89" s="17"/>
    </row>
    <row r="91" spans="1:19" ht="18" x14ac:dyDescent="0.25">
      <c r="A91" s="3" t="s">
        <v>122</v>
      </c>
    </row>
    <row r="92" spans="1:19" ht="18" x14ac:dyDescent="0.25">
      <c r="A92" s="3" t="s">
        <v>126</v>
      </c>
    </row>
  </sheetData>
  <sortState columnSort="1" ref="B3:L89">
    <sortCondition ref="B3:L3"/>
  </sortState>
  <mergeCells count="1">
    <mergeCell ref="A2:L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1" manualBreakCount="1">
    <brk id="5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4"/>
  <sheetViews>
    <sheetView view="pageBreakPreview" zoomScaleNormal="85" zoomScaleSheetLayoutView="100" workbookViewId="0">
      <selection activeCell="A2" sqref="A2:K2"/>
    </sheetView>
  </sheetViews>
  <sheetFormatPr defaultRowHeight="15" x14ac:dyDescent="0.25"/>
  <cols>
    <col min="1" max="1" width="96.5703125" style="3" customWidth="1"/>
    <col min="2" max="10" width="15.85546875" style="16" customWidth="1"/>
    <col min="11" max="11" width="16.140625" style="3" customWidth="1"/>
    <col min="12" max="12" width="24" style="3" bestFit="1" customWidth="1"/>
    <col min="13" max="13" width="27.140625" style="3" bestFit="1" customWidth="1"/>
    <col min="14" max="14" width="29.85546875" style="3" bestFit="1" customWidth="1"/>
    <col min="15" max="15" width="28.28515625" style="3" bestFit="1" customWidth="1"/>
    <col min="16" max="16" width="18.28515625" style="3" bestFit="1" customWidth="1"/>
    <col min="17" max="17" width="31" style="3" bestFit="1" customWidth="1"/>
    <col min="18" max="19" width="34.5703125" style="3" bestFit="1" customWidth="1"/>
    <col min="20" max="16384" width="9.140625" style="3"/>
  </cols>
  <sheetData>
    <row r="2" spans="1:19" ht="22.5" x14ac:dyDescent="0.3">
      <c r="A2" s="31" t="s">
        <v>123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9" x14ac:dyDescent="0.25">
      <c r="B3" s="3"/>
      <c r="C3" s="3"/>
      <c r="D3" s="3"/>
      <c r="E3" s="3"/>
      <c r="F3" s="3"/>
      <c r="G3" s="3"/>
      <c r="H3" s="3"/>
      <c r="I3" s="3"/>
      <c r="J3" s="3"/>
    </row>
    <row r="4" spans="1:19" ht="101.25" customHeight="1" x14ac:dyDescent="0.25">
      <c r="A4" s="13" t="s">
        <v>110</v>
      </c>
      <c r="B4" s="25" t="s">
        <v>112</v>
      </c>
      <c r="C4" s="24" t="s">
        <v>111</v>
      </c>
      <c r="D4" s="25" t="s">
        <v>113</v>
      </c>
      <c r="E4" s="25" t="s">
        <v>115</v>
      </c>
      <c r="F4" s="25" t="s">
        <v>125</v>
      </c>
      <c r="G4" s="26" t="s">
        <v>116</v>
      </c>
      <c r="H4" s="25" t="s">
        <v>119</v>
      </c>
      <c r="I4" s="25" t="s">
        <v>114</v>
      </c>
      <c r="J4" s="27" t="s">
        <v>117</v>
      </c>
      <c r="K4" s="27" t="s">
        <v>118</v>
      </c>
      <c r="L4" s="14"/>
      <c r="M4" s="14"/>
      <c r="N4" s="15"/>
      <c r="O4" s="14"/>
      <c r="P4" s="14"/>
      <c r="Q4" s="14"/>
      <c r="R4" s="14"/>
      <c r="S4" s="14"/>
    </row>
    <row r="5" spans="1:19" ht="30" x14ac:dyDescent="0.25">
      <c r="A5" s="20" t="s">
        <v>23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9" x14ac:dyDescent="0.25">
      <c r="A6" s="20" t="s">
        <v>83</v>
      </c>
      <c r="B6" s="21">
        <v>18640008</v>
      </c>
      <c r="C6" s="22">
        <v>18135747</v>
      </c>
      <c r="D6" s="21">
        <v>13652161</v>
      </c>
      <c r="E6" s="21">
        <v>12400000</v>
      </c>
      <c r="F6" s="21">
        <v>38600000</v>
      </c>
      <c r="G6" s="21">
        <v>7400000</v>
      </c>
      <c r="H6" s="21">
        <v>12720000</v>
      </c>
      <c r="I6" s="21">
        <v>7200000</v>
      </c>
      <c r="J6" s="21">
        <v>7400000</v>
      </c>
      <c r="K6" s="21">
        <v>10125000</v>
      </c>
      <c r="L6" s="17"/>
      <c r="M6" s="17"/>
      <c r="N6" s="17"/>
      <c r="O6" s="17"/>
      <c r="P6" s="17"/>
      <c r="Q6" s="17"/>
      <c r="R6" s="17"/>
      <c r="S6" s="17"/>
    </row>
    <row r="7" spans="1:19" x14ac:dyDescent="0.25">
      <c r="A7" s="20" t="s">
        <v>84</v>
      </c>
      <c r="B7" s="21">
        <v>0</v>
      </c>
      <c r="C7" s="22">
        <v>0</v>
      </c>
      <c r="D7" s="21">
        <v>0</v>
      </c>
      <c r="E7" s="21">
        <v>34080</v>
      </c>
      <c r="F7" s="21">
        <v>0</v>
      </c>
      <c r="G7" s="21">
        <v>6641000</v>
      </c>
      <c r="H7" s="21">
        <v>0</v>
      </c>
      <c r="I7" s="21">
        <v>765850</v>
      </c>
      <c r="J7" s="21">
        <v>0</v>
      </c>
      <c r="K7" s="21">
        <v>0</v>
      </c>
      <c r="L7" s="17"/>
      <c r="M7" s="17"/>
      <c r="N7" s="17"/>
      <c r="O7" s="17"/>
      <c r="P7" s="17"/>
      <c r="Q7" s="17"/>
      <c r="R7" s="17"/>
      <c r="S7" s="17"/>
    </row>
    <row r="8" spans="1:19" ht="30" x14ac:dyDescent="0.25">
      <c r="A8" s="20" t="s">
        <v>85</v>
      </c>
      <c r="B8" s="21">
        <v>0</v>
      </c>
      <c r="C8" s="22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17"/>
      <c r="M8" s="17"/>
      <c r="N8" s="17"/>
      <c r="O8" s="17"/>
      <c r="P8" s="17"/>
      <c r="Q8" s="17"/>
      <c r="R8" s="17"/>
      <c r="S8" s="17"/>
    </row>
    <row r="9" spans="1:19" x14ac:dyDescent="0.25">
      <c r="A9" s="20" t="s">
        <v>86</v>
      </c>
      <c r="B9" s="21">
        <v>0</v>
      </c>
      <c r="C9" s="22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17"/>
      <c r="M9" s="17"/>
      <c r="N9" s="17"/>
      <c r="O9" s="17"/>
      <c r="P9" s="17"/>
      <c r="Q9" s="17"/>
      <c r="R9" s="17"/>
      <c r="S9" s="17"/>
    </row>
    <row r="10" spans="1:19" x14ac:dyDescent="0.25">
      <c r="A10" s="20" t="s">
        <v>87</v>
      </c>
      <c r="B10" s="21">
        <v>0</v>
      </c>
      <c r="C10" s="22">
        <v>0</v>
      </c>
      <c r="D10" s="21">
        <v>0</v>
      </c>
      <c r="E10" s="21">
        <v>0</v>
      </c>
      <c r="F10" s="21">
        <v>0</v>
      </c>
      <c r="G10" s="21">
        <v>0</v>
      </c>
      <c r="H10" s="21">
        <v>-227550.66</v>
      </c>
      <c r="I10" s="21">
        <v>0</v>
      </c>
      <c r="J10" s="21">
        <v>0</v>
      </c>
      <c r="K10" s="21">
        <v>-3545750.68</v>
      </c>
      <c r="L10" s="17"/>
      <c r="M10" s="17"/>
      <c r="N10" s="17"/>
      <c r="O10" s="17"/>
      <c r="P10" s="17"/>
      <c r="Q10" s="17"/>
      <c r="R10" s="17"/>
      <c r="S10" s="17"/>
    </row>
    <row r="11" spans="1:19" x14ac:dyDescent="0.25">
      <c r="A11" s="20" t="s">
        <v>88</v>
      </c>
      <c r="B11" s="21">
        <v>0</v>
      </c>
      <c r="C11" s="22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17"/>
      <c r="M11" s="17"/>
      <c r="N11" s="17"/>
      <c r="O11" s="17"/>
      <c r="P11" s="17"/>
      <c r="Q11" s="17"/>
      <c r="R11" s="17"/>
      <c r="S11" s="17"/>
    </row>
    <row r="12" spans="1:19" x14ac:dyDescent="0.25">
      <c r="A12" s="20" t="s">
        <v>89</v>
      </c>
      <c r="B12" s="21">
        <v>0</v>
      </c>
      <c r="C12" s="22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17"/>
      <c r="M12" s="17"/>
      <c r="N12" s="17"/>
      <c r="O12" s="17"/>
      <c r="P12" s="17"/>
      <c r="Q12" s="17"/>
      <c r="R12" s="17"/>
      <c r="S12" s="17"/>
    </row>
    <row r="13" spans="1:19" x14ac:dyDescent="0.25">
      <c r="A13" s="20" t="s">
        <v>90</v>
      </c>
      <c r="B13" s="21">
        <v>44339940</v>
      </c>
      <c r="C13" s="22">
        <v>14939326.699999999</v>
      </c>
      <c r="D13" s="21">
        <v>11076013.01</v>
      </c>
      <c r="E13" s="21">
        <v>20981663.146200001</v>
      </c>
      <c r="F13" s="21">
        <v>141435410</v>
      </c>
      <c r="G13" s="21">
        <v>3750000</v>
      </c>
      <c r="H13" s="21">
        <v>-241304.91645799999</v>
      </c>
      <c r="I13" s="21">
        <v>5627143.8799999999</v>
      </c>
      <c r="J13" s="21">
        <v>1520700.9899999993</v>
      </c>
      <c r="K13" s="21">
        <v>277012.05</v>
      </c>
      <c r="L13" s="17"/>
      <c r="M13" s="17"/>
      <c r="N13" s="17"/>
      <c r="O13" s="17"/>
      <c r="P13" s="17"/>
      <c r="Q13" s="17"/>
      <c r="R13" s="17"/>
      <c r="S13" s="17"/>
    </row>
    <row r="14" spans="1:19" x14ac:dyDescent="0.25">
      <c r="A14" s="20" t="s">
        <v>91</v>
      </c>
      <c r="B14" s="21">
        <v>0</v>
      </c>
      <c r="C14" s="22">
        <v>0</v>
      </c>
      <c r="D14" s="21">
        <v>0</v>
      </c>
      <c r="E14" s="21">
        <v>0</v>
      </c>
      <c r="F14" s="21">
        <v>0</v>
      </c>
      <c r="G14" s="21">
        <v>0</v>
      </c>
      <c r="H14" s="21">
        <v>700000</v>
      </c>
      <c r="I14" s="21">
        <v>0</v>
      </c>
      <c r="J14" s="21">
        <v>0</v>
      </c>
      <c r="K14" s="21">
        <v>1250000</v>
      </c>
      <c r="L14" s="17"/>
      <c r="M14" s="17"/>
      <c r="N14" s="17"/>
      <c r="O14" s="17"/>
      <c r="P14" s="17"/>
      <c r="Q14" s="17"/>
      <c r="R14" s="17"/>
      <c r="S14" s="17"/>
    </row>
    <row r="15" spans="1:19" x14ac:dyDescent="0.25">
      <c r="A15" s="20" t="s">
        <v>92</v>
      </c>
      <c r="B15" s="21">
        <v>1133932</v>
      </c>
      <c r="C15" s="22">
        <v>0</v>
      </c>
      <c r="D15" s="21">
        <v>703841.62</v>
      </c>
      <c r="E15" s="21">
        <v>909346.44869999995</v>
      </c>
      <c r="F15" s="21">
        <v>0</v>
      </c>
      <c r="G15" s="21">
        <v>160000</v>
      </c>
      <c r="H15" s="21">
        <v>24130.491645999999</v>
      </c>
      <c r="I15" s="21">
        <v>0</v>
      </c>
      <c r="J15" s="21">
        <v>325.53999999999996</v>
      </c>
      <c r="K15" s="21">
        <v>0</v>
      </c>
      <c r="L15" s="17"/>
      <c r="M15" s="17"/>
      <c r="N15" s="17"/>
      <c r="O15" s="17"/>
      <c r="P15" s="17"/>
      <c r="Q15" s="17"/>
      <c r="R15" s="17"/>
      <c r="S15" s="17"/>
    </row>
    <row r="16" spans="1:19" ht="30" x14ac:dyDescent="0.25">
      <c r="A16" s="20" t="s">
        <v>93</v>
      </c>
      <c r="B16" s="21">
        <v>0</v>
      </c>
      <c r="C16" s="22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17"/>
      <c r="M16" s="17"/>
      <c r="N16" s="17"/>
      <c r="O16" s="17"/>
      <c r="P16" s="17"/>
      <c r="Q16" s="17"/>
      <c r="R16" s="17"/>
      <c r="S16" s="17"/>
    </row>
    <row r="17" spans="1:19" ht="45" x14ac:dyDescent="0.25">
      <c r="A17" s="20" t="s">
        <v>24</v>
      </c>
      <c r="B17" s="21">
        <v>0</v>
      </c>
      <c r="C17" s="22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17"/>
      <c r="M17" s="17"/>
      <c r="N17" s="17"/>
      <c r="O17" s="17"/>
      <c r="P17" s="17"/>
      <c r="Q17" s="17"/>
      <c r="R17" s="17"/>
      <c r="S17" s="17"/>
    </row>
    <row r="18" spans="1:19" ht="45" x14ac:dyDescent="0.25">
      <c r="A18" s="20" t="s">
        <v>94</v>
      </c>
      <c r="B18" s="21">
        <v>0</v>
      </c>
      <c r="C18" s="22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17"/>
      <c r="M18" s="17"/>
      <c r="N18" s="17"/>
      <c r="O18" s="17"/>
      <c r="P18" s="17"/>
      <c r="Q18" s="17"/>
      <c r="R18" s="17"/>
      <c r="S18" s="17"/>
    </row>
    <row r="19" spans="1:19" x14ac:dyDescent="0.25">
      <c r="A19" s="20" t="s">
        <v>82</v>
      </c>
      <c r="B19" s="21">
        <v>0</v>
      </c>
      <c r="C19" s="22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17"/>
      <c r="M19" s="17"/>
      <c r="N19" s="17"/>
      <c r="O19" s="17"/>
      <c r="P19" s="17"/>
      <c r="Q19" s="17"/>
      <c r="R19" s="17"/>
      <c r="S19" s="17"/>
    </row>
    <row r="20" spans="1:19" x14ac:dyDescent="0.25">
      <c r="A20" s="20" t="s">
        <v>95</v>
      </c>
      <c r="B20" s="21">
        <v>0</v>
      </c>
      <c r="C20" s="22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17"/>
      <c r="M20" s="17"/>
      <c r="N20" s="17"/>
      <c r="O20" s="17"/>
      <c r="P20" s="17"/>
      <c r="Q20" s="17"/>
      <c r="R20" s="17"/>
      <c r="S20" s="17"/>
    </row>
    <row r="21" spans="1:19" x14ac:dyDescent="0.25">
      <c r="A21" s="23" t="s">
        <v>25</v>
      </c>
      <c r="B21" s="21">
        <v>64113880</v>
      </c>
      <c r="C21" s="22">
        <v>33075073.699999999</v>
      </c>
      <c r="D21" s="21">
        <v>25432015.629999999</v>
      </c>
      <c r="E21" s="21">
        <v>34325089.594899997</v>
      </c>
      <c r="F21" s="21">
        <v>180035410</v>
      </c>
      <c r="G21" s="21">
        <v>17951000</v>
      </c>
      <c r="H21" s="21">
        <v>12975274.915188</v>
      </c>
      <c r="I21" s="21">
        <v>13592993.880000001</v>
      </c>
      <c r="J21" s="21">
        <v>8921026.5299999975</v>
      </c>
      <c r="K21" s="21">
        <v>8106261.3700000001</v>
      </c>
      <c r="L21" s="17"/>
      <c r="M21" s="17"/>
      <c r="N21" s="17"/>
      <c r="O21" s="17"/>
      <c r="P21" s="17"/>
      <c r="Q21" s="17"/>
      <c r="R21" s="17"/>
      <c r="S21" s="17"/>
    </row>
    <row r="22" spans="1:19" x14ac:dyDescent="0.25">
      <c r="A22" s="23" t="s">
        <v>26</v>
      </c>
      <c r="B22" s="21">
        <v>0</v>
      </c>
      <c r="C22" s="22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17"/>
      <c r="M22" s="17"/>
      <c r="N22" s="17"/>
      <c r="O22" s="17"/>
      <c r="P22" s="17"/>
      <c r="Q22" s="17"/>
      <c r="R22" s="17"/>
      <c r="S22" s="17"/>
    </row>
    <row r="23" spans="1:19" ht="30" x14ac:dyDescent="0.25">
      <c r="A23" s="20" t="s">
        <v>96</v>
      </c>
      <c r="B23" s="21">
        <v>0</v>
      </c>
      <c r="C23" s="22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17"/>
      <c r="M23" s="17"/>
      <c r="N23" s="17"/>
      <c r="O23" s="17"/>
      <c r="P23" s="17"/>
      <c r="Q23" s="17"/>
      <c r="R23" s="17"/>
      <c r="S23" s="17"/>
    </row>
    <row r="24" spans="1:19" ht="45" x14ac:dyDescent="0.25">
      <c r="A24" s="20" t="s">
        <v>97</v>
      </c>
      <c r="B24" s="21">
        <v>0</v>
      </c>
      <c r="C24" s="22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17"/>
      <c r="M24" s="17"/>
      <c r="N24" s="17"/>
      <c r="O24" s="17"/>
      <c r="P24" s="17"/>
      <c r="Q24" s="17"/>
      <c r="R24" s="17"/>
      <c r="S24" s="17"/>
    </row>
    <row r="25" spans="1:19" ht="30" x14ac:dyDescent="0.25">
      <c r="A25" s="20" t="s">
        <v>98</v>
      </c>
      <c r="B25" s="21">
        <v>0</v>
      </c>
      <c r="C25" s="22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17"/>
      <c r="M25" s="17"/>
      <c r="N25" s="17"/>
      <c r="O25" s="17"/>
      <c r="P25" s="17"/>
      <c r="Q25" s="17"/>
      <c r="R25" s="17"/>
      <c r="S25" s="17"/>
    </row>
    <row r="26" spans="1:19" x14ac:dyDescent="0.25">
      <c r="A26" s="20" t="s">
        <v>99</v>
      </c>
      <c r="B26" s="21">
        <v>0</v>
      </c>
      <c r="C26" s="22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17"/>
      <c r="M26" s="17"/>
      <c r="N26" s="17"/>
      <c r="O26" s="17"/>
      <c r="P26" s="17"/>
      <c r="Q26" s="17"/>
      <c r="R26" s="17"/>
      <c r="S26" s="17"/>
    </row>
    <row r="27" spans="1:19" x14ac:dyDescent="0.25">
      <c r="A27" s="20" t="s">
        <v>100</v>
      </c>
      <c r="B27" s="21">
        <v>0</v>
      </c>
      <c r="C27" s="22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17"/>
      <c r="M27" s="17"/>
      <c r="N27" s="17"/>
      <c r="O27" s="17"/>
      <c r="P27" s="17"/>
      <c r="Q27" s="17"/>
      <c r="R27" s="17"/>
      <c r="S27" s="17"/>
    </row>
    <row r="28" spans="1:19" x14ac:dyDescent="0.25">
      <c r="A28" s="20" t="s">
        <v>101</v>
      </c>
      <c r="B28" s="21">
        <v>0</v>
      </c>
      <c r="C28" s="22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17"/>
      <c r="M28" s="17"/>
      <c r="N28" s="17"/>
      <c r="O28" s="17"/>
      <c r="P28" s="17"/>
      <c r="Q28" s="17"/>
      <c r="R28" s="17"/>
      <c r="S28" s="17"/>
    </row>
    <row r="29" spans="1:19" ht="30" x14ac:dyDescent="0.25">
      <c r="A29" s="20" t="s">
        <v>102</v>
      </c>
      <c r="B29" s="21">
        <v>0</v>
      </c>
      <c r="C29" s="22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17"/>
      <c r="M29" s="17"/>
      <c r="N29" s="17"/>
      <c r="O29" s="17"/>
      <c r="P29" s="17"/>
      <c r="Q29" s="17"/>
      <c r="R29" s="17"/>
      <c r="S29" s="17"/>
    </row>
    <row r="30" spans="1:19" ht="30" x14ac:dyDescent="0.25">
      <c r="A30" s="20" t="s">
        <v>103</v>
      </c>
      <c r="B30" s="21">
        <v>0</v>
      </c>
      <c r="C30" s="22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17"/>
      <c r="M30" s="17"/>
      <c r="N30" s="17"/>
      <c r="O30" s="17"/>
      <c r="P30" s="17"/>
      <c r="Q30" s="17"/>
      <c r="R30" s="17"/>
      <c r="S30" s="17"/>
    </row>
    <row r="31" spans="1:19" x14ac:dyDescent="0.25">
      <c r="A31" s="20" t="s">
        <v>104</v>
      </c>
      <c r="B31" s="21">
        <v>0</v>
      </c>
      <c r="C31" s="22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17"/>
      <c r="M31" s="17"/>
      <c r="N31" s="17"/>
      <c r="O31" s="17"/>
      <c r="P31" s="17"/>
      <c r="Q31" s="17"/>
      <c r="R31" s="17"/>
      <c r="S31" s="17"/>
    </row>
    <row r="32" spans="1:19" x14ac:dyDescent="0.25">
      <c r="A32" s="20" t="s">
        <v>27</v>
      </c>
      <c r="B32" s="21">
        <v>0</v>
      </c>
      <c r="C32" s="22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17"/>
      <c r="M32" s="17"/>
      <c r="N32" s="17"/>
      <c r="O32" s="17"/>
      <c r="P32" s="17"/>
      <c r="Q32" s="17"/>
      <c r="R32" s="17"/>
      <c r="S32" s="17"/>
    </row>
    <row r="33" spans="1:19" x14ac:dyDescent="0.25">
      <c r="A33" s="20" t="s">
        <v>28</v>
      </c>
      <c r="B33" s="21">
        <v>0</v>
      </c>
      <c r="C33" s="22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17"/>
      <c r="M33" s="17"/>
      <c r="N33" s="17"/>
      <c r="O33" s="17"/>
      <c r="P33" s="17"/>
      <c r="Q33" s="17"/>
      <c r="R33" s="17"/>
      <c r="S33" s="17"/>
    </row>
    <row r="34" spans="1:19" x14ac:dyDescent="0.25">
      <c r="A34" s="20" t="s">
        <v>105</v>
      </c>
      <c r="B34" s="21">
        <v>64113880</v>
      </c>
      <c r="C34" s="22">
        <v>33075073.699999999</v>
      </c>
      <c r="D34" s="21">
        <v>25432015.629999999</v>
      </c>
      <c r="E34" s="21">
        <v>34325089.594899997</v>
      </c>
      <c r="F34" s="21">
        <v>180035410</v>
      </c>
      <c r="G34" s="21">
        <v>17951000</v>
      </c>
      <c r="H34" s="21">
        <v>12975274.915188</v>
      </c>
      <c r="I34" s="21">
        <v>13592993.880000001</v>
      </c>
      <c r="J34" s="21">
        <v>8921026.5299999975</v>
      </c>
      <c r="K34" s="21">
        <v>8106261.3700000001</v>
      </c>
      <c r="L34" s="17"/>
      <c r="M34" s="17"/>
      <c r="N34" s="17"/>
      <c r="O34" s="17"/>
      <c r="P34" s="17"/>
      <c r="Q34" s="17"/>
      <c r="R34" s="17"/>
      <c r="S34" s="17"/>
    </row>
    <row r="35" spans="1:19" x14ac:dyDescent="0.25">
      <c r="A35" s="20" t="s">
        <v>106</v>
      </c>
      <c r="B35" s="21">
        <v>62979948</v>
      </c>
      <c r="C35" s="22">
        <v>33075073.699999999</v>
      </c>
      <c r="D35" s="21">
        <v>24728174.010000002</v>
      </c>
      <c r="E35" s="21">
        <v>33415743.146200001</v>
      </c>
      <c r="F35" s="21">
        <v>180035410</v>
      </c>
      <c r="G35" s="21">
        <v>17791000</v>
      </c>
      <c r="H35" s="21">
        <v>12951144.423542</v>
      </c>
      <c r="I35" s="21">
        <v>13592993.880000001</v>
      </c>
      <c r="J35" s="21">
        <v>8920700.9899999984</v>
      </c>
      <c r="K35" s="21">
        <v>8106261.3700000001</v>
      </c>
      <c r="L35" s="17"/>
      <c r="M35" s="17"/>
      <c r="N35" s="17"/>
      <c r="O35" s="17"/>
      <c r="P35" s="17"/>
      <c r="Q35" s="17"/>
      <c r="R35" s="17"/>
      <c r="S35" s="17"/>
    </row>
    <row r="36" spans="1:19" x14ac:dyDescent="0.25">
      <c r="A36" s="20" t="s">
        <v>107</v>
      </c>
      <c r="B36" s="21">
        <v>64113880</v>
      </c>
      <c r="C36" s="22">
        <v>33075073.699999999</v>
      </c>
      <c r="D36" s="21">
        <v>25432015.629999999</v>
      </c>
      <c r="E36" s="21">
        <v>34325089.594899997</v>
      </c>
      <c r="F36" s="21">
        <v>180035410</v>
      </c>
      <c r="G36" s="21">
        <v>17951000</v>
      </c>
      <c r="H36" s="21">
        <v>12975274.915188</v>
      </c>
      <c r="I36" s="21">
        <v>13592993.880000001</v>
      </c>
      <c r="J36" s="21">
        <v>8921026.5299999975</v>
      </c>
      <c r="K36" s="21">
        <v>8106261.3700000001</v>
      </c>
      <c r="L36" s="17"/>
      <c r="M36" s="17"/>
      <c r="N36" s="17"/>
      <c r="O36" s="17"/>
      <c r="P36" s="17"/>
      <c r="Q36" s="17"/>
      <c r="R36" s="17"/>
      <c r="S36" s="17"/>
    </row>
    <row r="37" spans="1:19" x14ac:dyDescent="0.25">
      <c r="A37" s="20" t="s">
        <v>108</v>
      </c>
      <c r="B37" s="21">
        <v>62979948</v>
      </c>
      <c r="C37" s="22">
        <v>33075073.699999999</v>
      </c>
      <c r="D37" s="21">
        <v>24728174.010000002</v>
      </c>
      <c r="E37" s="21">
        <v>33415743.146200001</v>
      </c>
      <c r="F37" s="21">
        <v>180035410</v>
      </c>
      <c r="G37" s="21">
        <v>17791000</v>
      </c>
      <c r="H37" s="21">
        <v>12951144.423542</v>
      </c>
      <c r="I37" s="21">
        <v>13592993.880000001</v>
      </c>
      <c r="J37" s="21">
        <v>8920700.9899999984</v>
      </c>
      <c r="K37" s="21">
        <v>8106261.3700000001</v>
      </c>
      <c r="L37" s="17"/>
      <c r="M37" s="17"/>
      <c r="N37" s="17"/>
      <c r="O37" s="17"/>
      <c r="P37" s="17"/>
      <c r="Q37" s="17"/>
      <c r="R37" s="17"/>
      <c r="S37" s="17"/>
    </row>
    <row r="38" spans="1:19" x14ac:dyDescent="0.25">
      <c r="A38" s="20" t="s">
        <v>29</v>
      </c>
      <c r="B38" s="21">
        <v>27688055.5</v>
      </c>
      <c r="C38" s="22">
        <v>21518996.260000002</v>
      </c>
      <c r="D38" s="21">
        <v>12760130.470000001</v>
      </c>
      <c r="E38" s="21">
        <v>14752262.0088</v>
      </c>
      <c r="F38" s="21">
        <v>47208755</v>
      </c>
      <c r="G38" s="21">
        <v>4846038.2</v>
      </c>
      <c r="H38" s="21">
        <v>5327819.9701880002</v>
      </c>
      <c r="I38" s="21">
        <v>5076054</v>
      </c>
      <c r="J38" s="21">
        <v>2742052.51</v>
      </c>
      <c r="K38" s="21">
        <v>5135829.3</v>
      </c>
      <c r="L38" s="17"/>
      <c r="M38" s="17"/>
      <c r="N38" s="17"/>
      <c r="O38" s="17"/>
      <c r="P38" s="17"/>
      <c r="Q38" s="17"/>
      <c r="R38" s="17"/>
      <c r="S38" s="17"/>
    </row>
    <row r="39" spans="1:19" x14ac:dyDescent="0.25">
      <c r="A39" s="20" t="s">
        <v>30</v>
      </c>
      <c r="B39" s="21">
        <v>12459624.98</v>
      </c>
      <c r="C39" s="22">
        <v>12400000</v>
      </c>
      <c r="D39" s="21">
        <v>12400000</v>
      </c>
      <c r="E39" s="21">
        <v>7400000</v>
      </c>
      <c r="F39" s="21">
        <v>12400000</v>
      </c>
      <c r="G39" s="21">
        <v>7400000</v>
      </c>
      <c r="H39" s="21">
        <v>12400000</v>
      </c>
      <c r="I39" s="21">
        <v>12400000</v>
      </c>
      <c r="J39" s="21">
        <v>7400000</v>
      </c>
      <c r="K39" s="21">
        <v>7400000</v>
      </c>
      <c r="L39" s="17"/>
      <c r="M39" s="17"/>
      <c r="N39" s="17"/>
      <c r="O39" s="17"/>
      <c r="P39" s="17"/>
      <c r="Q39" s="17"/>
      <c r="R39" s="17"/>
      <c r="S39" s="17"/>
    </row>
    <row r="40" spans="1:19" x14ac:dyDescent="0.25">
      <c r="A40" s="20" t="s">
        <v>32</v>
      </c>
      <c r="B40" s="29">
        <v>2.3155790000000001</v>
      </c>
      <c r="C40" s="29">
        <v>1.5370170000000001</v>
      </c>
      <c r="D40" s="29">
        <v>1.9930840000000001</v>
      </c>
      <c r="E40" s="29">
        <v>2.3268</v>
      </c>
      <c r="F40" s="29">
        <v>3.8136000000000001</v>
      </c>
      <c r="G40" s="29">
        <v>3.7042999999999999</v>
      </c>
      <c r="H40" s="29">
        <v>2.4353820000000002</v>
      </c>
      <c r="I40" s="29">
        <v>2.67787</v>
      </c>
      <c r="J40" s="29">
        <v>3.253412</v>
      </c>
      <c r="K40" s="29">
        <v>1.5784</v>
      </c>
      <c r="L40" s="18"/>
      <c r="M40" s="18"/>
      <c r="N40" s="18"/>
      <c r="O40" s="18"/>
      <c r="P40" s="18"/>
      <c r="Q40" s="18"/>
      <c r="R40" s="18"/>
      <c r="S40" s="18"/>
    </row>
    <row r="41" spans="1:19" x14ac:dyDescent="0.25">
      <c r="A41" s="20" t="s">
        <v>31</v>
      </c>
      <c r="B41" s="29">
        <v>5.0547230000000001</v>
      </c>
      <c r="C41" s="29">
        <v>2.6673450000000001</v>
      </c>
      <c r="D41" s="29">
        <v>1.994208</v>
      </c>
      <c r="E41" s="29">
        <v>4.5156000000000001</v>
      </c>
      <c r="F41" s="29">
        <v>14.519</v>
      </c>
      <c r="G41" s="29">
        <v>2.4041999999999999</v>
      </c>
      <c r="H41" s="29">
        <v>1.0444469999999999</v>
      </c>
      <c r="I41" s="29">
        <v>1.0962099999999999</v>
      </c>
      <c r="J41" s="29">
        <v>1.2055001000000001</v>
      </c>
      <c r="K41" s="29">
        <v>1.0953999999999999</v>
      </c>
      <c r="L41" s="18"/>
      <c r="M41" s="18"/>
      <c r="N41" s="18"/>
      <c r="O41" s="18"/>
      <c r="P41" s="18"/>
      <c r="Q41" s="18"/>
      <c r="R41" s="18"/>
      <c r="S41" s="18"/>
    </row>
    <row r="42" spans="1:19" x14ac:dyDescent="0.25">
      <c r="K42" s="18"/>
    </row>
    <row r="43" spans="1:19" ht="18" x14ac:dyDescent="0.25">
      <c r="A43" s="3" t="s">
        <v>122</v>
      </c>
    </row>
    <row r="44" spans="1:19" ht="18" x14ac:dyDescent="0.25">
      <c r="A44" s="3" t="s">
        <v>126</v>
      </c>
    </row>
  </sheetData>
  <sortState columnSort="1" ref="B3:L41">
    <sortCondition ref="B3:L3"/>
  </sortState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sheet BG_Life</vt:lpstr>
      <vt:lpstr>Own funds BG_Life</vt:lpstr>
      <vt:lpstr>'Balance sheet BG_Life'!Print_Area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2019-04-09T10:01:22Z</dcterms:modified>
</cp:coreProperties>
</file>