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30" tabRatio="922" activeTab="0"/>
  </bookViews>
  <sheets>
    <sheet name="Premiums " sheetId="1" r:id="rId1"/>
    <sheet name="Payments" sheetId="2" r:id="rId2"/>
    <sheet name="Prem-Pay-Total" sheetId="3" r:id="rId3"/>
    <sheet name="TP Част 1" sheetId="4" r:id="rId4"/>
    <sheet name="TP Част 2" sheetId="5" r:id="rId5"/>
    <sheet name="Технически резултат" sheetId="6" r:id="rId6"/>
    <sheet name="TO.3" sheetId="7" state="hidden" r:id="rId7"/>
    <sheet name="Разходи" sheetId="8" r:id="rId8"/>
    <sheet name="Премии, Обезщетения" sheetId="9" r:id="rId9"/>
    <sheet name="Пас. Презастраховане" sheetId="10" r:id="rId10"/>
    <sheet name="Акт. Презастраховане" sheetId="11" r:id="rId11"/>
    <sheet name="ЕИП-ОЗ" sheetId="12" r:id="rId12"/>
    <sheet name="Баланс" sheetId="13" r:id="rId13"/>
    <sheet name="ОПЗ" sheetId="14" r:id="rId14"/>
    <sheet name="Списък с банки" sheetId="15" state="veryHidden" r:id="rId15"/>
    <sheet name="Списък с валути" sheetId="16" state="veryHidden" r:id="rId16"/>
    <sheet name="Държави по ЕИП" sheetId="17" state="veryHidden" r:id="rId17"/>
    <sheet name="Имоти" sheetId="18" state="veryHidden" r:id="rId18"/>
    <sheet name="Видове застраховки" sheetId="19" state="veryHidden" r:id="rId19"/>
  </sheets>
  <externalReferences>
    <externalReference r:id="rId22"/>
    <externalReference r:id="rId23"/>
    <externalReference r:id="rId24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god95" localSheetId="0">'[1]база'!#REF!</definedName>
    <definedName name="_god95">'[1]база'!#REF!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 localSheetId="0">#REF!</definedName>
    <definedName name="asd">#REF!</definedName>
    <definedName name="banka">'Списък с банки'!$C$2:$C$30</definedName>
    <definedName name="dargava">'Държави по ЕИП'!$C$2:$C$57</definedName>
    <definedName name="dividents" localSheetId="0">#REF!</definedName>
    <definedName name="dividents">#REF!</definedName>
    <definedName name="DS0_S0" localSheetId="0">OFFSET(#REF!,1,-1,MAX(2,COUNTA(OFFSET(#REF!,1,0,16382,1))+1),1)</definedName>
    <definedName name="DS0_S0">OFFSET(#REF!,1,-1,MAX(2,COUNTA(OFFSET(#REF!,1,0,16382,1))+1),1)</definedName>
    <definedName name="DS0_S1" localSheetId="0">OFFSET(#REF!,1,0,MAX(2,COUNTA(OFFSET(#REF!,1,0,16382,1))+1),1)</definedName>
    <definedName name="DS0_S1">OFFSET(#REF!,1,0,MAX(2,COUNTA(OFFSET(#REF!,1,0,16382,1))+1),1)</definedName>
    <definedName name="fghj" localSheetId="0">#REF!</definedName>
    <definedName name="fghj">#REF!</definedName>
    <definedName name="gfhj" localSheetId="0">#REF!</definedName>
    <definedName name="gfhj">#REF!</definedName>
    <definedName name="Increase_in_premium" localSheetId="0">#REF!</definedName>
    <definedName name="Increase_in_premium">#REF!</definedName>
    <definedName name="maxRate" localSheetId="0">#REF!</definedName>
    <definedName name="maxRate">#REF!</definedName>
    <definedName name="minRate" localSheetId="0">#REF!</definedName>
    <definedName name="minRate">#REF!</definedName>
    <definedName name="other" localSheetId="0">#REF!</definedName>
    <definedName name="other">#REF!</definedName>
    <definedName name="other2" localSheetId="0">#REF!</definedName>
    <definedName name="other2">#REF!</definedName>
    <definedName name="P158_2451" localSheetId="14">'Списък с банки'!#REF!</definedName>
    <definedName name="P186_2869" localSheetId="14">'Списък с банки'!#REF!</definedName>
    <definedName name="P309_4668" localSheetId="14">'Списък с банки'!#REF!</definedName>
    <definedName name="PP" localSheetId="0">'[2]Граница-спрямо премиите 2006'!#REF!</definedName>
    <definedName name="PP">'[2]Граница-спрямо премиите 2006'!#REF!</definedName>
    <definedName name="Premium_earned_1999" localSheetId="0">#REF!</definedName>
    <definedName name="Premium_earned_1999">#REF!</definedName>
    <definedName name="Premium_earned_2000" localSheetId="0">#REF!</definedName>
    <definedName name="Premium_earned_2000">#REF!</definedName>
    <definedName name="Premium2000" localSheetId="0">#REF!</definedName>
    <definedName name="Premium2000">#REF!</definedName>
    <definedName name="Premium99" localSheetId="0">#REF!</definedName>
    <definedName name="Premium99">#REF!</definedName>
    <definedName name="PremiumIncrease" localSheetId="0">#REF!</definedName>
    <definedName name="PremiumIncrease">#REF!</definedName>
    <definedName name="_xlnm.Print_Area" localSheetId="1">'Payments'!$A$1:$BB$36</definedName>
    <definedName name="_xlnm.Print_Area" localSheetId="0">'Premiums '!$A$1:$BB$36</definedName>
    <definedName name="_xlnm.Print_Area" localSheetId="2">'Prem-Pay-Total'!$A$1:$H$37</definedName>
    <definedName name="_xlnm.Print_Area" localSheetId="6">'TO.3'!$A$1:$E$38</definedName>
    <definedName name="_xlnm.Print_Area" localSheetId="3">'TP Част 1'!$A$1:$AB$37</definedName>
    <definedName name="_xlnm.Print_Area" localSheetId="4">'TP Част 2'!$A$1:$AN$38</definedName>
    <definedName name="_xlnm.Print_Area" localSheetId="10">'Акт. Презастраховане'!$A$1:$P$36</definedName>
    <definedName name="_xlnm.Print_Area" localSheetId="12">'Баланс'!$A$1:$AB$136</definedName>
    <definedName name="_xlnm.Print_Area" localSheetId="11">'ЕИП-ОЗ'!$A$1:$H$37</definedName>
    <definedName name="_xlnm.Print_Area" localSheetId="13">'ОПЗ'!$A$1:$AB$123</definedName>
    <definedName name="_xlnm.Print_Area" localSheetId="9">'Пас. Презастраховане'!$A$1:$O$37</definedName>
    <definedName name="_xlnm.Print_Area" localSheetId="8">'Премии, Обезщетения'!$A$1:$AC$37</definedName>
    <definedName name="_xlnm.Print_Area" localSheetId="7">'Разходи'!$A$1:$J$37</definedName>
    <definedName name="_xlnm.Print_Titles" localSheetId="1">'Payments'!$A:$B</definedName>
    <definedName name="_xlnm.Print_Titles" localSheetId="0">'Premiums '!$A:$B</definedName>
    <definedName name="_xlnm.Print_Titles" localSheetId="2">'Prem-Pay-Total'!$A:$B</definedName>
    <definedName name="_xlnm.Print_Titles" localSheetId="3">'TP Част 1'!$A:$A</definedName>
    <definedName name="_xlnm.Print_Titles" localSheetId="4">'TP Част 2'!$A:$A</definedName>
    <definedName name="_xlnm.Print_Titles" localSheetId="10">'Акт. Презастраховане'!$A:$A</definedName>
    <definedName name="_xlnm.Print_Titles" localSheetId="12">'Баланс'!$A:$B</definedName>
    <definedName name="_xlnm.Print_Titles" localSheetId="11">'ЕИП-ОЗ'!$A:$A</definedName>
    <definedName name="_xlnm.Print_Titles" localSheetId="13">'ОПЗ'!$A:$B</definedName>
    <definedName name="_xlnm.Print_Titles" localSheetId="9">'Пас. Презастраховане'!$A:$A</definedName>
    <definedName name="_xlnm.Print_Titles" localSheetId="8">'Премии, Обезщетения'!$A:$A</definedName>
    <definedName name="_xlnm.Print_Titles" localSheetId="7">'Разходи'!$A:$A</definedName>
    <definedName name="_xlnm.Print_Titles" localSheetId="5">'Технически резултат'!$A:$A</definedName>
    <definedName name="profit1" localSheetId="0">#REF!</definedName>
    <definedName name="profit1">#REF!</definedName>
    <definedName name="Profit2" localSheetId="0">#REF!</definedName>
    <definedName name="Profit2">#REF!</definedName>
    <definedName name="Rate31" localSheetId="0">#REF!</definedName>
    <definedName name="Rate31">#REF!</definedName>
    <definedName name="sd" localSheetId="0">#REF!</definedName>
    <definedName name="sd">#REF!</definedName>
    <definedName name="services" localSheetId="0">#REF!</definedName>
    <definedName name="services">#REF!</definedName>
    <definedName name="typeins">#REF!</definedName>
    <definedName name="valuti">'Списък с валути'!$C$2:$C$43</definedName>
    <definedName name="XS014562443">'[3]T-Securities_Trade 2001'!$F$5</definedName>
    <definedName name="АКВИЗ" localSheetId="0">#REF!</definedName>
    <definedName name="АКВИЗ">#REF!</definedName>
    <definedName name="Валути">'Списък с валути'!$C$2:$C$43</definedName>
    <definedName name="гг" localSheetId="0">'[2]Граница-спрямо премиите 2006'!#REF!</definedName>
    <definedName name="гг">'[2]Граница-спрямо премиите 2006'!#REF!</definedName>
    <definedName name="ГФ" localSheetId="0">#REF!</definedName>
    <definedName name="ГФ">#REF!</definedName>
    <definedName name="ДЗН" localSheetId="0">#REF!</definedName>
    <definedName name="ДЗН">#REF!</definedName>
    <definedName name="Държава">'Държави по ЕИП'!$C$2:$C$57</definedName>
    <definedName name="ЕИП">'Държави по ЕИП'!$F$2:$F$33</definedName>
    <definedName name="Застраховки">'Видове застраховки'!$A$2:$A$30</definedName>
    <definedName name="ИЗГ_ДОГ" localSheetId="0">#REF!</definedName>
    <definedName name="ИЗГ_ДОГ">#REF!</definedName>
    <definedName name="ИЗПЛ_АКТ_З" localSheetId="0">#REF!</definedName>
    <definedName name="ИЗПЛ_АКТ_З">#REF!</definedName>
    <definedName name="ИЗПЛ_ДИР_З" localSheetId="0">#REF!</definedName>
    <definedName name="ИЗПЛ_ДИР_З">#REF!</definedName>
    <definedName name="Имоти">'Имоти'!$C$2:$C$56</definedName>
    <definedName name="КОМ" localSheetId="0">#REF!</definedName>
    <definedName name="КОМ">#REF!</definedName>
    <definedName name="КОРП_Д" localSheetId="0">#REF!</definedName>
    <definedName name="КОРП_Д">#REF!</definedName>
    <definedName name="КОРП_ДАН" localSheetId="0">#REF!</definedName>
    <definedName name="КОРП_ДАН">#REF!</definedName>
    <definedName name="НЕТО_П" localSheetId="0">#REF!</definedName>
    <definedName name="НЕТО_П">#REF!</definedName>
    <definedName name="ОБЕЗЩ_ПРЕЗ" localSheetId="0">#REF!</definedName>
    <definedName name="ОБЕЗЩ_ПРЕЗ">#REF!</definedName>
    <definedName name="ОБР_ПРЕДЛ" localSheetId="0">#REF!</definedName>
    <definedName name="ОБР_ПРЕДЛ">#REF!</definedName>
    <definedName name="ОРГ_Р" localSheetId="0">#REF!</definedName>
    <definedName name="ОРГ_Р">#REF!</definedName>
    <definedName name="П1">'[2]Граница-спрямо премиите 2006'!$B$45</definedName>
    <definedName name="П2">'[2]Граница-спрямо премиите 2006'!$B$48</definedName>
    <definedName name="ПП">'[2]Граница-спрямо премиите 2006'!$B$2</definedName>
    <definedName name="ПП_ПР_АКПР" localSheetId="0">#REF!</definedName>
    <definedName name="ПП_ПР_АКПР">#REF!</definedName>
    <definedName name="ППкрай">'[2]Граница-спрямо премиите 2006'!$B$8</definedName>
    <definedName name="ППн" localSheetId="0">'[2]Граница-спрямо премиите 2006'!#REF!</definedName>
    <definedName name="ППн">'[2]Граница-спрямо премиите 2006'!#REF!</definedName>
    <definedName name="ППначало">'[2]Граница-спрямо премиите 2006'!$B$5</definedName>
    <definedName name="ППркрай11">'[2]Граница-спрямо премиите 2006'!$B$19</definedName>
    <definedName name="ППркрай12">'[2]Граница-спрямо премиите 2006'!$B$30</definedName>
    <definedName name="ППркрай13">'[2]Граница-спрямо премиите 2006'!$B$41</definedName>
    <definedName name="ППрначало11">'[2]Граница-спрямо премиите 2006'!$B$16</definedName>
    <definedName name="ППрначало12">'[2]Граница-спрямо премиите 2006'!$B$27</definedName>
    <definedName name="ППрначало13">'[2]Граница-спрямо премиите 2006'!$B$38</definedName>
    <definedName name="ПР_М" localSheetId="0">#REF!</definedName>
    <definedName name="ПР_М">#REF!</definedName>
    <definedName name="Пр11">'[2]Граница-спрямо премиите 2006'!$B$13</definedName>
    <definedName name="Пр12">'[2]Граница-спрямо премиите 2006'!$B$24</definedName>
    <definedName name="Пр13">'[2]Граница-спрямо премиите 2006'!$B$35</definedName>
    <definedName name="ПРЕМ_АКТ_ПР" localSheetId="0">#REF!</definedName>
    <definedName name="ПРЕМ_АКТ_ПР">#REF!</definedName>
    <definedName name="ПРЕМ_ДИР_З" localSheetId="0">#REF!</definedName>
    <definedName name="ПРЕМ_ДИР_З">#REF!</definedName>
    <definedName name="проц_необ" localSheetId="0">#REF!</definedName>
    <definedName name="проц_необ">#REF!</definedName>
    <definedName name="проц_необ_пас" localSheetId="0">#REF!</definedName>
    <definedName name="проц_необ_пас">#REF!</definedName>
    <definedName name="ПРОЦ_РЕГР" localSheetId="0">#REF!</definedName>
    <definedName name="ПРОЦ_РЕГР">#REF!</definedName>
    <definedName name="Р_ЦУ" localSheetId="0">#REF!</definedName>
    <definedName name="Р_ЦУ">#REF!</definedName>
    <definedName name="РЕКЛАМА" localSheetId="0">#REF!</definedName>
    <definedName name="РЕКЛАМА">#REF!</definedName>
    <definedName name="СМ661" localSheetId="0">#REF!</definedName>
    <definedName name="СМ661">#REF!</definedName>
    <definedName name="СМ681" localSheetId="0">#REF!</definedName>
    <definedName name="СМ681">#REF!</definedName>
    <definedName name="Ф_ЗЕМ" localSheetId="0">#REF!</definedName>
    <definedName name="Ф_ЗЕМ">#REF!</definedName>
  </definedNames>
  <calcPr fullCalcOnLoad="1"/>
</workbook>
</file>

<file path=xl/sharedStrings.xml><?xml version="1.0" encoding="utf-8"?>
<sst xmlns="http://schemas.openxmlformats.org/spreadsheetml/2006/main" count="1787" uniqueCount="877">
  <si>
    <t>Резерв за неизтекли рискове</t>
  </si>
  <si>
    <t>Брутен размер</t>
  </si>
  <si>
    <t>СТОРНИРАНИ ПРЕМИИ ОТ ОТСТЪПЕНИЯ ПРЕМИЕН ПРИХОД</t>
  </si>
  <si>
    <t>Брой новосключени договори</t>
  </si>
  <si>
    <t>Начислен данък по Закона за данък върху застрахователните премии</t>
  </si>
  <si>
    <t>ОТКАЗАНИ ПРЕТЕНЦИИ</t>
  </si>
  <si>
    <t>РАЗМЕР НА ВЪРНАТИТЕ ПРЕМИИ И ОТПИСАНИТЕ ВЗЕМАНИЯ ПО ПРЕДСРОЧНО ПРЕКРАТЕНИ ДОГОВОРИ</t>
  </si>
  <si>
    <t>Дял на презастрахователите в отложените аквизиционни разходи</t>
  </si>
  <si>
    <t>Други натрупвания и доход за бъдещи периоди</t>
  </si>
  <si>
    <t>ДРУГИ РЕЗЕРВИ ПО АКТИВНО ПРЕЗАСТРАХОВАНЕ</t>
  </si>
  <si>
    <t>в т.ч. разходи за уреждане на претенции</t>
  </si>
  <si>
    <t>АКВИЗИЦИОННИ КОМИСИОНИ</t>
  </si>
  <si>
    <t>ИНКАСОВИ КОМИСИОНИ</t>
  </si>
  <si>
    <t>ПРЕНОС-ПРЕМИЕН РЕЗЕРВ</t>
  </si>
  <si>
    <t>РЕЗЕРВ ЗА ПРЕДСТОЯЩИ ПЛАЩАНИЯ</t>
  </si>
  <si>
    <t>ЗАПАСЕН ФОНД</t>
  </si>
  <si>
    <t>БРУТЕН РАЗМЕР</t>
  </si>
  <si>
    <t>в т.ч. дял на презастрахователя</t>
  </si>
  <si>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</si>
  <si>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</si>
  <si>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</si>
  <si>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</si>
  <si>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</si>
  <si>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</si>
  <si>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</si>
  <si>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</si>
  <si>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</si>
  <si>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</si>
  <si>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</si>
  <si>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</si>
  <si>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</si>
  <si>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</si>
  <si>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</si>
  <si>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</si>
  <si>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</si>
  <si>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</si>
  <si>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ОБЩО:</t>
  </si>
  <si>
    <t>ПРЕКИ АКВИЗИЦИОННИ РАЗХОДИ</t>
  </si>
  <si>
    <t>АДМИНИСТРАТИВНИ РАЗХОДИ, СВЪРЗАНИ СЪС ЗАСТРАХОВАНЕТО</t>
  </si>
  <si>
    <t>ОБЩО РАЗХОДИ</t>
  </si>
  <si>
    <t>ДРУГИ ПРЕКИ АКВИЗИЦИОННИ РАЗХОДИ</t>
  </si>
  <si>
    <t>ЗА РЕКЛАМА</t>
  </si>
  <si>
    <t>ДРУГИ КОСВЕНИ АКВ. РАЗХОДИ</t>
  </si>
  <si>
    <t>Фактически</t>
  </si>
  <si>
    <t xml:space="preserve">БРОЙ ЗАСТРАХОВАТЕЛНИ ДОГОВОРИ  </t>
  </si>
  <si>
    <t xml:space="preserve">ПОЛУЧЕНИ ПРЕМИИ </t>
  </si>
  <si>
    <t>ПРИХОДИ ОТ УЧАСТИЕ В РЕЗУЛТАТА ОТ ПРЕЗАСТРАХОВАНЕ</t>
  </si>
  <si>
    <t>ОБЩ РАЗМЕР</t>
  </si>
  <si>
    <t>РАЗХОДИ ЗА УЧАСТИЕ В РЕЗУЛТАТА ОТ ПРЕЗАСТРАХОВАНЕ</t>
  </si>
  <si>
    <t>ДРУГИ АДМИНИСТРАТИВНИ РАЗХОДИ</t>
  </si>
  <si>
    <t>в т.ч. дял на резерва за възникнали, но непредявени претенции</t>
  </si>
  <si>
    <t>ДРУГИ РЕЗЕРВИ, ОДОБРЕНИ ОТ КФН</t>
  </si>
  <si>
    <t>РЕЗЕРВ ЗА БОНУСИ И ОТСТЪПКИ</t>
  </si>
  <si>
    <t>в т.ч. 
ПО НОВОСКЛЮЧЕНИ ДОГОВОРИ</t>
  </si>
  <si>
    <t>ОБЩ БРОЙ</t>
  </si>
  <si>
    <t>Представляващ:</t>
  </si>
  <si>
    <t>Изготвил:</t>
  </si>
  <si>
    <t>РАЗХОДИ ЗА УРЕЖДАНЕ НА ПРЕТЕНЦИИ</t>
  </si>
  <si>
    <t xml:space="preserve">Дата: </t>
  </si>
  <si>
    <t>РЕЗЕРВ ЗА НЕИЗТЕКЛИ РИСКОВЕ</t>
  </si>
  <si>
    <t>РАЗХОДИ ЗА ДАНЪЦИ, ТАКСИ, ОТЧИСЛЕНИЯ ЗА ФОНДОВЕ И ДР.</t>
  </si>
  <si>
    <t>ДЯЛ НА ПРЕЗАСТРАХОВАТЕЛЯ В ИЗПЛАТЕНИТЕ  ОБЕЗЩЕТЕНИЯ</t>
  </si>
  <si>
    <t>ОТСТЪПЕНИ ПРЕМИИ, ПО ДОГОВОРИ ПЛАСИРАНИ НА ПРЕЗАСТРАХОВАТЕЛЯ</t>
  </si>
  <si>
    <t>ПРИХОДИ ОТ КОМИСИОНИ, ПО ДОГОВОРИ ПЛАСИРАНИ НА ПРЕЗАСТРАХОВАТЕЛЯ</t>
  </si>
  <si>
    <t xml:space="preserve">ПРЕТЕНЦИИ, ПРЕДЯВЕНИ ПРЕЗ ПЕРИОДА </t>
  </si>
  <si>
    <t xml:space="preserve">БРОЙ </t>
  </si>
  <si>
    <t>ПРЕДЯВЕНА СУМА</t>
  </si>
  <si>
    <t>БРОЙ</t>
  </si>
  <si>
    <t>СУМА</t>
  </si>
  <si>
    <t>ОБЩА СУМА</t>
  </si>
  <si>
    <t xml:space="preserve">в т.ч. просрочени вземания със закъснение от 61 до 90 дни </t>
  </si>
  <si>
    <t>в т.ч. просрочени вземания със закъснение над 90 дни</t>
  </si>
  <si>
    <t>в т.ч. просрочени вземания със закъснение от 31 до 60 дни</t>
  </si>
  <si>
    <t>в т.ч. размер на резерва (вкл. и IBNR) по събития от предходни години</t>
  </si>
  <si>
    <t>в т.ч. просрочени вземания със закъснение от 90 до 180дни</t>
  </si>
  <si>
    <t xml:space="preserve">в т.ч. просрочени вземания със закъснение от 181 до 360 дни </t>
  </si>
  <si>
    <t>в т.ч. просрочени вземания със закъснение над 360 дни</t>
  </si>
  <si>
    <t>в т.ч. просрочени вземания, по договори с изтекъл срок</t>
  </si>
  <si>
    <t>БРУТЕН ПРЕМИЕН ПРИХОД</t>
  </si>
  <si>
    <t>БРОЙ ЗАСТРАХОВАНИ ОБЕКТИ*</t>
  </si>
  <si>
    <t>ДЕЙСТВАЩИ ДОГОВОРИ КЪМ 31.12 НА ОТЧ. ГОД.</t>
  </si>
  <si>
    <t>ОБЩО</t>
  </si>
  <si>
    <t xml:space="preserve"> СКЛЮЧЕНИ ОТ 01.01. ДО КРАЯ НА ТРИМЕСЕЧИЕТО</t>
  </si>
  <si>
    <t>ПО ДЕЙСТВАЩИ ДОГОВОРИ КЪМ КРАЯ НА ТРИМЕСЕЧИЕТО</t>
  </si>
  <si>
    <t xml:space="preserve"> ПО СКЛЮЧЕНИ ОТ 01.01. ДО КРАЯ НА ТРИМЕСЕЧИЕТО </t>
  </si>
  <si>
    <t>ДЯЛ НА ПРЕЗАСТРАХОВАТЕЛЯ В РЕЗЕРВА ЗА ПРЕДСТОЯЩИ ПЛАЩАНИЯ</t>
  </si>
  <si>
    <t>ДЯЛ НА ПРЕЗАСТРАХОВАТЕЛЯ В ДРУГИ РЕЗЕРВИ</t>
  </si>
  <si>
    <t>Дял на презастрахователите в отсрочените аквизиционни разходи</t>
  </si>
  <si>
    <t>n-1 год.</t>
  </si>
  <si>
    <t>n-2 год.</t>
  </si>
  <si>
    <t>n-3 год.</t>
  </si>
  <si>
    <t>n-4 год.</t>
  </si>
  <si>
    <t>n-5 год.</t>
  </si>
  <si>
    <t>ЗАДЪРЖАНИ ДЕПОЗИТИ ВЪВ ВРЪЗКА С ПРЕНОС-ПРЕМИЙНИЯ РЕЗЕРВ</t>
  </si>
  <si>
    <t>ЗАДЪРЖАНИ ДЕПОЗИТИ ВЪВ ВРЪЗКА С РЕЗЕРВА ЗА ПРЕДСТОЯЩИ ПЛАЩАНИЯ</t>
  </si>
  <si>
    <t>ЗАДЪРЖАНИ ДЕПОЗИТИ ВЪВ ВРЪЗКА С ДРУГИ РЕЗЕРВИ</t>
  </si>
  <si>
    <t>ДРУГИ (различни от дял в техническите резерви) ВЗЕМАНИЯ ОТ ПРЕЗАСТРАХОВАТЕЛЯ</t>
  </si>
  <si>
    <t>ДРУГИ (различни от задържани депозити) ЗАДЪЛЖЕНИЯ КЪМ ПРЕЗАСТРАХОВАТЕЛЯ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</si>
  <si>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</si>
  <si>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</si>
  <si>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</si>
  <si>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</si>
  <si>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</si>
  <si>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</si>
  <si>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</si>
  <si>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</si>
  <si>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</si>
  <si>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</si>
  <si>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</si>
  <si>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</si>
  <si>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Б.</t>
  </si>
  <si>
    <t>№</t>
  </si>
  <si>
    <t>Общо:</t>
  </si>
  <si>
    <t>Общо по раздел Ж</t>
  </si>
  <si>
    <t>ІІІ</t>
  </si>
  <si>
    <t>ІV.</t>
  </si>
  <si>
    <t>V.</t>
  </si>
  <si>
    <t>VІ.</t>
  </si>
  <si>
    <t>Други</t>
  </si>
  <si>
    <t>други</t>
  </si>
  <si>
    <t xml:space="preserve"> </t>
  </si>
  <si>
    <t>Пореден номер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</si>
  <si>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</si>
  <si>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</si>
  <si>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</si>
  <si>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</si>
  <si>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</si>
  <si>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</si>
  <si>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</si>
  <si>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</si>
  <si>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</si>
  <si>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</si>
  <si>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</si>
  <si>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</si>
  <si>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</si>
  <si>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</si>
  <si>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</si>
  <si>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</si>
  <si>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</si>
  <si>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</si>
  <si>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</si>
  <si>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</si>
  <si>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</si>
  <si>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</si>
  <si>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</si>
  <si>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</si>
  <si>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</si>
  <si>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</si>
  <si>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</si>
  <si>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</si>
  <si>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</si>
  <si>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</si>
  <si>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</si>
  <si>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</si>
  <si>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</si>
  <si>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</si>
  <si>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</si>
  <si>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</si>
  <si>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</si>
  <si>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</si>
  <si>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</si>
  <si>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</si>
  <si>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</si>
  <si>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</si>
  <si>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</si>
  <si>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</si>
  <si>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</si>
  <si>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</si>
  <si>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</si>
  <si>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</si>
  <si>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</si>
  <si>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</si>
  <si>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</si>
  <si>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</si>
  <si>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</si>
  <si>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</si>
  <si>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</si>
  <si>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</si>
  <si>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</si>
  <si>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</si>
  <si>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</si>
  <si>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</si>
  <si>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</si>
  <si>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</si>
  <si>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</si>
  <si>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</si>
  <si>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</si>
  <si>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</si>
  <si>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</si>
  <si>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</si>
  <si>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</si>
  <si>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</si>
  <si>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</si>
  <si>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</si>
  <si>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</si>
  <si>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</si>
  <si>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</si>
  <si>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</si>
  <si>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</si>
  <si>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</si>
  <si>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</si>
  <si>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</si>
  <si>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</si>
  <si>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</si>
  <si>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</si>
  <si>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</si>
  <si>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</si>
  <si>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</si>
  <si>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</si>
  <si>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</si>
  <si>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</si>
  <si>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</si>
  <si>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</si>
  <si>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</si>
  <si>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</si>
  <si>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</si>
  <si>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</si>
  <si>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</si>
  <si>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</si>
  <si>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</si>
  <si>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</si>
  <si>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</si>
  <si>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</si>
  <si>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</si>
  <si>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</si>
  <si>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</si>
  <si>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</si>
  <si>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</si>
  <si>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</si>
  <si>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</si>
  <si>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</si>
  <si>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</si>
  <si>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</si>
  <si>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</si>
  <si>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</si>
  <si>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</si>
  <si>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</si>
  <si>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</si>
  <si>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</si>
  <si>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</si>
  <si>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</si>
  <si>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</si>
  <si>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</si>
  <si>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</si>
  <si>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</si>
  <si>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</si>
  <si>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</si>
  <si>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</si>
  <si>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</si>
  <si>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</si>
  <si>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</si>
  <si>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</si>
  <si>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</si>
  <si>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</si>
  <si>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</si>
  <si>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</si>
  <si>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</si>
  <si>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</si>
  <si>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</si>
  <si>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</si>
  <si>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</si>
  <si>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</si>
  <si>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</si>
  <si>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</si>
  <si>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</si>
  <si>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</si>
  <si>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</si>
  <si>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</si>
  <si>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</si>
  <si>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</si>
  <si>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</si>
  <si>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</si>
  <si>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</si>
  <si>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</si>
  <si>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</si>
  <si>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</si>
  <si>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</si>
  <si>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</si>
  <si>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</si>
  <si>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</si>
  <si>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</si>
  <si>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</si>
  <si>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</si>
  <si>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</si>
  <si>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</si>
  <si>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</si>
  <si>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</si>
  <si>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</si>
  <si>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</si>
  <si>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</si>
  <si>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</si>
  <si>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</si>
  <si>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</si>
  <si>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</si>
  <si>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</si>
  <si>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</si>
  <si>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</si>
  <si>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</si>
  <si>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</si>
  <si>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</si>
  <si>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</si>
  <si>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</si>
  <si>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</si>
  <si>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</si>
  <si>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</si>
  <si>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</si>
  <si>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</si>
  <si>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</si>
  <si>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</si>
  <si>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</si>
  <si>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</si>
  <si>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</si>
  <si>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</si>
  <si>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</si>
  <si>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</si>
  <si>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</si>
  <si>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</si>
  <si>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</si>
  <si>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</si>
  <si>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</si>
  <si>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</si>
  <si>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</si>
  <si>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</si>
  <si>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</si>
  <si>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</si>
  <si>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</si>
  <si>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</si>
  <si>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</si>
  <si>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</si>
  <si>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</si>
  <si>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</si>
  <si>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</si>
  <si>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>СКЛЮЧЕНИ ПРЕЗ ТЕКУЩИЯ ПЕРИОД (приспаднати от начисления премиен приход)</t>
  </si>
  <si>
    <t xml:space="preserve">СКЛЮЧЕНИ ПРЕЗ ПРЕДХОДНИ ОТЧЕТНИ ПЕРИОДИ (съгласно т.І, 8 от Отчета за доходите) </t>
  </si>
  <si>
    <t xml:space="preserve">НАЧИСЛЕНА ОБЕЗЦЕНКА НА ПРОСРОЧЕНИ ВЗЕМАНИЯ ПО ЗАСТРАХОВАТЕЛНИ ДОГОВОРИ </t>
  </si>
  <si>
    <t xml:space="preserve">НАЧИСЛЕНА ОБЕЗЦЕНКА НА ПРОСРОЧЕНИ ВЗЕМАНИЯ ОТ ПОСРЕДНИЦИ </t>
  </si>
  <si>
    <t xml:space="preserve">ОБЩО
(съгласно т.І, 1,"а" от Отчета за доходите) </t>
  </si>
  <si>
    <t>в т.ч. в резерва за бонуси и отстъпки</t>
  </si>
  <si>
    <t xml:space="preserve"> в т.ч. ПО ДОГОВОРИ, ДЕЙСТВАЩИ КЪМ КРАЯ НА ТРИМЕСЕЧИЕТО</t>
  </si>
  <si>
    <t xml:space="preserve"> в т.ч. ПО ДОГОВОРИ СЪС СРОК НАД ЕДНА ГОДИНА</t>
  </si>
  <si>
    <t xml:space="preserve"> в т.ч. ПО СЪБИТИЯ ОТ ПРЕДХОДНИ ГОДИНИ</t>
  </si>
  <si>
    <t xml:space="preserve"> в т.ч.  ПО СЪБИТИЯ ОТ ПРЕДХОДНИ ГОДИНИ</t>
  </si>
  <si>
    <t xml:space="preserve"> в т.ч. ПО ПРЕДЯВЕНИ ОТ ПРЕДХОДНИ ГОДИНИ ПРЕТЕНЦИИ</t>
  </si>
  <si>
    <t>в т.ч. ПО СЪБИТИЯ ОТ ПРЕДХОДНИ ГОДИНИ</t>
  </si>
  <si>
    <t>в т.ч. ПО ПРЕДЯВЕНИ ОТ ПРЕДХОДНИ ГОДИНИ ПРЕТЕНЦИИ</t>
  </si>
  <si>
    <t>АКТИВ</t>
  </si>
  <si>
    <t>НЕМАТЕРИАЛНИ АКТИВИ, в т.ч.</t>
  </si>
  <si>
    <t xml:space="preserve"> -</t>
  </si>
  <si>
    <t>Програмни продукти</t>
  </si>
  <si>
    <t>Репутация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</si>
  <si>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</si>
  <si>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</si>
  <si>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</si>
  <si>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</si>
  <si>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</si>
  <si>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</si>
  <si>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</si>
  <si>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</si>
  <si>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</si>
  <si>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</si>
  <si>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</si>
  <si>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</si>
  <si>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</si>
  <si>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</si>
  <si>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</si>
  <si>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</si>
  <si>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</si>
  <si>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</si>
  <si>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</si>
  <si>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</si>
  <si>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</si>
  <si>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</si>
  <si>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</si>
  <si>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</si>
  <si>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</si>
  <si>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</si>
  <si>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</si>
  <si>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</si>
  <si>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</si>
  <si>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>Общо за група І</t>
  </si>
  <si>
    <t>Вземания от презастрахователни операции в т.ч.</t>
  </si>
  <si>
    <t>Други вземания в т.ч.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</si>
  <si>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</si>
  <si>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</si>
  <si>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</si>
  <si>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</si>
  <si>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</si>
  <si>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</si>
  <si>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</si>
  <si>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</si>
  <si>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</si>
  <si>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</si>
  <si>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</si>
  <si>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</si>
  <si>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</si>
  <si>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</si>
  <si>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</si>
  <si>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</si>
  <si>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</si>
  <si>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</si>
  <si>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</si>
  <si>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</si>
  <si>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</si>
  <si>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</si>
  <si>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</si>
  <si>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</si>
  <si>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</si>
  <si>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</si>
  <si>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</si>
  <si>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</si>
  <si>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</si>
  <si>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</si>
  <si>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</si>
  <si>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</si>
  <si>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</si>
  <si>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</si>
  <si>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</si>
  <si>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</si>
  <si>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</si>
  <si>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</si>
  <si>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</si>
  <si>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</si>
  <si>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</si>
  <si>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</si>
  <si>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</si>
  <si>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</si>
  <si>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</si>
  <si>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</si>
  <si>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</si>
  <si>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</si>
  <si>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</si>
  <si>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</si>
  <si>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</si>
  <si>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</si>
  <si>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</si>
  <si>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</si>
  <si>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</si>
  <si>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</si>
  <si>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</si>
  <si>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</si>
  <si>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</si>
  <si>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</si>
  <si>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</si>
  <si>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</si>
  <si>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</si>
  <si>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</si>
  <si>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</si>
  <si>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</si>
  <si>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</si>
  <si>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</si>
  <si>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</si>
  <si>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</si>
  <si>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</si>
  <si>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</si>
  <si>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</si>
  <si>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</si>
  <si>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</si>
  <si>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</si>
  <si>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</si>
  <si>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</si>
  <si>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</si>
  <si>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</si>
  <si>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</si>
  <si>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</si>
  <si>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</si>
  <si>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</si>
  <si>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</si>
  <si>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</si>
  <si>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</si>
  <si>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</si>
  <si>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</si>
  <si>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</si>
  <si>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</si>
  <si>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</si>
  <si>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</si>
  <si>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</si>
  <si>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</si>
  <si>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</si>
  <si>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</si>
  <si>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</si>
  <si>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</si>
  <si>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</si>
  <si>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</si>
  <si>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</si>
  <si>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</si>
  <si>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</si>
  <si>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</si>
  <si>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</si>
  <si>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</si>
  <si>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</si>
  <si>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</si>
  <si>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</si>
  <si>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</si>
  <si>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</si>
  <si>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</si>
  <si>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</si>
  <si>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</si>
  <si>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</si>
  <si>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</si>
  <si>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</si>
  <si>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</si>
  <si>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</si>
  <si>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 xml:space="preserve"> в т.ч. СКЛЮЧЕНИ ОТ 01.01. ДО КРАЯ НА ТРИМЕСЕЧИЕТО</t>
  </si>
  <si>
    <t xml:space="preserve"> в т.ч. ПО СКЛЮЧЕНИ ОТ 01.01. ДО КРАЯ НА ТРИМЕСЕЧИЕТО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</si>
  <si>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</si>
  <si>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</si>
  <si>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</si>
  <si>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</si>
  <si>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</si>
  <si>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</si>
  <si>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</si>
  <si>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</si>
  <si>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</si>
  <si>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</si>
  <si>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</si>
  <si>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Общо за 5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</si>
  <si>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</si>
  <si>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</si>
  <si>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</si>
  <si>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</si>
  <si>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</si>
  <si>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</si>
  <si>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</si>
  <si>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</si>
  <si>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</si>
  <si>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</si>
  <si>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</si>
  <si>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</si>
  <si>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</si>
  <si>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Бонуси, отстъпки и участие в положителния финансов резултат, нетни от презастраховане</t>
  </si>
  <si>
    <t>Отсрочени аквизиционни разходи</t>
  </si>
  <si>
    <t xml:space="preserve">    В т.ч. ПО ГО НА АВТОМОБИЛИСТИТЕ</t>
  </si>
  <si>
    <t xml:space="preserve">    В т.ч. ПО "ЗЕЛЕНА КАРТА"</t>
  </si>
  <si>
    <t xml:space="preserve">    В т.ч. ГРАНИЧНА "ГРАЖДАНСКА ОТГОВОРНОСТ"</t>
  </si>
  <si>
    <t xml:space="preserve">    В т.ч. ПО ГО НА ПРЕВОЗВАЧА</t>
  </si>
  <si>
    <t xml:space="preserve">    В т.ч. ПО ЗАДЪЛЖИТЕЛНА ЗАСТРАХОВКА "ЗЛОПОЛУКА" НА ПЪТНИЦИТЕ В СРЕДСТВАТА ЗА ОБЩEСТВЕН ТРАНСПОРТ</t>
  </si>
  <si>
    <t>ЗАСТРАХОВАТЕЛНА СУМА ПРИЕТА ОТ ЦЕДЕНТИТЕ</t>
  </si>
  <si>
    <t>БРУТЕН РАЗМЕР НА ПОЛУЧЕНИТЕ ЗАСТРАХОВАТЕЛНИ ПРЕМИИ ОТ ЦЕДЕНТИТЕ</t>
  </si>
  <si>
    <t>ИЗПЛАТЕНИ КОМИСИОНИ НА ЦЕДЕНТИТЕ</t>
  </si>
  <si>
    <t>БРОЙ ИСКОВЕ ОТ ЦЕДЕНТИТЕ</t>
  </si>
  <si>
    <t>ИЗПЛАТЕНИ СУМИ И ОБЕЗЩЕТЕНИЯ НА ЦЕДЕНТИТЕ</t>
  </si>
  <si>
    <t>ЗАДЪРЖАНИ ДЕПОЗИТИ В ЦЕДЕНТИТЕ ВЪВ ВРЪЗКА С ПРЕНОС-ПРЕМИЙНИЯ РЕЗЕРВ</t>
  </si>
  <si>
    <t>ЗАДЪРЖАНИ ДЕПОЗИТИ В ЦЕДЕНТИТЕ ВЪВ ВРЪЗКА С РЕЗЕРВА ЗА ПРЕДСТОЯЩИ ПЛАЩАНИЯ</t>
  </si>
  <si>
    <t>ДРУГИ ВЗЕМАНИЯ КЪМ ЦЕДЕНТИТЕ</t>
  </si>
  <si>
    <t>ДРУГИ ЗАДЪЛЖЕНИЯ КЪМ ЦЕДЕНТИТЕ</t>
  </si>
  <si>
    <t>БРОЙ ЗАСТРАХОВАТЕЛНИ ДОГОВОРИ ПРИЕТИ ОТ ЦЕДЕНТИТЕ</t>
  </si>
  <si>
    <t>ЗАДЪРЖАНИ ДЕПОЗИТИ В ЦЕДЕНТИТЕ ВЪВ ВРЪЗКА С ДРУГИ РЕЗЕРВИ</t>
  </si>
  <si>
    <t>КЛАСОВЕ  ЗАСТРАХОВКИ</t>
  </si>
  <si>
    <t>Сумата на отложените аквизициони разходи - когато отчитането на тези разходи е съгласно чл. 81, ал. 1, т. 2</t>
  </si>
  <si>
    <t>Сумата на аквизиционните разходи, приспаднати при изчислението на пренос-премийния резерв - когато отчитането на тези разходи е съгласно чл. 81, ал. 1, т. 1</t>
  </si>
  <si>
    <t>в т.ч. резерв за............</t>
  </si>
  <si>
    <t>ОБЩ РАЗМЕР НА РЕЗЕРВА</t>
  </si>
  <si>
    <t>РЕЗЕРВ ЗА ПРЕДЯВЕНИ, НО НЕИЗПЛАТЕНИ ПРЕТЕНЦИИ</t>
  </si>
  <si>
    <t>РЕЗЕРВ ЗА ВЪЗНИКНАЛИ, НО НЕПРЕДЯВЕНИ ПРЕТЕНЦИИ ВЪВ ВРЪЗКА СЪС СЪБИТИЯ ОТ:</t>
  </si>
  <si>
    <t>РЕЗЕРВ ЗА ПОКРИВАНЕ НА РАЗХОДИТЕ ЗА УРЕЖДАНЕ НА ПРЕТЕНЦИИ</t>
  </si>
  <si>
    <t>ДЯЛ НА ПРЕЗАСТРАХОВАТЕЛИ В РЕЗЕРВА ЗА ПРЕДСТОЯЩИ ПЛАЩАНИЯ</t>
  </si>
  <si>
    <t>ПО СЪБИТИЯ ОТ:</t>
  </si>
  <si>
    <t>ПО ПРЕТЕНЦИИ ПРЕДЯВЕНИ ПРЕЗ:</t>
  </si>
  <si>
    <t>n (текуща година) год.</t>
  </si>
  <si>
    <t>n-6 год.</t>
  </si>
  <si>
    <t>n-I год. (i&gt;6)</t>
  </si>
  <si>
    <t>n-I год. (i&gt;3)</t>
  </si>
  <si>
    <t>n-I год. (i&gt;5)</t>
  </si>
  <si>
    <t>стойност  (лв)</t>
  </si>
  <si>
    <t>брой претенции</t>
  </si>
  <si>
    <t>Други резерви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</si>
  <si>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</si>
  <si>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</si>
  <si>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</si>
  <si>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</si>
  <si>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</si>
  <si>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</si>
  <si>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</si>
  <si>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</si>
  <si>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</si>
  <si>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</si>
  <si>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</si>
  <si>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</si>
  <si>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</si>
  <si>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</si>
  <si>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Премии</t>
  </si>
  <si>
    <t>ППР нач.</t>
  </si>
  <si>
    <t>ППР край</t>
  </si>
  <si>
    <t>Изплатени обезщетения</t>
  </si>
  <si>
    <t>РПП нач.</t>
  </si>
  <si>
    <t>РПП край</t>
  </si>
  <si>
    <t>Фактически разходи - общо, без разходи за уреждане на претенции</t>
  </si>
  <si>
    <t>Резерв за неизтекли рискове нач.</t>
  </si>
  <si>
    <t>Резерв за неизтекли рискове край</t>
  </si>
  <si>
    <t>Резерв за бонуси и отстъпки нач.</t>
  </si>
  <si>
    <t>Резерв за бонуси и отстъпки край</t>
  </si>
  <si>
    <t>Други резерви - общо, нач.</t>
  </si>
  <si>
    <t>Други резерви - общо, край</t>
  </si>
  <si>
    <t>Получени комисиони от презастрахователи</t>
  </si>
  <si>
    <t>Участие в резултата от презастраховане</t>
  </si>
  <si>
    <t>Брутен технически резултат</t>
  </si>
  <si>
    <t>Нетен технически резултат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</si>
  <si>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</si>
  <si>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</si>
  <si>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</si>
  <si>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</si>
  <si>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В Т.Ч. ЗАСТРАХОВКА КРАЖБА, ГРАБЕЖ, ВАНДАЛИЗЪМ</t>
  </si>
  <si>
    <t>В Т.Ч . ЗАСТРАХОВКИ НА ЖИВОТНИ</t>
  </si>
  <si>
    <t>КЛАСОВЕ ЗАСТРАХОВКИ</t>
  </si>
  <si>
    <t>застраховател:</t>
  </si>
  <si>
    <t>РЕЗЕРВ ЗА ПРЕДЯВЕНИ, НО НЕИЗПЛАТЕНИ ПРЕТЕНЦИИ КЪМ КРАЯ НА ПРЕДХОДНАТА ГОДИНА</t>
  </si>
  <si>
    <t xml:space="preserve"> ИЗПЛАТЕНИ ОБЕЗЩЕТЕНИЯ ПРЕЗ ПЕРИОДА  ПО ПРЕДЯВЕНИ ОТ ПРЕДХОДНИ ГОДИНИ ПРЕТЕНЦИИ</t>
  </si>
  <si>
    <t>РЕЗЕРВ ЗА ПРЕДЯВЕНИ, НО НЕИЗПЛАТЕНИ ПРЕТЕНЦИИ КЪМ КРАЯ НА ТЕКУЩОТО ТРИМЕСЕЧИЕ ПО  ПРЕДЯВЕНИ ОТ ПРЕДХОДНИ ГОДИНИ ПРЕТЕНЦИИ</t>
  </si>
  <si>
    <t>ДОСТАТЪЧНОСТ НА РЕЗЕРВА ЗА ПРЕДЯВЕНИ, НО НЕИЗПЛАТЕНИ ПРЕТЕНЦИИ</t>
  </si>
  <si>
    <t>ДЯЛ НА ПРЕЗАСТРАХОВАТЕЛЯ В ПРЕНОС-ПРЕМИЙНИЯ РЕЗЕРВ</t>
  </si>
  <si>
    <t>СПРАВКА № TO.3: ДОСТАТЪЧНОСТ НА РЕЗЕРВА ЗА ПРЕДЯВЕНИ, НО НЕИЗПЛАТЕНИ ПРЕТЕНЦИИ КЪМ КРАЯ НА ……………………ТРИМЕСЕЧИЕ НА....................ГОДИНА</t>
  </si>
  <si>
    <t>Задължения към кредитни институции, в т.ч.</t>
  </si>
  <si>
    <t>Ба.</t>
  </si>
  <si>
    <t>ФОНД ЗА БЪДЕЩО РАЗПРЕДЕЛЕНИЕ</t>
  </si>
  <si>
    <t>10а.</t>
  </si>
  <si>
    <t>Прехвърляне към или от Фонда за бъдещо разпределение</t>
  </si>
  <si>
    <t>Дял на презастрахователите в резерва за неизтекли рискове</t>
  </si>
  <si>
    <r>
      <t xml:space="preserve"> ИЗПЛАТЕНИ ОБЕЗЩЕТЕНИЯ ПРЕЗ ПЕРИОДА 
</t>
    </r>
    <r>
      <rPr>
        <b/>
        <i/>
        <u val="single"/>
        <sz val="12"/>
        <rFont val="Times New Roman"/>
        <family val="1"/>
      </rPr>
      <t>(без разходи по уреждане на обезщетенията</t>
    </r>
    <r>
      <rPr>
        <b/>
        <sz val="12"/>
        <rFont val="Times New Roman"/>
        <family val="1"/>
      </rPr>
      <t>)</t>
    </r>
  </si>
  <si>
    <r>
      <t>ИЗПЛАТЕНИ БОНУСИ, ОТСТЪПКИ И УЧАСТИЕ В ПОЛОЖИТЕЛНИЯ ФИНАНСОВ РЕЗУЛТАТ</t>
    </r>
    <r>
      <rPr>
        <b/>
        <u val="single"/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вкл. намаление на премиите или частично връщане на премии</t>
    </r>
  </si>
  <si>
    <t xml:space="preserve">НАЧИСЛЕНИ СУМИ ПО РЕГРЕСИ И АБАНДОНИ /приспаднати от изплатените обезщетения/ 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</si>
  <si>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</si>
  <si>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</si>
  <si>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</si>
  <si>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</si>
  <si>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</si>
  <si>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</si>
  <si>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</si>
  <si>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</si>
  <si>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</si>
  <si>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</si>
  <si>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</si>
  <si>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</si>
  <si>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Държави страни по ЕИП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</si>
  <si>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</si>
  <si>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</si>
  <si>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</si>
  <si>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</si>
  <si>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</si>
  <si>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</si>
  <si>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</si>
  <si>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</si>
  <si>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</si>
  <si>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</si>
  <si>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</si>
  <si>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</si>
  <si>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</si>
  <si>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</si>
  <si>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</si>
  <si>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</si>
  <si>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</si>
  <si>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</si>
  <si>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</si>
  <si>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</si>
  <si>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</si>
  <si>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</si>
  <si>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</si>
  <si>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</si>
  <si>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</si>
  <si>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</si>
  <si>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</si>
  <si>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</si>
  <si>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</si>
  <si>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</si>
  <si>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</si>
  <si>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</si>
  <si>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</si>
  <si>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</si>
  <si>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</si>
  <si>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</si>
  <si>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</si>
  <si>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</si>
  <si>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</si>
  <si>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</si>
  <si>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</si>
  <si>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</si>
  <si>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</si>
  <si>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</si>
  <si>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</si>
  <si>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</si>
  <si>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</si>
  <si>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</si>
  <si>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</si>
  <si>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</si>
  <si>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</si>
  <si>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</si>
  <si>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</si>
  <si>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</si>
  <si>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</si>
  <si>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</si>
  <si>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</si>
  <si>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</si>
  <si>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</si>
  <si>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</si>
  <si>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</si>
  <si>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</si>
  <si>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</si>
  <si>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</si>
  <si>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</si>
  <si>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</si>
  <si>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</si>
  <si>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</si>
  <si>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</si>
  <si>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</si>
  <si>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</si>
  <si>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</si>
  <si>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</si>
  <si>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</si>
  <si>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</si>
  <si>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</si>
  <si>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</si>
  <si>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</si>
  <si>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</si>
  <si>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</si>
  <si>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</si>
  <si>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</si>
  <si>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</si>
  <si>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</si>
  <si>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</si>
  <si>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</si>
  <si>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</si>
  <si>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</si>
  <si>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</si>
  <si>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</si>
  <si>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</si>
  <si>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</si>
  <si>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</si>
  <si>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</si>
  <si>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</si>
  <si>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</si>
  <si>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</si>
  <si>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</si>
  <si>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</si>
  <si>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</si>
  <si>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</si>
  <si>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</si>
  <si>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</si>
  <si>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</si>
  <si>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</si>
  <si>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</si>
  <si>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</si>
  <si>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</si>
  <si>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</si>
  <si>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</si>
  <si>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</si>
  <si>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</si>
  <si>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</si>
  <si>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</si>
  <si>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</si>
  <si>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</si>
  <si>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</si>
  <si>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</si>
  <si>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Видове застраховки</t>
  </si>
  <si>
    <t>Общо по раздел Га</t>
  </si>
  <si>
    <t>КОСВЕНИ АКВИЗИЦИОННИ РАЗХОДИ</t>
  </si>
  <si>
    <t>ОБЩО РЕЗЕРВИ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</si>
  <si>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</si>
  <si>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</si>
  <si>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дела на презастрахователите в резерва за предстоящи плащания</t>
  </si>
  <si>
    <t>в лв.</t>
  </si>
  <si>
    <t xml:space="preserve"> ЗАД “Армеец” </t>
  </si>
  <si>
    <t>ЗАД “Булстрад Виена Иншурънс Груп”</t>
  </si>
  <si>
    <t>ЗК "Лев Инс" АД</t>
  </si>
  <si>
    <t>“ДЗИ - Общо застраховане” ЕАД</t>
  </si>
  <si>
    <t xml:space="preserve">ЗАД "Алианц България" </t>
  </si>
  <si>
    <t>ЗД “Бул инс” АД</t>
  </si>
  <si>
    <t>"Застрахователно дружество Евроинс" АД</t>
  </si>
  <si>
    <t>ЗАД "ОЗК - Застраховане" АД</t>
  </si>
  <si>
    <t>ЗК "Уника" АД</t>
  </si>
  <si>
    <t>"Дженерали Застраховане" АД</t>
  </si>
  <si>
    <t>ЗАД “Енергия”</t>
  </si>
  <si>
    <t>"ОЗОФ Доверие ЗАД'' АД</t>
  </si>
  <si>
    <t>"Българска агенция за експортно застраховане" ЕАД</t>
  </si>
  <si>
    <t>"Групама Застраховане" ЕАД</t>
  </si>
  <si>
    <t>"ЗК Медико – 21'' АД</t>
  </si>
  <si>
    <t>"ЗЕАД ДаллБогг: Живот и здраве'' ЕАД</t>
  </si>
  <si>
    <t>"Фи Хелт Застраховане" АД</t>
  </si>
  <si>
    <t>ЗД "ОЗОК Инс'' АД</t>
  </si>
  <si>
    <t>ЗД "Съгласие" АД</t>
  </si>
  <si>
    <t>ЗАД "Асет Иншурънс" АД</t>
  </si>
  <si>
    <t>общо</t>
  </si>
  <si>
    <t xml:space="preserve">в т.ч. по активно презаст-
раховане </t>
  </si>
  <si>
    <t>"ЗЛОПОЛУКА"</t>
  </si>
  <si>
    <t>1.1</t>
  </si>
  <si>
    <t xml:space="preserve">    В т.ч. ЗАДЪЛЖИТЕЛНА ЗАСТРАХОВКА "ЗЛОПОЛУКА" НА ПЪТНИЦИТЕ В СРЕДСТВАТА ЗА ОБЩEСТВЕН ТРАНСПОРТ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</si>
  <si>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</si>
  <si>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</si>
  <si>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</si>
  <si>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</si>
  <si>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</si>
  <si>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</si>
  <si>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</si>
  <si>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</si>
  <si>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</si>
  <si>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</si>
  <si>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</si>
  <si>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</si>
  <si>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</si>
  <si>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</si>
  <si>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 xml:space="preserve">   В т.ч. ГРАНИЧНА ЗАСТРАХОВКА "ГРАЖДАНСКА ОТГОВОРНОСТ"</t>
  </si>
  <si>
    <t>10.4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</si>
  <si>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</si>
  <si>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</si>
  <si>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</si>
  <si>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</si>
  <si>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</si>
  <si>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</si>
  <si>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</si>
  <si>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</si>
  <si>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</si>
  <si>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 НА БАЗА ОБЩИЯ ПРЕМИЕН ПРИХОД:</t>
  </si>
  <si>
    <t>"ЕИГ РЕ" ЕАД</t>
  </si>
  <si>
    <t xml:space="preserve"> "Нова инс АД"</t>
  </si>
  <si>
    <t xml:space="preserve">"Застрахователна компания Юроамерикан" АД                  </t>
  </si>
  <si>
    <t>"Застрахователна компания Юроамерикан" АД                  (ЗЗД "Планета" ЕАД)</t>
  </si>
  <si>
    <t>Злополука и заболяване</t>
  </si>
  <si>
    <t>МПС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</si>
  <si>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</si>
  <si>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</si>
  <si>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</si>
  <si>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</si>
  <si>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</si>
  <si>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</si>
  <si>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</si>
  <si>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</si>
  <si>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"ЗД ЕИГ РЕ" ЕАД</t>
  </si>
  <si>
    <r>
      <t xml:space="preserve"> 1 </t>
    </r>
    <r>
      <rPr>
        <i/>
        <sz val="10"/>
        <rFont val="Times New Roman"/>
        <family val="1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 </t>
    </r>
  </si>
  <si>
    <t>Брутен премиен приход, реализиран от застрахователите по общо застраховане</t>
  </si>
  <si>
    <t>Брутен премиен приход, реализиран от застрахователите със смесена дейност *</t>
  </si>
  <si>
    <t>ОБЩО ПРЕМИЕН ПРИХОД</t>
  </si>
  <si>
    <t>Изплатени обезщетения от застрахователите по общо застраховане</t>
  </si>
  <si>
    <t>Изплатени обезщетения от застрахователите със смесена дейност*</t>
  </si>
  <si>
    <t>ОБЩО ИЗПЛАТЕНИ ОБЕЗЩЕТЕНИЯ</t>
  </si>
  <si>
    <t>ОТНОСИТЕЛЕН ДЯЛ:</t>
  </si>
  <si>
    <r>
      <rPr>
        <b/>
        <vertAlign val="superscript"/>
        <sz val="10"/>
        <rFont val="Times New Roman"/>
        <family val="1"/>
      </rPr>
      <t xml:space="preserve">1 </t>
    </r>
    <r>
      <rPr>
        <b/>
        <sz val="10"/>
        <rFont val="Times New Roman"/>
        <family val="1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</si>
  <si>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</si>
  <si>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>8.1</t>
  </si>
  <si>
    <t>8.2</t>
  </si>
  <si>
    <t>8.3</t>
  </si>
  <si>
    <t>8.4</t>
  </si>
  <si>
    <t>9.1</t>
  </si>
  <si>
    <t>9.2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</si>
  <si>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</rPr>
      <t>позиция ІІІ 6</t>
    </r>
    <r>
      <rPr>
        <sz val="12"/>
        <rFont val="Times New Roman"/>
        <family val="1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</si>
  <si>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</rPr>
      <t>позиция ІІІ 4</t>
    </r>
    <r>
      <rPr>
        <sz val="12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</si>
  <si>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</rPr>
      <t>позиция І 10</t>
    </r>
    <r>
      <rPr>
        <sz val="12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</si>
  <si>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</rPr>
      <t>позиция ІІ 11</t>
    </r>
    <r>
      <rPr>
        <sz val="12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</si>
  <si>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</rPr>
      <t>позиция ІІ 10</t>
    </r>
    <r>
      <rPr>
        <sz val="12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</si>
  <si>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</rPr>
      <t>позиция І 2</t>
    </r>
    <r>
      <rPr>
        <sz val="12"/>
        <rFont val="Times New Roman"/>
        <family val="1"/>
      </rPr>
      <t>)</t>
    </r>
  </si>
  <si>
    <t xml:space="preserve">Общо за "б" </t>
  </si>
  <si>
    <t>Общо</t>
  </si>
  <si>
    <t>в хил. лв.</t>
  </si>
  <si>
    <t>в хил лв.</t>
  </si>
  <si>
    <r>
      <t xml:space="preserve"> 1 </t>
    </r>
    <r>
      <rPr>
        <i/>
        <sz val="10"/>
        <color indexed="8"/>
        <rFont val="Times New Roman"/>
        <family val="1"/>
      </rPr>
      <t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</t>
    </r>
  </si>
  <si>
    <t>Плавателни съдове</t>
  </si>
  <si>
    <t>ОТНОСИТЕЛЕН ДЯЛ :</t>
  </si>
  <si>
    <t>Изплатени комисиони в лв.</t>
  </si>
  <si>
    <t>Премиен приход в лв.</t>
  </si>
  <si>
    <t>Изплатени претенции в лв.</t>
  </si>
  <si>
    <t>Резерв за предстоящи плащания в лв.</t>
  </si>
  <si>
    <t>Пренос - премиен резерв в лв.</t>
  </si>
  <si>
    <t>Други резерви в лв.</t>
  </si>
  <si>
    <t>"ЗАД БЪЛГАРИЯ ИНШУРЪНС" АД</t>
  </si>
  <si>
    <t>"ЗАД България Иншурънс" АД</t>
  </si>
  <si>
    <r>
      <t xml:space="preserve"> 1</t>
    </r>
    <r>
      <rPr>
        <i/>
        <sz val="10"/>
        <rFont val="Times New Roman"/>
        <family val="1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 </t>
    </r>
  </si>
  <si>
    <t>"Европейска Застрахователна и Осигурителна Компания" ЗАД</t>
  </si>
  <si>
    <r>
      <t>БРУТЕН ПРЕМИЕН ПРИХОД, РЕАЛИЗИРАН ОТ ЗАСТРАХОВАТЕЛИТЕ, КОИТО ИЗВЪРШВАТ ДЕЙНОСТ ПО ОБЩО ЗАСТРАХОВАНЕ КЪМ 31.12.2018 ГОДИНА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</t>
    </r>
  </si>
  <si>
    <r>
      <t>ИЗПЛАТЕНИ ОБЕЗЩЕТЕНИЯ ПО ОБЩО ЗАСТРАХОВАНЕ КЪМ 31.12.2018 ГОДИНА</t>
    </r>
    <r>
      <rPr>
        <b/>
        <vertAlign val="superscript"/>
        <sz val="14"/>
        <color indexed="8"/>
        <rFont val="Times New Roman"/>
        <family val="1"/>
      </rPr>
      <t>1</t>
    </r>
    <r>
      <rPr>
        <b/>
        <sz val="14"/>
        <color indexed="8"/>
        <rFont val="Times New Roman"/>
        <family val="1"/>
      </rPr>
      <t xml:space="preserve"> </t>
    </r>
  </si>
  <si>
    <r>
      <t>БРУТЕН ПРЕМИЕН ПРИХОД И ИЗПЛАТЕНИ ОБЕЗЩЕТЕНИЯ ПО ОБЩО ЗАСТРАХОВАНЕ КЪМ 31.12.2018 ГОДИНА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</t>
    </r>
  </si>
  <si>
    <r>
      <t>ТЕХНИЧЕСКИ РЕЗЕРВИ ОТ 01.01. ДО КРАЯ НА ЧЕТВЪРТОТО ТРИМЕСЕЧИЕ НА 2018 ГОДИНА</t>
    </r>
    <r>
      <rPr>
        <b/>
        <vertAlign val="superscript"/>
        <sz val="14"/>
        <rFont val="Times New Roman"/>
        <family val="1"/>
      </rPr>
      <t>1</t>
    </r>
  </si>
  <si>
    <r>
      <t>РЕЗЕРВ ЗА ПРЕДСТОЯЩИ ПЛАЩАНИЯ КЪМ КРАЯ НА ЧЕТВЪРТОТО ТРИМЕСЕЧИЕ НА 2018 ГОДИНА</t>
    </r>
    <r>
      <rPr>
        <b/>
        <vertAlign val="superscript"/>
        <sz val="18"/>
        <rFont val="Times New Roman"/>
        <family val="1"/>
      </rPr>
      <t>1</t>
    </r>
  </si>
  <si>
    <r>
      <t>ТЕХНИЧЕСКИ РЕЗУЛТАТ КЪМ КРАЯ НА ЧЕТВЪРТОТО ТРИМЕСЕЧИЕ НА 2018  ГОДИНА</t>
    </r>
    <r>
      <rPr>
        <b/>
        <vertAlign val="superscript"/>
        <sz val="12"/>
        <rFont val="Times New Roman"/>
        <family val="1"/>
      </rPr>
      <t>1</t>
    </r>
  </si>
  <si>
    <r>
      <t>РАЗХОДИ, СВЪРЗАНИ СЪС ЗАСТРАХОВАТЕЛНАТА ДЕЙНОСТ ОТ 01.01. ДО КРАЯ НА ЧЕТВЪРТОТО ТРИМЕСЕЧИЕ НА 2018 ГОДИНА</t>
    </r>
    <r>
      <rPr>
        <b/>
        <vertAlign val="superscript"/>
        <sz val="14"/>
        <rFont val="Times New Roman"/>
        <family val="1"/>
      </rPr>
      <t>1</t>
    </r>
  </si>
  <si>
    <r>
      <t>ОБЩИ ДАННИ ЗА ЗАСТРАХОВАТЕЛНИЯ ПОРТФЕЙЛ ОТ 01.01. ДО КРАЯ НА ЧЕТВЪРТОТО ТРИМЕСЕЧИЕ НА 2018 ГОДИНА</t>
    </r>
    <r>
      <rPr>
        <b/>
        <vertAlign val="superscript"/>
        <sz val="20"/>
        <rFont val="Times New Roman"/>
        <family val="1"/>
      </rPr>
      <t>1</t>
    </r>
  </si>
  <si>
    <r>
      <t xml:space="preserve"> ПАСИВНО ПРЕЗАСТРАХОВАНЕ ЗА ПЕРИОДА ОТ 01.01. ДО КРАЯ НА ЧЕТВЪРТОТО ТРИМЕСЕЧИЕ НА 2018 ГОДИНА </t>
    </r>
    <r>
      <rPr>
        <b/>
        <vertAlign val="superscript"/>
        <sz val="14"/>
        <rFont val="Times New Roman"/>
        <family val="1"/>
      </rPr>
      <t>1</t>
    </r>
  </si>
  <si>
    <r>
      <t xml:space="preserve">АКТИВНО ПРЕЗАСТРАХОВАНЕ ЗА ПЕРИОДА ОТ 01.01. ДО КРАЯ НА ЧЕТВЪРТОТО ТРИМЕСЕЧИЕ НА 2018 ГОДИНА </t>
    </r>
    <r>
      <rPr>
        <b/>
        <vertAlign val="superscript"/>
        <sz val="14"/>
        <rFont val="Times New Roman"/>
        <family val="1"/>
      </rPr>
      <t>1</t>
    </r>
  </si>
  <si>
    <r>
      <t>ОТЧЕТ ЗА ПЕЧАЛБАТА ИЛИ ЗАГУБАТА И ДРУГИЯ ВСЕОБХВАТЕН ДОХОД КЪМ 31.12.2018 г.</t>
    </r>
    <r>
      <rPr>
        <b/>
        <vertAlign val="superscript"/>
        <sz val="12"/>
        <rFont val="Times New Roman"/>
        <family val="1"/>
      </rPr>
      <t>1</t>
    </r>
  </si>
  <si>
    <r>
      <t>ОТЧЕТ ЗА ФИНАНСОВОТО СЪСТОЯНИЕ КЪМ 31.12.2018 г.</t>
    </r>
    <r>
      <rPr>
        <b/>
        <vertAlign val="superscript"/>
        <sz val="14"/>
        <rFont val="Times New Roman"/>
        <family val="1"/>
      </rPr>
      <t>1</t>
    </r>
  </si>
  <si>
    <r>
      <t>Сключени сделки при правото на установяване или свободата на предоставяне на услуги на територията на ЕИП за периода от 01.01 до края на ЧЕТВЪРТОТО тримесечие на 2018 година</t>
    </r>
    <r>
      <rPr>
        <b/>
        <vertAlign val="superscript"/>
        <sz val="14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</si>
</sst>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_-* #,##0\ _л_в_-;\-* #,##0\ _л_в_-;_-* &quot;-&quot;??\ _л_в_-;_-@_-"/>
    <numFmt numFmtId="175" formatCode="0000000"/>
    <numFmt numFmtId="176" formatCode="_-* #,##0.00&quot;лв&quot;_-;\-* #,##0.00&quot;лв&quot;_-;_-* &quot;-&quot;??&quot;лв&quot;_-;_-@_-"/>
    <numFmt numFmtId="177" formatCode="_-* #,##0.00\ [$€-1]_-;\-* #,##0.00\ [$€-1]_-;_-* &quot;-&quot;??\ [$€-1]_-"/>
    <numFmt numFmtId="178" formatCode="0.000000"/>
    <numFmt numFmtId="179" formatCode="0.0;\(0.0\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&quot;Lei&quot;_-;\-* #,##0\ &quot;Lei&quot;_-;_-* &quot;-&quot;\ &quot;Lei&quot;_-;_-@_-"/>
    <numFmt numFmtId="183" formatCode="_-* #,##0.00\ &quot;Lei&quot;_-;\-* #,##0.00\ &quot;Lei&quot;_-;_-* &quot;-&quot;??\ &quot;Lei&quot;_-;_-@_-"/>
    <numFmt numFmtId="184" formatCode="#,##0;\(#,##0\)"/>
    <numFmt numFmtId="185" formatCode="[$-F800]dddd\,\ mmmm\ dd\,\ yyyy"/>
    <numFmt numFmtId="186" formatCode="[$-402]dd\ mmmm\ yyyy\ &quot;г.&quot;"/>
    <numFmt numFmtId="187" formatCode="0.0"/>
    <numFmt numFmtId="188" formatCode="0.0%"/>
    <numFmt numFmtId="189" formatCode="#,##0_ ;\-#,##0\ "/>
    <numFmt numFmtId="190" formatCode="0.0000"/>
    <numFmt numFmtId="191" formatCode="0.000"/>
    <numFmt numFmtId="192" formatCode="_-* #,##0.000\ _л_в_-;\-* #,##0.000\ _л_в_-;_-* &quot;-&quot;??\ _л_в_-;_-@_-"/>
    <numFmt numFmtId="193" formatCode="_-* #,##0.0000\ _л_в_-;\-* #,##0.0000\ _л_в_-;_-* &quot;-&quot;??\ _л_в_-;_-@_-"/>
    <numFmt numFmtId="194" formatCode="_-* #,##0.0\ _л_в_-;\-* #,##0.0\ _л_в_-;_-* &quot;-&quot;??\ _л_в_-;_-@_-"/>
    <numFmt numFmtId="195" formatCode="0.000%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HebarDbCond"/>
      <family val="2"/>
    </font>
    <font>
      <sz val="10"/>
      <name val="Arial Cyr"/>
      <family val="2"/>
    </font>
    <font>
      <sz val="10"/>
      <name val="SP_Optim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bar"/>
      <family val="5"/>
    </font>
    <font>
      <b/>
      <sz val="10"/>
      <name val="Hebar"/>
      <family val="5"/>
    </font>
    <font>
      <sz val="14"/>
      <name val="HebarExtraBlack"/>
      <family val="2"/>
    </font>
    <font>
      <b/>
      <i/>
      <sz val="10"/>
      <name val="HebarCond"/>
      <family val="5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HebarDbCond"/>
      <family val="2"/>
    </font>
    <font>
      <sz val="11"/>
      <color indexed="60"/>
      <name val="Calibri"/>
      <family val="2"/>
    </font>
    <font>
      <sz val="8"/>
      <name val="Arial Cyr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26"/>
      <name val="Times New Roman"/>
      <family val="1"/>
    </font>
    <font>
      <b/>
      <sz val="20"/>
      <name val="Times New Roman"/>
      <family val="1"/>
    </font>
    <font>
      <b/>
      <sz val="12"/>
      <name val="Times New Roman Cyr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i/>
      <sz val="10"/>
      <color indexed="8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8"/>
      <name val="Times New Roman"/>
      <family val="1"/>
    </font>
    <font>
      <b/>
      <vertAlign val="superscript"/>
      <sz val="18"/>
      <name val="Times New Roman"/>
      <family val="1"/>
    </font>
    <font>
      <b/>
      <vertAlign val="superscript"/>
      <sz val="20"/>
      <name val="Times New Roman"/>
      <family val="1"/>
    </font>
    <font>
      <b/>
      <sz val="14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20"/>
      <name val="Arial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1"/>
    </font>
    <font>
      <b/>
      <sz val="10"/>
      <color indexed="8"/>
      <name val="Arial"/>
      <family val="2"/>
    </font>
    <font>
      <i/>
      <vertAlign val="superscript"/>
      <sz val="10"/>
      <color indexed="8"/>
      <name val="Times New Roman"/>
      <family val="1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b/>
      <sz val="12"/>
      <color indexed="8"/>
      <name val="Times New Roman Cyr"/>
      <family val="1"/>
    </font>
    <font>
      <sz val="10"/>
      <color indexed="55"/>
      <name val="Arial"/>
      <family val="2"/>
    </font>
    <font>
      <sz val="12"/>
      <color indexed="55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 Cyr"/>
      <family val="1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i/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Times New Roman"/>
      <family val="1"/>
    </font>
    <font>
      <b/>
      <sz val="12"/>
      <color theme="1"/>
      <name val="Times New Roman Cyr"/>
      <family val="1"/>
    </font>
    <font>
      <sz val="10"/>
      <color theme="0" tint="-0.3499799966812134"/>
      <name val="Arial"/>
      <family val="2"/>
    </font>
    <font>
      <sz val="12"/>
      <color theme="0" tint="-0.3499799966812134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/>
      <top style="medium"/>
      <bottom/>
    </border>
    <border>
      <left/>
      <right style="thin"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double">
        <color indexed="52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 style="medium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2" fillId="0" borderId="1">
      <alignment horizontal="center"/>
      <protection/>
    </xf>
    <xf numFmtId="0" fontId="12" fillId="0" borderId="1">
      <alignment horizontal="center"/>
      <protection/>
    </xf>
    <xf numFmtId="175" fontId="12" fillId="0" borderId="2">
      <alignment horizontal="right"/>
      <protection/>
    </xf>
    <xf numFmtId="175" fontId="12" fillId="0" borderId="2">
      <alignment horizontal="right"/>
      <protection/>
    </xf>
    <xf numFmtId="40" fontId="17" fillId="0" borderId="0" applyNumberFormat="0" applyFont="0" applyFill="0" applyAlignment="0" applyProtection="0"/>
    <xf numFmtId="0" fontId="18" fillId="0" borderId="3" applyAlignment="0">
      <protection/>
    </xf>
    <xf numFmtId="3" fontId="10" fillId="0" borderId="0" applyFill="0" applyBorder="0" applyProtection="0">
      <alignment horizontal="center" vertical="center"/>
    </xf>
    <xf numFmtId="3" fontId="10" fillId="0" borderId="0" applyFill="0" applyProtection="0">
      <alignment horizontal="right" vertical="center"/>
    </xf>
    <xf numFmtId="3" fontId="10" fillId="0" borderId="0" applyFill="0" applyProtection="0">
      <alignment horizontal="right" vertical="center"/>
    </xf>
    <xf numFmtId="3" fontId="19" fillId="0" borderId="4" applyNumberFormat="0" applyFill="0" applyBorder="0" applyProtection="0">
      <alignment horizontal="center" vertical="center" wrapText="1"/>
    </xf>
    <xf numFmtId="21" fontId="17" fillId="0" borderId="0" applyFont="0" applyFill="0" applyBorder="0" applyProtection="0">
      <alignment horizontal="right"/>
    </xf>
    <xf numFmtId="0" fontId="12" fillId="0" borderId="4">
      <alignment/>
      <protection/>
    </xf>
    <xf numFmtId="0" fontId="12" fillId="0" borderId="4">
      <alignment/>
      <protection/>
    </xf>
    <xf numFmtId="40" fontId="17" fillId="0" borderId="5" applyNumberFormat="0" applyFont="0" applyFill="0" applyAlignment="0" applyProtection="0"/>
    <xf numFmtId="0" fontId="20" fillId="20" borderId="6" applyNumberFormat="0" applyAlignment="0" applyProtection="0"/>
    <xf numFmtId="0" fontId="12" fillId="0" borderId="2">
      <alignment horizontal="center"/>
      <protection/>
    </xf>
    <xf numFmtId="0" fontId="12" fillId="0" borderId="2">
      <alignment horizontal="center"/>
      <protection/>
    </xf>
    <xf numFmtId="0" fontId="12" fillId="0" borderId="0">
      <alignment horizontal="centerContinuous"/>
      <protection/>
    </xf>
    <xf numFmtId="0" fontId="12" fillId="0" borderId="0">
      <alignment horizontal="centerContinuous"/>
      <protection/>
    </xf>
    <xf numFmtId="0" fontId="12" fillId="0" borderId="0">
      <alignment horizontal="center"/>
      <protection/>
    </xf>
    <xf numFmtId="0" fontId="12" fillId="0" borderId="0">
      <alignment horizontal="center"/>
      <protection/>
    </xf>
    <xf numFmtId="0" fontId="21" fillId="21" borderId="7" applyNumberFormat="0" applyAlignment="0" applyProtection="0"/>
    <xf numFmtId="0" fontId="17" fillId="20" borderId="0" applyNumberFormat="0" applyFont="0" applyBorder="0" applyAlignment="0" applyProtection="0"/>
    <xf numFmtId="0" fontId="12" fillId="0" borderId="8">
      <alignment horizontal="center" vertical="center" wrapText="1"/>
      <protection/>
    </xf>
    <xf numFmtId="0" fontId="12" fillId="0" borderId="8">
      <alignment horizontal="center"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2" fontId="17" fillId="0" borderId="0" applyFont="0" applyFill="0" applyBorder="0" applyProtection="0">
      <alignment horizontal="right" vertical="top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10" fillId="0" borderId="0">
      <alignment horizontal="right" vertical="center"/>
      <protection/>
    </xf>
    <xf numFmtId="14" fontId="12" fillId="0" borderId="0" applyFill="0" applyBorder="0" applyProtection="0">
      <alignment horizontal="center" vertical="center"/>
    </xf>
    <xf numFmtId="14" fontId="12" fillId="0" borderId="0" applyFill="0" applyBorder="0" applyProtection="0">
      <alignment horizontal="center" vertical="center"/>
    </xf>
    <xf numFmtId="14" fontId="12" fillId="0" borderId="0">
      <alignment horizontal="left"/>
      <protection/>
    </xf>
    <xf numFmtId="14" fontId="12" fillId="0" borderId="0">
      <alignment horizontal="left"/>
      <protection/>
    </xf>
    <xf numFmtId="4" fontId="12" fillId="0" borderId="0" applyFill="0" applyBorder="0" applyProtection="0">
      <alignment horizontal="right" vertical="center"/>
    </xf>
    <xf numFmtId="0" fontId="12" fillId="0" borderId="1">
      <alignment/>
      <protection/>
    </xf>
    <xf numFmtId="0" fontId="12" fillId="0" borderId="1">
      <alignment/>
      <protection/>
    </xf>
    <xf numFmtId="177" fontId="22" fillId="0" borderId="0" applyFont="0" applyFill="0" applyBorder="0" applyAlignment="0" applyProtection="0"/>
    <xf numFmtId="178" fontId="7" fillId="0" borderId="9" applyFill="0" applyBorder="0">
      <alignment horizontal="center" vertical="center"/>
      <protection/>
    </xf>
    <xf numFmtId="0" fontId="2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0" fillId="20" borderId="0">
      <alignment/>
      <protection/>
    </xf>
    <xf numFmtId="0" fontId="0" fillId="20" borderId="0">
      <alignment/>
      <protection/>
    </xf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17" fillId="22" borderId="13" applyProtection="0">
      <alignment horizontal="center" vertical="center" wrapText="1"/>
    </xf>
    <xf numFmtId="1" fontId="28" fillId="0" borderId="0" applyNumberFormat="0" applyFill="0" applyBorder="0" applyAlignment="0" applyProtection="0"/>
    <xf numFmtId="0" fontId="17" fillId="0" borderId="0" applyNumberFormat="0" applyFill="0" applyBorder="0" applyProtection="0">
      <alignment horizontal="left" vertical="top" wrapText="1"/>
    </xf>
    <xf numFmtId="1" fontId="29" fillId="0" borderId="0" applyNumberFormat="0" applyFill="0" applyBorder="0" applyAlignment="0" applyProtection="0"/>
    <xf numFmtId="1" fontId="30" fillId="20" borderId="0" applyNumberFormat="0" applyFont="0" applyBorder="0" applyAlignment="0" applyProtection="0"/>
    <xf numFmtId="1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4" fontId="12" fillId="0" borderId="2">
      <alignment horizontal="center"/>
      <protection/>
    </xf>
    <xf numFmtId="14" fontId="12" fillId="0" borderId="2">
      <alignment horizontal="center"/>
      <protection/>
    </xf>
    <xf numFmtId="179" fontId="11" fillId="0" borderId="0" applyFill="0" applyBorder="0">
      <alignment horizontal="center" vertical="center"/>
      <protection/>
    </xf>
    <xf numFmtId="0" fontId="32" fillId="7" borderId="6" applyNumberFormat="0" applyAlignment="0" applyProtection="0"/>
    <xf numFmtId="1" fontId="17" fillId="0" borderId="0" applyFont="0" applyFill="0" applyBorder="0" applyProtection="0">
      <alignment horizontal="left" wrapText="1"/>
    </xf>
    <xf numFmtId="0" fontId="12" fillId="0" borderId="14">
      <alignment/>
      <protection/>
    </xf>
    <xf numFmtId="0" fontId="12" fillId="0" borderId="14">
      <alignment/>
      <protection/>
    </xf>
    <xf numFmtId="0" fontId="33" fillId="0" borderId="15" applyNumberFormat="0" applyFill="0" applyAlignment="0" applyProtection="0"/>
    <xf numFmtId="0" fontId="12" fillId="0" borderId="3">
      <alignment/>
      <protection/>
    </xf>
    <xf numFmtId="0" fontId="12" fillId="0" borderId="3">
      <alignment/>
      <protection/>
    </xf>
    <xf numFmtId="0" fontId="12" fillId="0" borderId="16">
      <alignment horizontal="center"/>
      <protection/>
    </xf>
    <xf numFmtId="0" fontId="12" fillId="0" borderId="16">
      <alignment horizontal="center"/>
      <protection/>
    </xf>
    <xf numFmtId="0" fontId="12" fillId="0" borderId="8">
      <alignment horizontal="center" wrapText="1"/>
      <protection/>
    </xf>
    <xf numFmtId="0" fontId="12" fillId="0" borderId="8">
      <alignment horizontal="center" wrapText="1"/>
      <protection/>
    </xf>
    <xf numFmtId="0" fontId="18" fillId="0" borderId="17">
      <alignment horizontal="left" vertical="top" wrapText="1"/>
      <protection/>
    </xf>
    <xf numFmtId="0" fontId="12" fillId="0" borderId="18">
      <alignment horizontal="center"/>
      <protection/>
    </xf>
    <xf numFmtId="0" fontId="12" fillId="0" borderId="18">
      <alignment horizontal="center"/>
      <protection/>
    </xf>
    <xf numFmtId="0" fontId="12" fillId="0" borderId="19">
      <alignment horizontal="center"/>
      <protection/>
    </xf>
    <xf numFmtId="0" fontId="12" fillId="0" borderId="19">
      <alignment horizontal="center"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2" borderId="20" applyNumberFormat="0">
      <alignment horizontal="right" vertical="center"/>
      <protection locked="0"/>
    </xf>
    <xf numFmtId="0" fontId="35" fillId="23" borderId="0" applyNumberFormat="0" applyBorder="0" applyAlignment="0" applyProtection="0"/>
    <xf numFmtId="0" fontId="18" fillId="0" borderId="19">
      <alignment horizontal="left" wrapText="1"/>
      <protection/>
    </xf>
    <xf numFmtId="0" fontId="0" fillId="0" borderId="16">
      <alignment horizontal="left" vertical="center"/>
      <protection/>
    </xf>
    <xf numFmtId="0" fontId="0" fillId="0" borderId="16">
      <alignment horizontal="left" vertical="center"/>
      <protection/>
    </xf>
    <xf numFmtId="0" fontId="36" fillId="0" borderId="4" applyNumberFormat="0" applyFont="0">
      <alignment horizontal="left" vertical="top" wrapText="1"/>
      <protection/>
    </xf>
    <xf numFmtId="0" fontId="0" fillId="0" borderId="0">
      <alignment/>
      <protection/>
    </xf>
    <xf numFmtId="3" fontId="2" fillId="0" borderId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2" fillId="0" borderId="0">
      <alignment horizontal="right" vertical="center"/>
      <protection/>
    </xf>
    <xf numFmtId="3" fontId="2" fillId="0" borderId="0">
      <alignment horizontal="right" vertical="center"/>
      <protection/>
    </xf>
    <xf numFmtId="0" fontId="2" fillId="0" borderId="0">
      <alignment horizontal="center" vertical="center" wrapText="1"/>
      <protection/>
    </xf>
    <xf numFmtId="0" fontId="2" fillId="0" borderId="0">
      <alignment horizontal="center" vertical="center" wrapText="1"/>
      <protection/>
    </xf>
    <xf numFmtId="0" fontId="2" fillId="0" borderId="0" applyFill="0">
      <alignment horizontal="center" vertical="center" wrapText="1"/>
      <protection/>
    </xf>
    <xf numFmtId="0" fontId="0" fillId="0" borderId="0">
      <alignment/>
      <protection/>
    </xf>
    <xf numFmtId="0" fontId="0" fillId="24" borderId="21" applyNumberFormat="0" applyFont="0" applyAlignment="0" applyProtection="0"/>
    <xf numFmtId="4" fontId="12" fillId="0" borderId="2">
      <alignment horizontal="right"/>
      <protection/>
    </xf>
    <xf numFmtId="4" fontId="12" fillId="0" borderId="2">
      <alignment horizontal="right"/>
      <protection/>
    </xf>
    <xf numFmtId="4" fontId="12" fillId="0" borderId="0">
      <alignment horizontal="right"/>
      <protection/>
    </xf>
    <xf numFmtId="4" fontId="12" fillId="0" borderId="0">
      <alignment horizontal="right"/>
      <protection/>
    </xf>
    <xf numFmtId="0" fontId="37" fillId="20" borderId="2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5" fillId="0" borderId="0" applyFont="0" applyFill="0" applyBorder="0" applyAlignment="0" applyProtection="0"/>
    <xf numFmtId="10" fontId="10" fillId="0" borderId="0" applyFill="0" applyBorder="0" applyProtection="0">
      <alignment horizontal="right" vertical="center"/>
    </xf>
    <xf numFmtId="172" fontId="10" fillId="0" borderId="0" applyFont="0" applyFill="0" applyBorder="0" applyProtection="0">
      <alignment horizontal="center" vertical="center"/>
    </xf>
    <xf numFmtId="172" fontId="10" fillId="0" borderId="0" applyFont="0" applyFill="0" applyBorder="0" applyProtection="0">
      <alignment horizontal="center" vertical="center"/>
    </xf>
    <xf numFmtId="4" fontId="10" fillId="0" borderId="0" applyFill="0" applyBorder="0" applyProtection="0">
      <alignment horizontal="center" vertical="center"/>
    </xf>
    <xf numFmtId="4" fontId="10" fillId="0" borderId="0">
      <alignment horizontal="right" vertical="center"/>
      <protection/>
    </xf>
    <xf numFmtId="173" fontId="10" fillId="0" borderId="0" applyFill="0" applyBorder="0" applyProtection="0">
      <alignment horizontal="center" vertical="center"/>
    </xf>
    <xf numFmtId="173" fontId="10" fillId="0" borderId="0">
      <alignment horizontal="right" vertical="center"/>
      <protection/>
    </xf>
    <xf numFmtId="178" fontId="17" fillId="0" borderId="0" applyFont="0" applyFill="0" applyBorder="0" applyProtection="0">
      <alignment horizontal="right" vertical="top" wrapText="1"/>
    </xf>
    <xf numFmtId="1" fontId="28" fillId="0" borderId="0" applyFont="0" applyFill="0" applyBorder="0" applyProtection="0">
      <alignment horizontal="right" wrapText="1"/>
    </xf>
    <xf numFmtId="0" fontId="12" fillId="0" borderId="23">
      <alignment/>
      <protection/>
    </xf>
    <xf numFmtId="0" fontId="12" fillId="0" borderId="23">
      <alignment/>
      <protection/>
    </xf>
    <xf numFmtId="1" fontId="17" fillId="0" borderId="0" applyFont="0" applyFill="0" applyBorder="0" applyProtection="0">
      <alignment horizontal="right" vertical="center"/>
    </xf>
    <xf numFmtId="0" fontId="12" fillId="0" borderId="24">
      <alignment/>
      <protection/>
    </xf>
    <xf numFmtId="0" fontId="12" fillId="0" borderId="24">
      <alignment/>
      <protection/>
    </xf>
    <xf numFmtId="1" fontId="12" fillId="0" borderId="0" applyFill="0" applyBorder="0" applyProtection="0">
      <alignment horizontal="center" vertical="center"/>
    </xf>
    <xf numFmtId="1" fontId="4" fillId="0" borderId="25">
      <alignment horizontal="right"/>
      <protection/>
    </xf>
    <xf numFmtId="0" fontId="0" fillId="0" borderId="26">
      <alignment vertical="center"/>
      <protection/>
    </xf>
    <xf numFmtId="0" fontId="0" fillId="0" borderId="26">
      <alignment vertical="center"/>
      <protection/>
    </xf>
    <xf numFmtId="184" fontId="10" fillId="0" borderId="0" applyFill="0" applyBorder="0">
      <alignment horizontal="right"/>
      <protection/>
    </xf>
    <xf numFmtId="0" fontId="17" fillId="0" borderId="27" applyNumberFormat="0" applyFont="0" applyFill="0" applyAlignment="0" applyProtection="0"/>
    <xf numFmtId="0" fontId="12" fillId="0" borderId="28">
      <alignment/>
      <protection/>
    </xf>
    <xf numFmtId="0" fontId="12" fillId="0" borderId="28">
      <alignment/>
      <protection/>
    </xf>
    <xf numFmtId="4" fontId="12" fillId="0" borderId="29">
      <alignment/>
      <protection/>
    </xf>
    <xf numFmtId="4" fontId="12" fillId="0" borderId="29">
      <alignment/>
      <protection/>
    </xf>
    <xf numFmtId="49" fontId="12" fillId="0" borderId="0" applyFill="0" applyBorder="0" applyProtection="0">
      <alignment/>
    </xf>
    <xf numFmtId="49" fontId="12" fillId="0" borderId="0" applyFill="0" applyBorder="0" applyProtection="0">
      <alignment/>
    </xf>
    <xf numFmtId="0" fontId="12" fillId="0" borderId="2">
      <alignment horizontal="right"/>
      <protection/>
    </xf>
    <xf numFmtId="0" fontId="12" fillId="0" borderId="2">
      <alignment horizontal="right"/>
      <protection/>
    </xf>
    <xf numFmtId="0" fontId="38" fillId="0" borderId="0" applyNumberFormat="0" applyFill="0" applyBorder="0" applyAlignment="0" applyProtection="0"/>
    <xf numFmtId="0" fontId="39" fillId="0" borderId="30" applyNumberFormat="0" applyFill="0" applyAlignment="0" applyProtection="0"/>
    <xf numFmtId="4" fontId="12" fillId="0" borderId="31">
      <alignment/>
      <protection/>
    </xf>
    <xf numFmtId="4" fontId="12" fillId="0" borderId="31">
      <alignment/>
      <protection/>
    </xf>
    <xf numFmtId="0" fontId="12" fillId="0" borderId="0">
      <alignment horizontal="left" vertical="center" wrapText="1"/>
      <protection/>
    </xf>
    <xf numFmtId="0" fontId="12" fillId="0" borderId="0">
      <alignment horizontal="left" vertical="center" wrapText="1"/>
      <protection/>
    </xf>
    <xf numFmtId="40" fontId="17" fillId="0" borderId="0" applyFont="0" applyFill="0" applyBorder="0" applyProtection="0">
      <alignment horizontal="right" vertical="center"/>
    </xf>
    <xf numFmtId="16" fontId="17" fillId="0" borderId="0" applyFont="0" applyFill="0" applyBorder="0" applyProtection="0">
      <alignment horizontal="right" vertical="center"/>
    </xf>
    <xf numFmtId="0" fontId="10" fillId="0" borderId="32" applyFill="0" applyBorder="0" applyProtection="0">
      <alignment horizontal="center" vertical="distributed" textRotation="90" wrapText="1"/>
    </xf>
    <xf numFmtId="1" fontId="17" fillId="0" borderId="0" applyNumberFormat="0" applyFont="0" applyFill="0" applyBorder="0" applyProtection="0">
      <alignment vertical="center"/>
    </xf>
    <xf numFmtId="1" fontId="28" fillId="0" borderId="0" applyFont="0" applyFill="0" applyBorder="0" applyProtection="0">
      <alignment horizontal="right" vertical="center"/>
    </xf>
    <xf numFmtId="0" fontId="40" fillId="0" borderId="0" applyNumberFormat="0" applyFill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49" fontId="14" fillId="0" borderId="0">
      <alignment horizontal="centerContinuous"/>
      <protection/>
    </xf>
    <xf numFmtId="0" fontId="18" fillId="0" borderId="8">
      <alignment horizontal="left" vertical="center" wrapText="1"/>
      <protection/>
    </xf>
  </cellStyleXfs>
  <cellXfs count="401">
    <xf numFmtId="0" fontId="0" fillId="0" borderId="0" xfId="0" applyAlignment="1">
      <alignment/>
    </xf>
    <xf numFmtId="0" fontId="6" fillId="0" borderId="0" xfId="157" applyFont="1" applyFill="1" applyBorder="1" applyAlignment="1" applyProtection="1">
      <alignment/>
      <protection/>
    </xf>
    <xf numFmtId="0" fontId="6" fillId="0" borderId="0" xfId="157" applyFont="1" applyFill="1" applyBorder="1" applyAlignment="1" applyProtection="1">
      <alignment wrapText="1"/>
      <protection/>
    </xf>
    <xf numFmtId="0" fontId="7" fillId="0" borderId="0" xfId="157" applyFont="1" applyFill="1" applyBorder="1" applyAlignment="1" applyProtection="1">
      <alignment/>
      <protection/>
    </xf>
    <xf numFmtId="0" fontId="5" fillId="0" borderId="0" xfId="157" applyFont="1" applyFill="1" applyBorder="1" applyAlignment="1" applyProtection="1">
      <alignment horizontal="center" vertical="center" wrapText="1"/>
      <protection/>
    </xf>
    <xf numFmtId="0" fontId="8" fillId="0" borderId="0" xfId="157" applyFont="1" applyFill="1" applyBorder="1" applyAlignment="1" applyProtection="1">
      <alignment horizontal="center" vertical="center" wrapText="1"/>
      <protection/>
    </xf>
    <xf numFmtId="0" fontId="8" fillId="0" borderId="0" xfId="157" applyFont="1" applyFill="1" applyBorder="1" applyAlignment="1" applyProtection="1">
      <alignment/>
      <protection/>
    </xf>
    <xf numFmtId="0" fontId="5" fillId="0" borderId="0" xfId="151" applyFont="1" applyFill="1" applyBorder="1" applyProtection="1">
      <alignment/>
      <protection/>
    </xf>
    <xf numFmtId="0" fontId="5" fillId="0" borderId="0" xfId="151" applyFont="1" applyFill="1" applyBorder="1" applyAlignment="1" applyProtection="1">
      <alignment vertical="top"/>
      <protection/>
    </xf>
    <xf numFmtId="0" fontId="5" fillId="0" borderId="0" xfId="155" applyFont="1" applyBorder="1" applyAlignment="1" applyProtection="1">
      <alignment horizontal="center" vertical="center" wrapText="1"/>
      <protection/>
    </xf>
    <xf numFmtId="0" fontId="6" fillId="0" borderId="0" xfId="155" applyFont="1" applyBorder="1" applyProtection="1">
      <alignment horizontal="center" vertical="center" wrapText="1"/>
      <protection/>
    </xf>
    <xf numFmtId="0" fontId="5" fillId="0" borderId="0" xfId="155" applyFont="1" applyBorder="1" applyProtection="1">
      <alignment horizontal="center" vertical="center" wrapText="1"/>
      <protection/>
    </xf>
    <xf numFmtId="0" fontId="6" fillId="0" borderId="0" xfId="152" applyFont="1" applyBorder="1" applyProtection="1">
      <alignment/>
      <protection/>
    </xf>
    <xf numFmtId="0" fontId="5" fillId="0" borderId="0" xfId="151" applyFont="1" applyFill="1" applyBorder="1" applyProtection="1">
      <alignment/>
      <protection locked="0"/>
    </xf>
    <xf numFmtId="0" fontId="5" fillId="0" borderId="13" xfId="155" applyFont="1" applyBorder="1" applyAlignment="1" applyProtection="1">
      <alignment horizontal="center" vertical="center" wrapText="1"/>
      <protection/>
    </xf>
    <xf numFmtId="0" fontId="5" fillId="0" borderId="13" xfId="155" applyFont="1" applyFill="1" applyBorder="1" applyAlignment="1" applyProtection="1">
      <alignment horizontal="center" vertical="center" wrapText="1"/>
      <protection/>
    </xf>
    <xf numFmtId="3" fontId="9" fillId="0" borderId="0" xfId="156" applyNumberFormat="1" applyFont="1" applyFill="1" applyProtection="1">
      <alignment horizontal="center" vertical="center" wrapText="1"/>
      <protection/>
    </xf>
    <xf numFmtId="3" fontId="9" fillId="0" borderId="0" xfId="156" applyNumberFormat="1" applyFont="1" applyProtection="1">
      <alignment horizontal="center" vertical="center" wrapText="1"/>
      <protection/>
    </xf>
    <xf numFmtId="3" fontId="13" fillId="0" borderId="0" xfId="156" applyNumberFormat="1" applyFont="1" applyProtection="1">
      <alignment horizontal="center" vertical="center" wrapText="1"/>
      <protection/>
    </xf>
    <xf numFmtId="3" fontId="13" fillId="0" borderId="0" xfId="156" applyNumberFormat="1" applyFont="1" applyFill="1" applyProtection="1">
      <alignment horizontal="center" vertical="center" wrapText="1"/>
      <protection/>
    </xf>
    <xf numFmtId="3" fontId="9" fillId="0" borderId="0" xfId="156" applyNumberFormat="1" applyFont="1" applyBorder="1" applyProtection="1">
      <alignment horizontal="center" vertical="center" wrapText="1"/>
      <protection/>
    </xf>
    <xf numFmtId="0" fontId="9" fillId="0" borderId="0" xfId="156" applyNumberFormat="1" applyFont="1" applyFill="1" applyProtection="1">
      <alignment horizontal="center" vertical="center" wrapText="1"/>
      <protection/>
    </xf>
    <xf numFmtId="3" fontId="7" fillId="0" borderId="0" xfId="157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157" applyNumberFormat="1" applyFont="1" applyFill="1" applyBorder="1" applyAlignment="1" applyProtection="1">
      <alignment horizontal="right" vertical="center" wrapText="1"/>
      <protection/>
    </xf>
    <xf numFmtId="0" fontId="6" fillId="0" borderId="0" xfId="157" applyFont="1" applyFill="1" applyBorder="1" applyAlignment="1" applyProtection="1">
      <alignment/>
      <protection locked="0"/>
    </xf>
    <xf numFmtId="0" fontId="6" fillId="0" borderId="0" xfId="157" applyFont="1" applyFill="1" applyBorder="1" applyAlignment="1" applyProtection="1">
      <alignment wrapText="1"/>
      <protection locked="0"/>
    </xf>
    <xf numFmtId="0" fontId="7" fillId="0" borderId="0" xfId="157" applyFont="1" applyFill="1" applyBorder="1" applyAlignment="1" applyProtection="1">
      <alignment/>
      <protection locked="0"/>
    </xf>
    <xf numFmtId="0" fontId="5" fillId="0" borderId="0" xfId="152" applyFont="1" applyFill="1" applyBorder="1" applyAlignment="1" applyProtection="1">
      <alignment horizontal="left" vertical="center"/>
      <protection locked="0"/>
    </xf>
    <xf numFmtId="0" fontId="5" fillId="0" borderId="0" xfId="155" applyFont="1" applyBorder="1" applyAlignment="1" applyProtection="1">
      <alignment horizontal="center" vertical="center" wrapText="1"/>
      <protection locked="0"/>
    </xf>
    <xf numFmtId="0" fontId="5" fillId="0" borderId="0" xfId="155" applyFont="1" applyBorder="1" applyAlignment="1" applyProtection="1">
      <alignment horizontal="center" vertical="center"/>
      <protection locked="0"/>
    </xf>
    <xf numFmtId="0" fontId="5" fillId="0" borderId="0" xfId="155" applyFont="1" applyBorder="1" applyAlignment="1" applyProtection="1">
      <alignment horizontal="right" vertical="center"/>
      <protection locked="0"/>
    </xf>
    <xf numFmtId="0" fontId="6" fillId="0" borderId="0" xfId="155" applyFont="1" applyBorder="1" applyProtection="1">
      <alignment horizontal="center" vertical="center" wrapText="1"/>
      <protection locked="0"/>
    </xf>
    <xf numFmtId="0" fontId="5" fillId="0" borderId="0" xfId="151" applyFont="1" applyFill="1" applyBorder="1" applyAlignment="1" applyProtection="1">
      <alignment vertical="top"/>
      <protection locked="0"/>
    </xf>
    <xf numFmtId="0" fontId="0" fillId="0" borderId="13" xfId="0" applyBorder="1" applyAlignment="1">
      <alignment/>
    </xf>
    <xf numFmtId="0" fontId="6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/>
    </xf>
    <xf numFmtId="0" fontId="0" fillId="25" borderId="13" xfId="0" applyFill="1" applyBorder="1" applyAlignment="1">
      <alignment/>
    </xf>
    <xf numFmtId="0" fontId="6" fillId="25" borderId="13" xfId="0" applyFont="1" applyFill="1" applyBorder="1" applyAlignment="1">
      <alignment/>
    </xf>
    <xf numFmtId="3" fontId="8" fillId="0" borderId="0" xfId="157" applyNumberFormat="1" applyFont="1" applyFill="1" applyBorder="1" applyAlignment="1" applyProtection="1">
      <alignment/>
      <protection/>
    </xf>
    <xf numFmtId="0" fontId="7" fillId="0" borderId="0" xfId="157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0" fontId="5" fillId="0" borderId="13" xfId="157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0" xfId="157" applyFont="1" applyFill="1" applyBorder="1" applyAlignment="1" applyProtection="1">
      <alignment vertical="center"/>
      <protection locked="0"/>
    </xf>
    <xf numFmtId="0" fontId="6" fillId="0" borderId="13" xfId="157" applyFont="1" applyFill="1" applyBorder="1" applyAlignment="1" applyProtection="1">
      <alignment vertical="center" wrapText="1"/>
      <protection/>
    </xf>
    <xf numFmtId="3" fontId="6" fillId="0" borderId="13" xfId="157" applyNumberFormat="1" applyFont="1" applyFill="1" applyBorder="1" applyAlignment="1" applyProtection="1">
      <alignment horizontal="right" vertical="center" wrapText="1"/>
      <protection/>
    </xf>
    <xf numFmtId="0" fontId="5" fillId="0" borderId="13" xfId="157" applyFont="1" applyFill="1" applyBorder="1" applyAlignment="1" applyProtection="1">
      <alignment horizontal="right" wrapText="1"/>
      <protection/>
    </xf>
    <xf numFmtId="0" fontId="6" fillId="0" borderId="0" xfId="143" applyFont="1">
      <alignment/>
      <protection/>
    </xf>
    <xf numFmtId="0" fontId="10" fillId="0" borderId="0" xfId="0" applyFont="1" applyAlignment="1">
      <alignment/>
    </xf>
    <xf numFmtId="0" fontId="6" fillId="0" borderId="13" xfId="143" applyFont="1" applyBorder="1" applyAlignment="1">
      <alignment vertical="center" wrapText="1"/>
      <protection/>
    </xf>
    <xf numFmtId="0" fontId="6" fillId="0" borderId="13" xfId="143" applyFont="1" applyBorder="1" applyAlignment="1">
      <alignment horizontal="right" vertical="center" wrapText="1"/>
      <protection/>
    </xf>
    <xf numFmtId="0" fontId="6" fillId="0" borderId="13" xfId="143" applyFont="1" applyFill="1" applyBorder="1" applyAlignment="1">
      <alignment vertical="center" wrapText="1"/>
      <protection/>
    </xf>
    <xf numFmtId="0" fontId="6" fillId="0" borderId="0" xfId="143" applyFont="1" applyFill="1">
      <alignment/>
      <protection/>
    </xf>
    <xf numFmtId="3" fontId="6" fillId="0" borderId="0" xfId="143" applyNumberFormat="1" applyFont="1">
      <alignment/>
      <protection/>
    </xf>
    <xf numFmtId="0" fontId="5" fillId="0" borderId="0" xfId="143" applyFont="1" applyBorder="1" applyAlignment="1">
      <alignment wrapText="1"/>
      <protection/>
    </xf>
    <xf numFmtId="0" fontId="5" fillId="0" borderId="13" xfId="151" applyFont="1" applyFill="1" applyBorder="1" applyAlignment="1" applyProtection="1">
      <alignment horizontal="center" vertical="center" wrapText="1"/>
      <protection/>
    </xf>
    <xf numFmtId="0" fontId="5" fillId="0" borderId="26" xfId="155" applyFont="1" applyBorder="1" applyAlignment="1" applyProtection="1">
      <alignment horizontal="center" vertical="center" wrapText="1"/>
      <protection/>
    </xf>
    <xf numFmtId="3" fontId="6" fillId="0" borderId="0" xfId="155" applyNumberFormat="1" applyFont="1" applyBorder="1" applyProtection="1">
      <alignment horizontal="center" vertical="center" wrapText="1"/>
      <protection/>
    </xf>
    <xf numFmtId="3" fontId="6" fillId="0" borderId="0" xfId="157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157" applyNumberFormat="1" applyFont="1" applyFill="1" applyBorder="1" applyAlignment="1" applyProtection="1">
      <alignment horizontal="right" vertical="center" wrapText="1"/>
      <protection/>
    </xf>
    <xf numFmtId="3" fontId="5" fillId="0" borderId="0" xfId="157" applyNumberFormat="1" applyFont="1" applyFill="1" applyBorder="1" applyAlignment="1" applyProtection="1">
      <alignment/>
      <protection/>
    </xf>
    <xf numFmtId="0" fontId="5" fillId="0" borderId="0" xfId="157" applyFont="1" applyFill="1" applyBorder="1" applyAlignment="1" applyProtection="1">
      <alignment/>
      <protection/>
    </xf>
    <xf numFmtId="3" fontId="5" fillId="0" borderId="0" xfId="157" applyNumberFormat="1" applyFont="1" applyFill="1" applyBorder="1" applyAlignment="1" applyProtection="1">
      <alignment horizontal="right" vertical="center" wrapText="1"/>
      <protection/>
    </xf>
    <xf numFmtId="0" fontId="5" fillId="0" borderId="13" xfId="157" applyFont="1" applyBorder="1" applyAlignment="1" applyProtection="1">
      <alignment horizontal="center" vertical="center" wrapText="1"/>
      <protection/>
    </xf>
    <xf numFmtId="3" fontId="5" fillId="0" borderId="0" xfId="151" applyNumberFormat="1" applyFont="1" applyFill="1" applyBorder="1" applyProtection="1">
      <alignment/>
      <protection locked="0"/>
    </xf>
    <xf numFmtId="0" fontId="5" fillId="0" borderId="0" xfId="157" applyFont="1" applyFill="1" applyBorder="1" applyAlignment="1" applyProtection="1">
      <alignment/>
      <protection locked="0"/>
    </xf>
    <xf numFmtId="3" fontId="5" fillId="0" borderId="13" xfId="82" applyNumberFormat="1" applyFont="1" applyFill="1" applyBorder="1" applyAlignment="1" applyProtection="1">
      <alignment horizontal="center" vertical="center" wrapText="1"/>
      <protection/>
    </xf>
    <xf numFmtId="3" fontId="6" fillId="0" borderId="0" xfId="154" applyFont="1" applyBorder="1" applyProtection="1">
      <alignment horizontal="right" vertical="center"/>
      <protection/>
    </xf>
    <xf numFmtId="0" fontId="5" fillId="0" borderId="0" xfId="151" applyFont="1" applyFill="1" applyBorder="1" applyAlignment="1" applyProtection="1">
      <alignment horizontal="right"/>
      <protection/>
    </xf>
    <xf numFmtId="3" fontId="6" fillId="0" borderId="0" xfId="154" applyFont="1" applyBorder="1" applyProtection="1">
      <alignment horizontal="right" vertical="center"/>
      <protection locked="0"/>
    </xf>
    <xf numFmtId="3" fontId="5" fillId="0" borderId="0" xfId="157" applyNumberFormat="1" applyFont="1" applyFill="1" applyBorder="1" applyAlignment="1" applyProtection="1">
      <alignment/>
      <protection locked="0"/>
    </xf>
    <xf numFmtId="0" fontId="5" fillId="0" borderId="0" xfId="157" applyFont="1" applyFill="1" applyBorder="1" applyAlignment="1" applyProtection="1">
      <alignment horizontal="right" wrapText="1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wrapText="1"/>
      <protection locked="0"/>
    </xf>
    <xf numFmtId="3" fontId="48" fillId="0" borderId="0" xfId="156" applyNumberFormat="1" applyFont="1" applyFill="1" applyBorder="1" applyProtection="1">
      <alignment horizontal="center" vertical="center" wrapText="1"/>
      <protection/>
    </xf>
    <xf numFmtId="0" fontId="49" fillId="0" borderId="0" xfId="0" applyFont="1" applyAlignment="1">
      <alignment/>
    </xf>
    <xf numFmtId="3" fontId="48" fillId="0" borderId="0" xfId="156" applyNumberFormat="1" applyFont="1" applyFill="1" applyBorder="1" applyAlignment="1" applyProtection="1">
      <alignment horizontal="left"/>
      <protection/>
    </xf>
    <xf numFmtId="0" fontId="5" fillId="0" borderId="33" xfId="157" applyFont="1" applyFill="1" applyBorder="1" applyAlignment="1" applyProtection="1">
      <alignment horizontal="center" vertical="center" wrapText="1"/>
      <protection/>
    </xf>
    <xf numFmtId="3" fontId="6" fillId="0" borderId="13" xfId="157" applyNumberFormat="1" applyFont="1" applyFill="1" applyBorder="1" applyAlignment="1" applyProtection="1">
      <alignment vertical="center" wrapText="1"/>
      <protection/>
    </xf>
    <xf numFmtId="0" fontId="5" fillId="0" borderId="13" xfId="146" applyFont="1" applyBorder="1" applyAlignment="1">
      <alignment horizontal="center" vertical="center" wrapText="1"/>
      <protection/>
    </xf>
    <xf numFmtId="0" fontId="6" fillId="0" borderId="13" xfId="146" applyFont="1" applyBorder="1" applyAlignment="1">
      <alignment horizontal="left" vertical="center" wrapText="1"/>
      <protection/>
    </xf>
    <xf numFmtId="0" fontId="41" fillId="20" borderId="13" xfId="146" applyFont="1" applyFill="1" applyBorder="1">
      <alignment/>
      <protection/>
    </xf>
    <xf numFmtId="0" fontId="42" fillId="0" borderId="13" xfId="146" applyFont="1" applyBorder="1" applyAlignment="1">
      <alignment horizontal="center"/>
      <protection/>
    </xf>
    <xf numFmtId="0" fontId="6" fillId="0" borderId="13" xfId="146" applyFont="1" applyFill="1" applyBorder="1" applyAlignment="1">
      <alignment horizontal="left" vertical="center" wrapText="1"/>
      <protection/>
    </xf>
    <xf numFmtId="0" fontId="5" fillId="0" borderId="13" xfId="146" applyFont="1" applyBorder="1" applyAlignment="1">
      <alignment horizontal="left" vertical="center" wrapText="1"/>
      <protection/>
    </xf>
    <xf numFmtId="0" fontId="5" fillId="0" borderId="13" xfId="146" applyFont="1" applyBorder="1">
      <alignment/>
      <protection/>
    </xf>
    <xf numFmtId="0" fontId="0" fillId="25" borderId="13" xfId="146" applyFont="1" applyFill="1" applyBorder="1">
      <alignment/>
      <protection/>
    </xf>
    <xf numFmtId="49" fontId="6" fillId="25" borderId="13" xfId="146" applyNumberFormat="1" applyFont="1" applyFill="1" applyBorder="1" applyAlignment="1">
      <alignment horizontal="left" vertical="center" wrapText="1"/>
      <protection/>
    </xf>
    <xf numFmtId="0" fontId="43" fillId="25" borderId="13" xfId="146" applyFont="1" applyFill="1" applyBorder="1" applyAlignment="1">
      <alignment horizontal="left" vertical="center" wrapText="1"/>
      <protection/>
    </xf>
    <xf numFmtId="0" fontId="6" fillId="25" borderId="13" xfId="146" applyFont="1" applyFill="1" applyBorder="1">
      <alignment/>
      <protection/>
    </xf>
    <xf numFmtId="0" fontId="43" fillId="26" borderId="13" xfId="146" applyFont="1" applyFill="1" applyBorder="1" applyAlignment="1">
      <alignment horizontal="left" vertical="center" wrapText="1"/>
      <protection/>
    </xf>
    <xf numFmtId="0" fontId="6" fillId="0" borderId="13" xfId="111" applyFont="1" applyFill="1" applyBorder="1" applyAlignment="1" applyProtection="1">
      <alignment horizontal="left" vertical="center" wrapText="1"/>
      <protection/>
    </xf>
    <xf numFmtId="0" fontId="43" fillId="26" borderId="13" xfId="111" applyFont="1" applyFill="1" applyBorder="1" applyAlignment="1" applyProtection="1">
      <alignment horizontal="left" vertical="center" wrapText="1"/>
      <protection/>
    </xf>
    <xf numFmtId="0" fontId="42" fillId="0" borderId="13" xfId="146" applyFont="1" applyFill="1" applyBorder="1" applyAlignment="1">
      <alignment horizontal="center"/>
      <protection/>
    </xf>
    <xf numFmtId="0" fontId="6" fillId="0" borderId="13" xfId="146" applyFont="1" applyBorder="1" applyAlignment="1">
      <alignment horizontal="center"/>
      <protection/>
    </xf>
    <xf numFmtId="0" fontId="6" fillId="25" borderId="13" xfId="146" applyFont="1" applyFill="1" applyBorder="1" applyAlignment="1">
      <alignment horizontal="center"/>
      <protection/>
    </xf>
    <xf numFmtId="0" fontId="6" fillId="0" borderId="13" xfId="146" applyFont="1" applyFill="1" applyBorder="1">
      <alignment/>
      <protection/>
    </xf>
    <xf numFmtId="0" fontId="43" fillId="25" borderId="13" xfId="146" applyFont="1" applyFill="1" applyBorder="1">
      <alignment/>
      <protection/>
    </xf>
    <xf numFmtId="0" fontId="47" fillId="0" borderId="13" xfId="146" applyFont="1" applyBorder="1" applyAlignment="1">
      <alignment horizontal="center"/>
      <protection/>
    </xf>
    <xf numFmtId="0" fontId="42" fillId="0" borderId="9" xfId="146" applyFont="1" applyBorder="1" applyAlignment="1">
      <alignment horizontal="center"/>
      <protection/>
    </xf>
    <xf numFmtId="0" fontId="6" fillId="0" borderId="9" xfId="146" applyFont="1" applyFill="1" applyBorder="1" applyAlignment="1">
      <alignment horizontal="center"/>
      <protection/>
    </xf>
    <xf numFmtId="0" fontId="50" fillId="27" borderId="9" xfId="146" applyFont="1" applyFill="1" applyBorder="1" applyAlignment="1">
      <alignment horizontal="left"/>
      <protection/>
    </xf>
    <xf numFmtId="0" fontId="6" fillId="0" borderId="13" xfId="146" applyFont="1" applyFill="1" applyBorder="1" applyAlignment="1">
      <alignment horizontal="center"/>
      <protection/>
    </xf>
    <xf numFmtId="0" fontId="50" fillId="27" borderId="13" xfId="146" applyFont="1" applyFill="1" applyBorder="1" applyAlignment="1">
      <alignment horizontal="left"/>
      <protection/>
    </xf>
    <xf numFmtId="0" fontId="50" fillId="0" borderId="13" xfId="146" applyFont="1" applyFill="1" applyBorder="1" applyAlignment="1">
      <alignment horizontal="left"/>
      <protection/>
    </xf>
    <xf numFmtId="0" fontId="50" fillId="0" borderId="13" xfId="146" applyFont="1" applyBorder="1">
      <alignment/>
      <protection/>
    </xf>
    <xf numFmtId="0" fontId="5" fillId="0" borderId="13" xfId="146" applyFont="1" applyBorder="1" applyAlignment="1">
      <alignment horizontal="center" wrapText="1"/>
      <protection/>
    </xf>
    <xf numFmtId="0" fontId="6" fillId="0" borderId="13" xfId="146" applyFont="1" applyBorder="1" applyAlignment="1">
      <alignment horizontal="center" vertical="center"/>
      <protection/>
    </xf>
    <xf numFmtId="3" fontId="48" fillId="6" borderId="13" xfId="157" applyNumberFormat="1" applyFont="1" applyFill="1" applyBorder="1" applyAlignment="1" applyProtection="1">
      <alignment horizontal="right" vertical="center" wrapText="1"/>
      <protection locked="0"/>
    </xf>
    <xf numFmtId="2" fontId="5" fillId="28" borderId="0" xfId="157" applyNumberFormat="1" applyFont="1" applyFill="1" applyBorder="1" applyAlignment="1" applyProtection="1">
      <alignment horizontal="left" vertical="center"/>
      <protection locked="0"/>
    </xf>
    <xf numFmtId="2" fontId="6" fillId="28" borderId="0" xfId="158" applyNumberFormat="1" applyFont="1" applyFill="1" applyAlignment="1" applyProtection="1">
      <alignment horizontal="left"/>
      <protection locked="0"/>
    </xf>
    <xf numFmtId="2" fontId="6" fillId="0" borderId="0" xfId="157" applyNumberFormat="1" applyFont="1" applyFill="1" applyBorder="1" applyAlignment="1" applyProtection="1">
      <alignment/>
      <protection locked="0"/>
    </xf>
    <xf numFmtId="2" fontId="6" fillId="28" borderId="0" xfId="157" applyNumberFormat="1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 horizontal="right" wrapText="1"/>
      <protection/>
    </xf>
    <xf numFmtId="3" fontId="6" fillId="27" borderId="13" xfId="157" applyNumberFormat="1" applyFont="1" applyFill="1" applyBorder="1" applyAlignment="1" applyProtection="1">
      <alignment horizontal="right" vertical="center" wrapText="1"/>
      <protection/>
    </xf>
    <xf numFmtId="0" fontId="5" fillId="0" borderId="0" xfId="155" applyFont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>
      <alignment/>
    </xf>
    <xf numFmtId="0" fontId="5" fillId="27" borderId="0" xfId="151" applyFont="1" applyFill="1" applyBorder="1" applyProtection="1">
      <alignment/>
      <protection locked="0"/>
    </xf>
    <xf numFmtId="0" fontId="5" fillId="27" borderId="13" xfId="157" applyFont="1" applyFill="1" applyBorder="1" applyAlignment="1" applyProtection="1">
      <alignment horizontal="center" vertical="center" wrapText="1"/>
      <protection/>
    </xf>
    <xf numFmtId="3" fontId="5" fillId="0" borderId="9" xfId="157" applyNumberFormat="1" applyFont="1" applyFill="1" applyBorder="1" applyAlignment="1" applyProtection="1">
      <alignment horizontal="center" vertical="center" wrapText="1"/>
      <protection/>
    </xf>
    <xf numFmtId="3" fontId="5" fillId="0" borderId="13" xfId="157" applyNumberFormat="1" applyFont="1" applyFill="1" applyBorder="1" applyAlignment="1" applyProtection="1">
      <alignment horizontal="center" vertical="center" wrapText="1"/>
      <protection/>
    </xf>
    <xf numFmtId="3" fontId="5" fillId="0" borderId="0" xfId="157" applyNumberFormat="1" applyFont="1" applyFill="1" applyBorder="1" applyAlignment="1" applyProtection="1">
      <alignment horizontal="center" vertical="center" wrapText="1"/>
      <protection/>
    </xf>
    <xf numFmtId="3" fontId="48" fillId="0" borderId="0" xfId="157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10" fillId="0" borderId="0" xfId="0" applyFont="1" applyFill="1" applyAlignment="1">
      <alignment/>
    </xf>
    <xf numFmtId="0" fontId="86" fillId="0" borderId="13" xfId="0" applyFont="1" applyBorder="1" applyAlignment="1" applyProtection="1">
      <alignment horizontal="center" vertical="center"/>
      <protection/>
    </xf>
    <xf numFmtId="0" fontId="86" fillId="0" borderId="13" xfId="0" applyFont="1" applyBorder="1" applyAlignment="1" applyProtection="1">
      <alignment horizontal="center" vertical="center" wrapText="1"/>
      <protection/>
    </xf>
    <xf numFmtId="0" fontId="6" fillId="0" borderId="13" xfId="143" applyFont="1" applyBorder="1" applyAlignment="1" applyProtection="1">
      <alignment vertical="center" wrapText="1"/>
      <protection/>
    </xf>
    <xf numFmtId="0" fontId="6" fillId="0" borderId="13" xfId="143" applyFont="1" applyBorder="1" applyAlignment="1" applyProtection="1">
      <alignment horizontal="right" vertical="center" wrapText="1"/>
      <protection/>
    </xf>
    <xf numFmtId="0" fontId="6" fillId="0" borderId="13" xfId="143" applyFont="1" applyFill="1" applyBorder="1" applyAlignment="1" applyProtection="1">
      <alignment vertical="center" wrapText="1"/>
      <protection/>
    </xf>
    <xf numFmtId="0" fontId="6" fillId="0" borderId="13" xfId="143" applyFont="1" applyFill="1" applyBorder="1" applyAlignment="1" applyProtection="1">
      <alignment horizontal="right" vertical="center" wrapText="1"/>
      <protection/>
    </xf>
    <xf numFmtId="0" fontId="6" fillId="27" borderId="13" xfId="143" applyFont="1" applyFill="1" applyBorder="1" applyAlignment="1" applyProtection="1">
      <alignment vertical="center" wrapText="1"/>
      <protection/>
    </xf>
    <xf numFmtId="0" fontId="5" fillId="0" borderId="13" xfId="143" applyFont="1" applyFill="1" applyBorder="1" applyAlignment="1" applyProtection="1">
      <alignment vertical="center" wrapText="1"/>
      <protection/>
    </xf>
    <xf numFmtId="3" fontId="6" fillId="0" borderId="13" xfId="157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Font="1" applyAlignment="1">
      <alignment/>
    </xf>
    <xf numFmtId="3" fontId="6" fillId="0" borderId="0" xfId="143" applyNumberFormat="1" applyFont="1" applyFill="1" applyBorder="1">
      <alignment/>
      <protection/>
    </xf>
    <xf numFmtId="3" fontId="6" fillId="0" borderId="0" xfId="143" applyNumberFormat="1" applyFont="1" applyFill="1">
      <alignment/>
      <protection/>
    </xf>
    <xf numFmtId="0" fontId="6" fillId="0" borderId="0" xfId="158" applyFont="1" applyFill="1" applyAlignment="1" applyProtection="1">
      <alignment horizontal="center"/>
      <protection locked="0"/>
    </xf>
    <xf numFmtId="0" fontId="6" fillId="0" borderId="0" xfId="158" applyFont="1" applyFill="1" applyProtection="1">
      <alignment/>
      <protection locked="0"/>
    </xf>
    <xf numFmtId="0" fontId="6" fillId="0" borderId="0" xfId="158" applyFont="1" applyFill="1" applyAlignment="1" applyProtection="1">
      <alignment horizontal="left"/>
      <protection locked="0"/>
    </xf>
    <xf numFmtId="0" fontId="48" fillId="0" borderId="0" xfId="156" applyNumberFormat="1" applyFont="1" applyFill="1" applyBorder="1" applyAlignment="1" applyProtection="1">
      <alignment horizontal="left" vertical="center" wrapText="1"/>
      <protection locked="0"/>
    </xf>
    <xf numFmtId="0" fontId="48" fillId="0" borderId="0" xfId="156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Alignment="1">
      <alignment/>
    </xf>
    <xf numFmtId="0" fontId="53" fillId="29" borderId="33" xfId="0" applyFont="1" applyFill="1" applyBorder="1" applyAlignment="1">
      <alignment/>
    </xf>
    <xf numFmtId="0" fontId="0" fillId="29" borderId="0" xfId="0" applyFont="1" applyFill="1" applyAlignment="1">
      <alignment/>
    </xf>
    <xf numFmtId="0" fontId="6" fillId="29" borderId="0" xfId="146" applyFont="1" applyFill="1">
      <alignment/>
      <protection/>
    </xf>
    <xf numFmtId="0" fontId="5" fillId="29" borderId="13" xfId="146" applyFont="1" applyFill="1" applyBorder="1" applyAlignment="1">
      <alignment horizontal="center"/>
      <protection/>
    </xf>
    <xf numFmtId="0" fontId="5" fillId="29" borderId="13" xfId="146" applyFont="1" applyFill="1" applyBorder="1" applyAlignment="1">
      <alignment horizontal="center" vertical="center" wrapText="1"/>
      <protection/>
    </xf>
    <xf numFmtId="0" fontId="6" fillId="30" borderId="0" xfId="146" applyFont="1" applyFill="1">
      <alignment/>
      <protection/>
    </xf>
    <xf numFmtId="3" fontId="6" fillId="29" borderId="0" xfId="146" applyNumberFormat="1" applyFont="1" applyFill="1">
      <alignment/>
      <protection/>
    </xf>
    <xf numFmtId="0" fontId="8" fillId="29" borderId="0" xfId="151" applyNumberFormat="1" applyFont="1" applyFill="1" applyBorder="1" applyAlignment="1" applyProtection="1">
      <alignment horizontal="left" wrapText="1"/>
      <protection/>
    </xf>
    <xf numFmtId="0" fontId="13" fillId="0" borderId="0" xfId="0" applyFont="1" applyFill="1" applyAlignment="1">
      <alignment vertical="center"/>
    </xf>
    <xf numFmtId="0" fontId="6" fillId="29" borderId="13" xfId="147" applyFont="1" applyFill="1" applyBorder="1" applyAlignment="1">
      <alignment horizontal="center" vertical="center"/>
      <protection/>
    </xf>
    <xf numFmtId="49" fontId="6" fillId="29" borderId="13" xfId="147" applyNumberFormat="1" applyFont="1" applyFill="1" applyBorder="1" applyAlignment="1">
      <alignment horizontal="center" vertical="center"/>
      <protection/>
    </xf>
    <xf numFmtId="3" fontId="6" fillId="0" borderId="13" xfId="82" applyNumberFormat="1" applyFont="1" applyFill="1" applyBorder="1" applyAlignment="1" applyProtection="1">
      <alignment horizontal="right" vertical="center"/>
      <protection locked="0"/>
    </xf>
    <xf numFmtId="0" fontId="6" fillId="29" borderId="13" xfId="0" applyFont="1" applyFill="1" applyBorder="1" applyAlignment="1">
      <alignment horizontal="center" vertical="center"/>
    </xf>
    <xf numFmtId="0" fontId="6" fillId="29" borderId="13" xfId="157" applyFont="1" applyFill="1" applyBorder="1" applyAlignment="1" applyProtection="1">
      <alignment vertical="center" wrapText="1"/>
      <protection/>
    </xf>
    <xf numFmtId="3" fontId="6" fillId="29" borderId="13" xfId="157" applyNumberFormat="1" applyFont="1" applyFill="1" applyBorder="1" applyAlignment="1" applyProtection="1">
      <alignment horizontal="right" vertical="center" wrapText="1"/>
      <protection/>
    </xf>
    <xf numFmtId="49" fontId="6" fillId="29" borderId="13" xfId="0" applyNumberFormat="1" applyFont="1" applyFill="1" applyBorder="1" applyAlignment="1">
      <alignment horizontal="center" vertical="center"/>
    </xf>
    <xf numFmtId="0" fontId="6" fillId="29" borderId="13" xfId="157" applyFont="1" applyFill="1" applyBorder="1" applyAlignment="1" applyProtection="1">
      <alignment horizontal="left" wrapText="1"/>
      <protection/>
    </xf>
    <xf numFmtId="0" fontId="6" fillId="29" borderId="13" xfId="0" applyFont="1" applyFill="1" applyBorder="1" applyAlignment="1">
      <alignment wrapText="1"/>
    </xf>
    <xf numFmtId="3" fontId="6" fillId="0" borderId="0" xfId="157" applyNumberFormat="1" applyFont="1" applyFill="1" applyBorder="1" applyAlignment="1" applyProtection="1">
      <alignment/>
      <protection locked="0"/>
    </xf>
    <xf numFmtId="189" fontId="6" fillId="0" borderId="13" xfId="81" applyNumberFormat="1" applyFont="1" applyFill="1" applyBorder="1" applyAlignment="1" applyProtection="1">
      <alignment vertical="center" wrapText="1"/>
      <protection/>
    </xf>
    <xf numFmtId="0" fontId="6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3" fontId="6" fillId="0" borderId="13" xfId="156" applyNumberFormat="1" applyFont="1" applyFill="1" applyBorder="1" applyAlignment="1" applyProtection="1">
      <alignment horizontal="center" vertical="center" wrapText="1"/>
      <protection/>
    </xf>
    <xf numFmtId="3" fontId="5" fillId="0" borderId="13" xfId="156" applyNumberFormat="1" applyFont="1" applyFill="1" applyBorder="1" applyAlignment="1" applyProtection="1">
      <alignment horizontal="center"/>
      <protection/>
    </xf>
    <xf numFmtId="3" fontId="5" fillId="0" borderId="13" xfId="156" applyNumberFormat="1" applyFont="1" applyFill="1" applyBorder="1" applyAlignment="1" applyProtection="1">
      <alignment horizontal="left" vertical="center" wrapText="1"/>
      <protection/>
    </xf>
    <xf numFmtId="3" fontId="6" fillId="0" borderId="13" xfId="156" applyNumberFormat="1" applyFont="1" applyFill="1" applyBorder="1" applyAlignment="1" applyProtection="1">
      <alignment horizontal="center" vertical="center"/>
      <protection/>
    </xf>
    <xf numFmtId="3" fontId="6" fillId="0" borderId="13" xfId="156" applyNumberFormat="1" applyFont="1" applyFill="1" applyBorder="1" applyAlignment="1" applyProtection="1">
      <alignment horizontal="left" vertical="center" wrapText="1"/>
      <protection/>
    </xf>
    <xf numFmtId="3" fontId="6" fillId="0" borderId="13" xfId="156" applyNumberFormat="1" applyFont="1" applyFill="1" applyBorder="1" applyAlignment="1" applyProtection="1">
      <alignment horizontal="right" vertical="center" wrapText="1"/>
      <protection/>
    </xf>
    <xf numFmtId="3" fontId="6" fillId="0" borderId="13" xfId="156" applyNumberFormat="1" applyFont="1" applyFill="1" applyBorder="1" applyAlignment="1" applyProtection="1">
      <alignment horizontal="right" vertical="center"/>
      <protection/>
    </xf>
    <xf numFmtId="3" fontId="5" fillId="0" borderId="13" xfId="156" applyNumberFormat="1" applyFont="1" applyFill="1" applyBorder="1" applyAlignment="1" applyProtection="1">
      <alignment horizontal="right" vertical="center" wrapText="1"/>
      <protection/>
    </xf>
    <xf numFmtId="3" fontId="5" fillId="0" borderId="13" xfId="153" applyNumberFormat="1" applyFont="1" applyFill="1" applyBorder="1" applyProtection="1">
      <alignment horizontal="right" vertical="center"/>
      <protection/>
    </xf>
    <xf numFmtId="3" fontId="6" fillId="0" borderId="13" xfId="156" applyNumberFormat="1" applyFont="1" applyFill="1" applyBorder="1" applyProtection="1">
      <alignment horizontal="center" vertical="center" wrapText="1"/>
      <protection/>
    </xf>
    <xf numFmtId="3" fontId="5" fillId="0" borderId="13" xfId="156" applyNumberFormat="1" applyFont="1" applyFill="1" applyBorder="1" applyAlignment="1" applyProtection="1">
      <alignment horizontal="center" vertical="center"/>
      <protection/>
    </xf>
    <xf numFmtId="3" fontId="6" fillId="0" borderId="13" xfId="156" applyNumberFormat="1" applyFont="1" applyFill="1" applyBorder="1" applyAlignment="1" applyProtection="1">
      <alignment horizontal="right"/>
      <protection/>
    </xf>
    <xf numFmtId="3" fontId="6" fillId="0" borderId="13" xfId="156" applyNumberFormat="1" applyFont="1" applyFill="1" applyBorder="1" applyAlignment="1" applyProtection="1">
      <alignment horizontal="left"/>
      <protection/>
    </xf>
    <xf numFmtId="3" fontId="5" fillId="0" borderId="13" xfId="156" applyNumberFormat="1" applyFont="1" applyFill="1" applyBorder="1" applyAlignment="1" applyProtection="1">
      <alignment horizontal="right"/>
      <protection/>
    </xf>
    <xf numFmtId="3" fontId="5" fillId="0" borderId="13" xfId="153" applyNumberFormat="1" applyFont="1" applyFill="1" applyBorder="1" applyProtection="1">
      <alignment horizontal="right" vertical="center"/>
      <protection locked="0"/>
    </xf>
    <xf numFmtId="3" fontId="6" fillId="0" borderId="13" xfId="0" applyNumberFormat="1" applyFont="1" applyFill="1" applyBorder="1" applyAlignment="1">
      <alignment horizontal="right"/>
    </xf>
    <xf numFmtId="3" fontId="6" fillId="0" borderId="34" xfId="157" applyNumberFormat="1" applyFont="1" applyFill="1" applyBorder="1" applyAlignment="1" applyProtection="1">
      <alignment vertical="center" wrapText="1"/>
      <protection/>
    </xf>
    <xf numFmtId="0" fontId="6" fillId="0" borderId="0" xfId="155" applyFont="1" applyFill="1" applyBorder="1" applyProtection="1">
      <alignment horizontal="center" vertical="center" wrapText="1"/>
      <protection/>
    </xf>
    <xf numFmtId="3" fontId="5" fillId="0" borderId="13" xfId="146" applyNumberFormat="1" applyFont="1" applyFill="1" applyBorder="1" applyAlignment="1">
      <alignment horizontal="center" vertical="center" wrapText="1"/>
      <protection/>
    </xf>
    <xf numFmtId="3" fontId="5" fillId="29" borderId="13" xfId="146" applyNumberFormat="1" applyFont="1" applyFill="1" applyBorder="1" applyAlignment="1" applyProtection="1">
      <alignment horizontal="right" vertical="center" wrapText="1"/>
      <protection/>
    </xf>
    <xf numFmtId="3" fontId="6" fillId="29" borderId="13" xfId="146" applyNumberFormat="1" applyFont="1" applyFill="1" applyBorder="1" applyAlignment="1" applyProtection="1">
      <alignment horizontal="right" vertical="center" wrapText="1"/>
      <protection/>
    </xf>
    <xf numFmtId="3" fontId="5" fillId="29" borderId="13" xfId="157" applyNumberFormat="1" applyFont="1" applyFill="1" applyBorder="1" applyAlignment="1" applyProtection="1">
      <alignment horizontal="right" vertical="center" wrapText="1"/>
      <protection/>
    </xf>
    <xf numFmtId="188" fontId="5" fillId="29" borderId="13" xfId="146" applyNumberFormat="1" applyFont="1" applyFill="1" applyBorder="1" applyAlignment="1" applyProtection="1">
      <alignment horizontal="center" vertical="center" wrapText="1"/>
      <protection/>
    </xf>
    <xf numFmtId="188" fontId="5" fillId="29" borderId="13" xfId="165" applyNumberFormat="1" applyFont="1" applyFill="1" applyBorder="1" applyAlignment="1" applyProtection="1">
      <alignment horizontal="center" vertical="center" wrapText="1"/>
      <protection/>
    </xf>
    <xf numFmtId="3" fontId="44" fillId="0" borderId="0" xfId="157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 horizontal="right" wrapText="1"/>
      <protection/>
    </xf>
    <xf numFmtId="0" fontId="5" fillId="0" borderId="0" xfId="0" applyFont="1" applyAlignment="1" applyProtection="1">
      <alignment/>
      <protection locked="0"/>
    </xf>
    <xf numFmtId="0" fontId="6" fillId="29" borderId="0" xfId="146" applyFont="1" applyFill="1" applyBorder="1">
      <alignment/>
      <protection/>
    </xf>
    <xf numFmtId="0" fontId="6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8" fillId="0" borderId="0" xfId="150" applyFont="1" applyFill="1" applyBorder="1" applyAlignment="1">
      <alignment horizontal="right"/>
      <protection/>
    </xf>
    <xf numFmtId="3" fontId="5" fillId="0" borderId="0" xfId="153" applyNumberFormat="1" applyFont="1" applyFill="1" applyBorder="1" applyAlignment="1" applyProtection="1">
      <alignment horizontal="right"/>
      <protection locked="0"/>
    </xf>
    <xf numFmtId="3" fontId="49" fillId="0" borderId="0" xfId="0" applyNumberFormat="1" applyFont="1" applyAlignment="1">
      <alignment/>
    </xf>
    <xf numFmtId="3" fontId="0" fillId="29" borderId="0" xfId="0" applyNumberFormat="1" applyFont="1" applyFill="1" applyAlignment="1">
      <alignment/>
    </xf>
    <xf numFmtId="0" fontId="0" fillId="27" borderId="0" xfId="0" applyFont="1" applyFill="1" applyAlignment="1">
      <alignment/>
    </xf>
    <xf numFmtId="0" fontId="0" fillId="30" borderId="0" xfId="0" applyFont="1" applyFill="1" applyAlignment="1">
      <alignment/>
    </xf>
    <xf numFmtId="3" fontId="6" fillId="0" borderId="13" xfId="153" applyNumberFormat="1" applyFont="1" applyFill="1" applyBorder="1" applyProtection="1">
      <alignment horizontal="right" vertical="center"/>
      <protection locked="0"/>
    </xf>
    <xf numFmtId="189" fontId="6" fillId="0" borderId="0" xfId="143" applyNumberFormat="1" applyFont="1">
      <alignment/>
      <protection/>
    </xf>
    <xf numFmtId="171" fontId="6" fillId="29" borderId="0" xfId="77" applyFont="1" applyFill="1" applyAlignment="1">
      <alignment/>
    </xf>
    <xf numFmtId="3" fontId="6" fillId="29" borderId="0" xfId="146" applyNumberFormat="1" applyFont="1" applyFill="1" applyBorder="1">
      <alignment/>
      <protection/>
    </xf>
    <xf numFmtId="0" fontId="6" fillId="0" borderId="13" xfId="157" applyFont="1" applyFill="1" applyBorder="1" applyAlignment="1" applyProtection="1">
      <alignment horizontal="left" wrapText="1"/>
      <protection/>
    </xf>
    <xf numFmtId="3" fontId="6" fillId="26" borderId="0" xfId="146" applyNumberFormat="1" applyFont="1" applyFill="1" applyBorder="1">
      <alignment/>
      <protection/>
    </xf>
    <xf numFmtId="0" fontId="87" fillId="26" borderId="0" xfId="146" applyFont="1" applyFill="1" applyBorder="1">
      <alignment/>
      <protection/>
    </xf>
    <xf numFmtId="3" fontId="6" fillId="29" borderId="13" xfId="146" applyNumberFormat="1" applyFont="1" applyFill="1" applyBorder="1">
      <alignment/>
      <protection/>
    </xf>
    <xf numFmtId="0" fontId="6" fillId="29" borderId="0" xfId="146" applyFont="1" applyFill="1" applyBorder="1" applyAlignment="1">
      <alignment horizontal="center" vertical="center" wrapText="1"/>
      <protection/>
    </xf>
    <xf numFmtId="3" fontId="49" fillId="0" borderId="0" xfId="0" applyNumberFormat="1" applyFont="1" applyFill="1" applyAlignment="1">
      <alignment/>
    </xf>
    <xf numFmtId="3" fontId="5" fillId="0" borderId="13" xfId="0" applyNumberFormat="1" applyFont="1" applyFill="1" applyBorder="1" applyAlignment="1" applyProtection="1">
      <alignment horizontal="right" wrapText="1"/>
      <protection locked="0"/>
    </xf>
    <xf numFmtId="0" fontId="88" fillId="29" borderId="0" xfId="0" applyFont="1" applyFill="1" applyAlignment="1">
      <alignment/>
    </xf>
    <xf numFmtId="0" fontId="88" fillId="0" borderId="0" xfId="0" applyFont="1" applyFill="1" applyAlignment="1">
      <alignment/>
    </xf>
    <xf numFmtId="3" fontId="89" fillId="0" borderId="0" xfId="0" applyNumberFormat="1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center"/>
    </xf>
    <xf numFmtId="0" fontId="91" fillId="0" borderId="13" xfId="0" applyFont="1" applyFill="1" applyBorder="1" applyAlignment="1">
      <alignment horizontal="center" vertical="center"/>
    </xf>
    <xf numFmtId="0" fontId="91" fillId="0" borderId="13" xfId="0" applyFont="1" applyFill="1" applyBorder="1" applyAlignment="1">
      <alignment horizontal="center" wrapText="1"/>
    </xf>
    <xf numFmtId="0" fontId="86" fillId="0" borderId="13" xfId="0" applyFont="1" applyFill="1" applyBorder="1" applyAlignment="1">
      <alignment horizontal="center" vertical="center"/>
    </xf>
    <xf numFmtId="0" fontId="86" fillId="0" borderId="13" xfId="0" applyFont="1" applyFill="1" applyBorder="1" applyAlignment="1">
      <alignment horizontal="center" wrapText="1"/>
    </xf>
    <xf numFmtId="0" fontId="91" fillId="29" borderId="13" xfId="0" applyFont="1" applyFill="1" applyBorder="1" applyAlignment="1">
      <alignment horizontal="center" vertical="center"/>
    </xf>
    <xf numFmtId="0" fontId="91" fillId="29" borderId="13" xfId="157" applyFont="1" applyFill="1" applyBorder="1" applyAlignment="1" applyProtection="1">
      <alignment vertical="center" wrapText="1"/>
      <protection/>
    </xf>
    <xf numFmtId="3" fontId="91" fillId="29" borderId="13" xfId="0" applyNumberFormat="1" applyFont="1" applyFill="1" applyBorder="1" applyAlignment="1">
      <alignment horizontal="right" vertical="center"/>
    </xf>
    <xf numFmtId="3" fontId="86" fillId="29" borderId="13" xfId="0" applyNumberFormat="1" applyFont="1" applyFill="1" applyBorder="1" applyAlignment="1">
      <alignment horizontal="right" vertical="center"/>
    </xf>
    <xf numFmtId="49" fontId="91" fillId="29" borderId="13" xfId="0" applyNumberFormat="1" applyFont="1" applyFill="1" applyBorder="1" applyAlignment="1">
      <alignment horizontal="center" vertical="center"/>
    </xf>
    <xf numFmtId="49" fontId="91" fillId="29" borderId="13" xfId="147" applyNumberFormat="1" applyFont="1" applyFill="1" applyBorder="1" applyAlignment="1">
      <alignment horizontal="center" vertical="center"/>
      <protection/>
    </xf>
    <xf numFmtId="0" fontId="91" fillId="29" borderId="13" xfId="147" applyFont="1" applyFill="1" applyBorder="1" applyAlignment="1">
      <alignment horizontal="center" vertical="center"/>
      <protection/>
    </xf>
    <xf numFmtId="0" fontId="91" fillId="29" borderId="13" xfId="157" applyFont="1" applyFill="1" applyBorder="1" applyAlignment="1" applyProtection="1">
      <alignment horizontal="left" vertical="center" wrapText="1"/>
      <protection/>
    </xf>
    <xf numFmtId="0" fontId="91" fillId="29" borderId="13" xfId="0" applyFont="1" applyFill="1" applyBorder="1" applyAlignment="1">
      <alignment vertical="center" wrapText="1"/>
    </xf>
    <xf numFmtId="3" fontId="92" fillId="29" borderId="0" xfId="0" applyNumberFormat="1" applyFont="1" applyFill="1" applyAlignment="1">
      <alignment vertical="center"/>
    </xf>
    <xf numFmtId="0" fontId="92" fillId="29" borderId="0" xfId="0" applyFont="1" applyFill="1" applyAlignment="1">
      <alignment vertical="center"/>
    </xf>
    <xf numFmtId="0" fontId="92" fillId="30" borderId="0" xfId="0" applyFont="1" applyFill="1" applyAlignment="1">
      <alignment vertical="center"/>
    </xf>
    <xf numFmtId="0" fontId="88" fillId="30" borderId="0" xfId="0" applyFont="1" applyFill="1" applyAlignment="1">
      <alignment/>
    </xf>
    <xf numFmtId="0" fontId="93" fillId="29" borderId="33" xfId="0" applyFont="1" applyFill="1" applyBorder="1" applyAlignment="1">
      <alignment/>
    </xf>
    <xf numFmtId="188" fontId="94" fillId="29" borderId="0" xfId="165" applyNumberFormat="1" applyFont="1" applyFill="1" applyAlignment="1">
      <alignment/>
    </xf>
    <xf numFmtId="0" fontId="94" fillId="29" borderId="0" xfId="0" applyFont="1" applyFill="1" applyAlignment="1">
      <alignment/>
    </xf>
    <xf numFmtId="0" fontId="60" fillId="0" borderId="0" xfId="0" applyFont="1" applyFill="1" applyAlignment="1">
      <alignment vertical="center"/>
    </xf>
    <xf numFmtId="188" fontId="88" fillId="29" borderId="0" xfId="0" applyNumberFormat="1" applyFont="1" applyFill="1" applyAlignment="1">
      <alignment/>
    </xf>
    <xf numFmtId="0" fontId="13" fillId="0" borderId="0" xfId="0" applyFont="1" applyFill="1" applyBorder="1" applyAlignment="1">
      <alignment vertical="center"/>
    </xf>
    <xf numFmtId="3" fontId="6" fillId="0" borderId="13" xfId="146" applyNumberFormat="1" applyFont="1" applyFill="1" applyBorder="1" applyAlignment="1" applyProtection="1">
      <alignment horizontal="right" vertical="center" wrapText="1"/>
      <protection/>
    </xf>
    <xf numFmtId="3" fontId="5" fillId="0" borderId="13" xfId="146" applyNumberFormat="1" applyFont="1" applyFill="1" applyBorder="1" applyAlignment="1" applyProtection="1">
      <alignment horizontal="right" vertical="center" wrapText="1"/>
      <protection/>
    </xf>
    <xf numFmtId="0" fontId="6" fillId="29" borderId="0" xfId="0" applyFont="1" applyFill="1" applyBorder="1" applyAlignment="1">
      <alignment horizontal="center" vertical="center"/>
    </xf>
    <xf numFmtId="0" fontId="6" fillId="29" borderId="0" xfId="147" applyFont="1" applyFill="1" applyBorder="1" applyAlignment="1">
      <alignment horizontal="center" vertical="center"/>
      <protection/>
    </xf>
    <xf numFmtId="0" fontId="0" fillId="29" borderId="0" xfId="0" applyFont="1" applyFill="1" applyBorder="1" applyAlignment="1">
      <alignment/>
    </xf>
    <xf numFmtId="3" fontId="5" fillId="0" borderId="34" xfId="157" applyNumberFormat="1" applyFont="1" applyFill="1" applyBorder="1" applyAlignment="1" applyProtection="1">
      <alignment vertical="center" wrapText="1"/>
      <protection/>
    </xf>
    <xf numFmtId="3" fontId="5" fillId="0" borderId="13" xfId="157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157" applyNumberFormat="1" applyFont="1" applyFill="1" applyBorder="1" applyAlignment="1" applyProtection="1">
      <alignment/>
      <protection/>
    </xf>
    <xf numFmtId="3" fontId="5" fillId="0" borderId="0" xfId="151" applyNumberFormat="1" applyFont="1" applyFill="1" applyBorder="1" applyProtection="1">
      <alignment/>
      <protection/>
    </xf>
    <xf numFmtId="0" fontId="13" fillId="27" borderId="0" xfId="0" applyFont="1" applyFill="1" applyBorder="1" applyAlignment="1">
      <alignment vertical="center"/>
    </xf>
    <xf numFmtId="0" fontId="13" fillId="27" borderId="0" xfId="0" applyFont="1" applyFill="1" applyAlignment="1">
      <alignment vertical="center"/>
    </xf>
    <xf numFmtId="0" fontId="6" fillId="27" borderId="13" xfId="0" applyFont="1" applyFill="1" applyBorder="1" applyAlignment="1">
      <alignment horizontal="center" vertical="center"/>
    </xf>
    <xf numFmtId="0" fontId="6" fillId="27" borderId="13" xfId="0" applyFont="1" applyFill="1" applyBorder="1" applyAlignment="1">
      <alignment horizontal="center" wrapText="1"/>
    </xf>
    <xf numFmtId="3" fontId="5" fillId="27" borderId="13" xfId="157" applyNumberFormat="1" applyFont="1" applyFill="1" applyBorder="1" applyAlignment="1" applyProtection="1">
      <alignment horizontal="right" vertical="center" wrapText="1"/>
      <protection/>
    </xf>
    <xf numFmtId="3" fontId="0" fillId="27" borderId="0" xfId="0" applyNumberFormat="1" applyFont="1" applyFill="1" applyAlignment="1">
      <alignment/>
    </xf>
    <xf numFmtId="0" fontId="95" fillId="29" borderId="0" xfId="0" applyFont="1" applyFill="1" applyAlignment="1">
      <alignment/>
    </xf>
    <xf numFmtId="0" fontId="96" fillId="29" borderId="0" xfId="146" applyFont="1" applyFill="1">
      <alignment/>
      <protection/>
    </xf>
    <xf numFmtId="0" fontId="0" fillId="29" borderId="35" xfId="0" applyFont="1" applyFill="1" applyBorder="1" applyAlignment="1">
      <alignment/>
    </xf>
    <xf numFmtId="3" fontId="88" fillId="29" borderId="0" xfId="0" applyNumberFormat="1" applyFont="1" applyFill="1" applyAlignment="1">
      <alignment/>
    </xf>
    <xf numFmtId="188" fontId="96" fillId="29" borderId="0" xfId="166" applyNumberFormat="1" applyFont="1" applyFill="1" applyAlignment="1">
      <alignment/>
    </xf>
    <xf numFmtId="0" fontId="96" fillId="29" borderId="0" xfId="143" applyFont="1" applyFill="1">
      <alignment/>
      <protection/>
    </xf>
    <xf numFmtId="0" fontId="60" fillId="0" borderId="0" xfId="0" applyFont="1" applyFill="1" applyBorder="1" applyAlignment="1" applyProtection="1">
      <alignment horizontal="left"/>
      <protection locked="0"/>
    </xf>
    <xf numFmtId="0" fontId="52" fillId="0" borderId="0" xfId="0" applyFont="1" applyFill="1" applyBorder="1" applyAlignment="1">
      <alignment horizontal="center"/>
    </xf>
    <xf numFmtId="0" fontId="97" fillId="0" borderId="0" xfId="0" applyFont="1" applyFill="1" applyBorder="1" applyAlignment="1">
      <alignment horizontal="center"/>
    </xf>
    <xf numFmtId="0" fontId="60" fillId="0" borderId="0" xfId="0" applyFont="1" applyFill="1" applyBorder="1" applyAlignment="1" applyProtection="1">
      <alignment horizontal="right"/>
      <protection locked="0"/>
    </xf>
    <xf numFmtId="9" fontId="0" fillId="29" borderId="0" xfId="0" applyNumberFormat="1" applyFont="1" applyFill="1" applyAlignment="1">
      <alignment/>
    </xf>
    <xf numFmtId="10" fontId="88" fillId="29" borderId="0" xfId="0" applyNumberFormat="1" applyFont="1" applyFill="1" applyAlignment="1">
      <alignment/>
    </xf>
    <xf numFmtId="188" fontId="6" fillId="29" borderId="0" xfId="166" applyNumberFormat="1" applyFont="1" applyFill="1" applyAlignment="1">
      <alignment/>
    </xf>
    <xf numFmtId="0" fontId="98" fillId="29" borderId="0" xfId="0" applyFont="1" applyFill="1" applyAlignment="1">
      <alignment/>
    </xf>
    <xf numFmtId="0" fontId="98" fillId="27" borderId="0" xfId="0" applyFont="1" applyFill="1" applyAlignment="1">
      <alignment/>
    </xf>
    <xf numFmtId="188" fontId="99" fillId="27" borderId="0" xfId="166" applyNumberFormat="1" applyFont="1" applyFill="1" applyAlignment="1">
      <alignment/>
    </xf>
    <xf numFmtId="0" fontId="99" fillId="27" borderId="0" xfId="143" applyFont="1" applyFill="1">
      <alignment/>
      <protection/>
    </xf>
    <xf numFmtId="10" fontId="5" fillId="27" borderId="26" xfId="0" applyNumberFormat="1" applyFont="1" applyFill="1" applyBorder="1" applyAlignment="1" applyProtection="1">
      <alignment horizontal="center" vertical="center" wrapText="1"/>
      <protection/>
    </xf>
    <xf numFmtId="10" fontId="5" fillId="27" borderId="34" xfId="0" applyNumberFormat="1" applyFont="1" applyFill="1" applyBorder="1" applyAlignment="1" applyProtection="1">
      <alignment horizontal="center" vertical="center" wrapText="1"/>
      <protection/>
    </xf>
    <xf numFmtId="10" fontId="5" fillId="0" borderId="26" xfId="0" applyNumberFormat="1" applyFont="1" applyFill="1" applyBorder="1" applyAlignment="1" applyProtection="1">
      <alignment horizontal="center" vertical="center" wrapText="1"/>
      <protection/>
    </xf>
    <xf numFmtId="10" fontId="5" fillId="0" borderId="34" xfId="0" applyNumberFormat="1" applyFont="1" applyFill="1" applyBorder="1" applyAlignment="1" applyProtection="1">
      <alignment horizontal="center" vertical="center" wrapText="1"/>
      <protection/>
    </xf>
    <xf numFmtId="188" fontId="5" fillId="27" borderId="26" xfId="0" applyNumberFormat="1" applyFont="1" applyFill="1" applyBorder="1" applyAlignment="1" applyProtection="1">
      <alignment horizontal="center" vertical="center" wrapText="1"/>
      <protection/>
    </xf>
    <xf numFmtId="188" fontId="5" fillId="27" borderId="34" xfId="0" applyNumberFormat="1" applyFont="1" applyFill="1" applyBorder="1" applyAlignment="1" applyProtection="1">
      <alignment horizontal="center" vertical="center" wrapText="1"/>
      <protection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34" xfId="0" applyNumberFormat="1" applyFont="1" applyFill="1" applyBorder="1" applyAlignment="1">
      <alignment horizontal="center" vertical="center" wrapText="1"/>
    </xf>
    <xf numFmtId="3" fontId="5" fillId="27" borderId="26" xfId="0" applyNumberFormat="1" applyFont="1" applyFill="1" applyBorder="1" applyAlignment="1">
      <alignment horizontal="center" vertical="center" wrapText="1"/>
    </xf>
    <xf numFmtId="3" fontId="5" fillId="27" borderId="34" xfId="0" applyNumberFormat="1" applyFont="1" applyFill="1" applyBorder="1" applyAlignment="1">
      <alignment horizontal="center" vertical="center" wrapText="1"/>
    </xf>
    <xf numFmtId="188" fontId="5" fillId="0" borderId="26" xfId="0" applyNumberFormat="1" applyFont="1" applyFill="1" applyBorder="1" applyAlignment="1" applyProtection="1">
      <alignment horizontal="center" vertical="center" wrapText="1"/>
      <protection/>
    </xf>
    <xf numFmtId="188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10" fontId="57" fillId="0" borderId="26" xfId="0" applyNumberFormat="1" applyFont="1" applyFill="1" applyBorder="1" applyAlignment="1">
      <alignment horizontal="center" vertical="center" wrapText="1"/>
    </xf>
    <xf numFmtId="10" fontId="57" fillId="0" borderId="34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10" fontId="86" fillId="0" borderId="26" xfId="0" applyNumberFormat="1" applyFont="1" applyFill="1" applyBorder="1" applyAlignment="1" applyProtection="1">
      <alignment horizontal="center" vertical="center" wrapText="1"/>
      <protection/>
    </xf>
    <xf numFmtId="10" fontId="86" fillId="0" borderId="34" xfId="0" applyNumberFormat="1" applyFont="1" applyFill="1" applyBorder="1" applyAlignment="1" applyProtection="1">
      <alignment horizontal="center" vertical="center" wrapText="1"/>
      <protection/>
    </xf>
    <xf numFmtId="3" fontId="86" fillId="0" borderId="26" xfId="0" applyNumberFormat="1" applyFont="1" applyFill="1" applyBorder="1" applyAlignment="1">
      <alignment horizontal="center" vertical="center" wrapText="1"/>
    </xf>
    <xf numFmtId="3" fontId="86" fillId="0" borderId="34" xfId="0" applyNumberFormat="1" applyFont="1" applyFill="1" applyBorder="1" applyAlignment="1">
      <alignment horizontal="center" vertical="center" wrapText="1"/>
    </xf>
    <xf numFmtId="0" fontId="100" fillId="0" borderId="0" xfId="0" applyFont="1" applyFill="1" applyAlignment="1">
      <alignment horizontal="left" vertical="center"/>
    </xf>
    <xf numFmtId="188" fontId="86" fillId="0" borderId="26" xfId="0" applyNumberFormat="1" applyFont="1" applyFill="1" applyBorder="1" applyAlignment="1" applyProtection="1">
      <alignment horizontal="center" vertical="center" wrapText="1"/>
      <protection/>
    </xf>
    <xf numFmtId="188" fontId="86" fillId="0" borderId="34" xfId="0" applyNumberFormat="1" applyFont="1" applyFill="1" applyBorder="1" applyAlignment="1" applyProtection="1">
      <alignment horizontal="center" vertical="center" wrapText="1"/>
      <protection/>
    </xf>
    <xf numFmtId="3" fontId="86" fillId="0" borderId="13" xfId="0" applyNumberFormat="1" applyFont="1" applyFill="1" applyBorder="1" applyAlignment="1">
      <alignment horizontal="center" vertical="center" wrapText="1"/>
    </xf>
    <xf numFmtId="10" fontId="101" fillId="0" borderId="26" xfId="0" applyNumberFormat="1" applyFont="1" applyFill="1" applyBorder="1" applyAlignment="1">
      <alignment horizontal="center" vertical="center" wrapText="1"/>
    </xf>
    <xf numFmtId="10" fontId="101" fillId="0" borderId="34" xfId="0" applyNumberFormat="1" applyFont="1" applyFill="1" applyBorder="1" applyAlignment="1">
      <alignment horizontal="center" vertical="center" wrapText="1"/>
    </xf>
    <xf numFmtId="0" fontId="86" fillId="0" borderId="9" xfId="0" applyFont="1" applyFill="1" applyBorder="1" applyAlignment="1">
      <alignment horizontal="center" vertical="center" wrapText="1"/>
    </xf>
    <xf numFmtId="0" fontId="86" fillId="0" borderId="36" xfId="0" applyFont="1" applyFill="1" applyBorder="1" applyAlignment="1">
      <alignment horizontal="center" vertical="center" wrapText="1"/>
    </xf>
    <xf numFmtId="0" fontId="101" fillId="0" borderId="26" xfId="0" applyFont="1" applyFill="1" applyBorder="1" applyAlignment="1">
      <alignment horizontal="center" vertical="center" wrapText="1"/>
    </xf>
    <xf numFmtId="0" fontId="101" fillId="0" borderId="34" xfId="0" applyFont="1" applyFill="1" applyBorder="1" applyAlignment="1">
      <alignment horizontal="center" vertical="center" wrapText="1"/>
    </xf>
    <xf numFmtId="0" fontId="5" fillId="0" borderId="0" xfId="146" applyFont="1" applyFill="1" applyAlignment="1">
      <alignment horizontal="center" vertical="center"/>
      <protection/>
    </xf>
    <xf numFmtId="0" fontId="57" fillId="29" borderId="13" xfId="146" applyFont="1" applyFill="1" applyBorder="1" applyAlignment="1">
      <alignment horizontal="center" vertical="center" wrapText="1"/>
      <protection/>
    </xf>
    <xf numFmtId="10" fontId="57" fillId="0" borderId="13" xfId="146" applyNumberFormat="1" applyFont="1" applyFill="1" applyBorder="1" applyAlignment="1">
      <alignment horizontal="center" vertical="center" wrapText="1"/>
      <protection/>
    </xf>
    <xf numFmtId="0" fontId="8" fillId="29" borderId="0" xfId="151" applyNumberFormat="1" applyFont="1" applyFill="1" applyBorder="1" applyAlignment="1" applyProtection="1">
      <alignment horizontal="left" wrapText="1"/>
      <protection/>
    </xf>
    <xf numFmtId="0" fontId="8" fillId="0" borderId="0" xfId="151" applyNumberFormat="1" applyFont="1" applyFill="1" applyBorder="1" applyAlignment="1" applyProtection="1">
      <alignment horizontal="left" wrapText="1"/>
      <protection/>
    </xf>
    <xf numFmtId="3" fontId="5" fillId="0" borderId="37" xfId="157" applyNumberFormat="1" applyFont="1" applyFill="1" applyBorder="1" applyAlignment="1" applyProtection="1">
      <alignment horizontal="center" vertical="center" wrapText="1"/>
      <protection/>
    </xf>
    <xf numFmtId="3" fontId="5" fillId="0" borderId="34" xfId="157" applyNumberFormat="1" applyFont="1" applyFill="1" applyBorder="1" applyAlignment="1" applyProtection="1">
      <alignment horizontal="center" vertical="center" wrapText="1"/>
      <protection/>
    </xf>
    <xf numFmtId="0" fontId="60" fillId="0" borderId="0" xfId="157" applyFont="1" applyFill="1" applyBorder="1" applyAlignment="1" applyProtection="1">
      <alignment horizontal="left" vertical="center" wrapText="1"/>
      <protection locked="0"/>
    </xf>
    <xf numFmtId="0" fontId="60" fillId="0" borderId="38" xfId="157" applyFont="1" applyFill="1" applyBorder="1" applyAlignment="1" applyProtection="1">
      <alignment horizontal="left" vertical="center" wrapText="1"/>
      <protection locked="0"/>
    </xf>
    <xf numFmtId="3" fontId="5" fillId="0" borderId="13" xfId="157" applyNumberFormat="1" applyFont="1" applyFill="1" applyBorder="1" applyAlignment="1" applyProtection="1">
      <alignment horizontal="center" vertical="center" wrapText="1"/>
      <protection/>
    </xf>
    <xf numFmtId="3" fontId="5" fillId="0" borderId="26" xfId="157" applyNumberFormat="1" applyFont="1" applyFill="1" applyBorder="1" applyAlignment="1" applyProtection="1">
      <alignment horizontal="center" vertical="center" wrapText="1"/>
      <protection/>
    </xf>
    <xf numFmtId="3" fontId="5" fillId="0" borderId="13" xfId="157" applyNumberFormat="1" applyFont="1" applyFill="1" applyBorder="1" applyAlignment="1" applyProtection="1">
      <alignment horizontal="center" vertical="center"/>
      <protection/>
    </xf>
    <xf numFmtId="3" fontId="5" fillId="0" borderId="13" xfId="155" applyNumberFormat="1" applyFont="1" applyFill="1" applyBorder="1" applyAlignment="1" applyProtection="1">
      <alignment horizontal="center" vertical="center" wrapText="1"/>
      <protection/>
    </xf>
    <xf numFmtId="3" fontId="5" fillId="0" borderId="9" xfId="155" applyNumberFormat="1" applyFont="1" applyFill="1" applyBorder="1" applyAlignment="1" applyProtection="1">
      <alignment horizontal="center" vertical="center" wrapText="1"/>
      <protection/>
    </xf>
    <xf numFmtId="3" fontId="5" fillId="0" borderId="36" xfId="155" applyNumberFormat="1" applyFont="1" applyFill="1" applyBorder="1" applyAlignment="1" applyProtection="1">
      <alignment horizontal="center" vertical="center" wrapText="1"/>
      <protection/>
    </xf>
    <xf numFmtId="3" fontId="5" fillId="0" borderId="9" xfId="157" applyNumberFormat="1" applyFont="1" applyFill="1" applyBorder="1" applyAlignment="1" applyProtection="1">
      <alignment horizontal="center" vertical="center" wrapText="1"/>
      <protection/>
    </xf>
    <xf numFmtId="3" fontId="5" fillId="0" borderId="36" xfId="157" applyNumberFormat="1" applyFont="1" applyFill="1" applyBorder="1" applyAlignment="1" applyProtection="1">
      <alignment horizontal="center" vertical="center" wrapText="1"/>
      <protection/>
    </xf>
    <xf numFmtId="0" fontId="5" fillId="0" borderId="13" xfId="157" applyFont="1" applyFill="1" applyBorder="1" applyAlignment="1" applyProtection="1">
      <alignment horizontal="center" vertical="center" wrapText="1"/>
      <protection/>
    </xf>
    <xf numFmtId="0" fontId="62" fillId="0" borderId="0" xfId="157" applyFont="1" applyFill="1" applyBorder="1" applyAlignment="1" applyProtection="1">
      <alignment horizontal="left" vertical="center"/>
      <protection locked="0"/>
    </xf>
    <xf numFmtId="0" fontId="62" fillId="0" borderId="38" xfId="157" applyFont="1" applyFill="1" applyBorder="1" applyAlignment="1" applyProtection="1">
      <alignment horizontal="left" vertical="center"/>
      <protection locked="0"/>
    </xf>
    <xf numFmtId="0" fontId="5" fillId="0" borderId="9" xfId="157" applyFont="1" applyFill="1" applyBorder="1" applyAlignment="1" applyProtection="1">
      <alignment horizontal="center" vertical="center"/>
      <protection/>
    </xf>
    <xf numFmtId="0" fontId="5" fillId="0" borderId="39" xfId="157" applyFont="1" applyFill="1" applyBorder="1" applyAlignment="1" applyProtection="1">
      <alignment horizontal="center" vertical="center"/>
      <protection/>
    </xf>
    <xf numFmtId="0" fontId="5" fillId="0" borderId="36" xfId="157" applyFont="1" applyFill="1" applyBorder="1" applyAlignment="1" applyProtection="1">
      <alignment horizontal="center" vertical="center"/>
      <protection/>
    </xf>
    <xf numFmtId="0" fontId="5" fillId="0" borderId="13" xfId="157" applyFont="1" applyFill="1" applyBorder="1" applyAlignment="1" applyProtection="1">
      <alignment horizontal="center" vertical="center" textRotation="90"/>
      <protection/>
    </xf>
    <xf numFmtId="0" fontId="5" fillId="0" borderId="26" xfId="157" applyFont="1" applyFill="1" applyBorder="1" applyAlignment="1" applyProtection="1">
      <alignment horizontal="center" vertical="center" wrapText="1"/>
      <protection/>
    </xf>
    <xf numFmtId="0" fontId="5" fillId="0" borderId="37" xfId="157" applyFont="1" applyFill="1" applyBorder="1" applyAlignment="1" applyProtection="1">
      <alignment horizontal="center" vertical="center" wrapText="1"/>
      <protection/>
    </xf>
    <xf numFmtId="0" fontId="5" fillId="0" borderId="40" xfId="157" applyFont="1" applyFill="1" applyBorder="1" applyAlignment="1" applyProtection="1">
      <alignment horizontal="center" vertical="center" wrapText="1"/>
      <protection/>
    </xf>
    <xf numFmtId="0" fontId="5" fillId="0" borderId="38" xfId="157" applyFont="1" applyFill="1" applyBorder="1" applyAlignment="1" applyProtection="1">
      <alignment horizontal="center" vertical="center" wrapText="1"/>
      <protection/>
    </xf>
    <xf numFmtId="0" fontId="5" fillId="0" borderId="41" xfId="157" applyFont="1" applyFill="1" applyBorder="1" applyAlignment="1" applyProtection="1">
      <alignment horizontal="center" vertical="center" wrapText="1"/>
      <protection/>
    </xf>
    <xf numFmtId="0" fontId="5" fillId="0" borderId="34" xfId="157" applyFont="1" applyFill="1" applyBorder="1" applyAlignment="1" applyProtection="1">
      <alignment horizontal="center" vertical="center" wrapText="1"/>
      <protection/>
    </xf>
    <xf numFmtId="0" fontId="5" fillId="27" borderId="13" xfId="157" applyFont="1" applyFill="1" applyBorder="1" applyAlignment="1" applyProtection="1">
      <alignment horizontal="center" vertical="center" wrapText="1"/>
      <protection/>
    </xf>
    <xf numFmtId="0" fontId="5" fillId="0" borderId="0" xfId="157" applyFont="1" applyFill="1" applyBorder="1" applyAlignment="1" applyProtection="1">
      <alignment horizontal="left" vertical="center"/>
      <protection locked="0"/>
    </xf>
    <xf numFmtId="0" fontId="5" fillId="0" borderId="38" xfId="157" applyFont="1" applyFill="1" applyBorder="1" applyAlignment="1" applyProtection="1">
      <alignment horizontal="left" vertical="center"/>
      <protection locked="0"/>
    </xf>
    <xf numFmtId="2" fontId="5" fillId="28" borderId="13" xfId="0" applyNumberFormat="1" applyFont="1" applyFill="1" applyBorder="1" applyAlignment="1" applyProtection="1">
      <alignment horizontal="center" wrapText="1"/>
      <protection locked="0"/>
    </xf>
    <xf numFmtId="0" fontId="5" fillId="0" borderId="13" xfId="151" applyFont="1" applyFill="1" applyBorder="1" applyAlignment="1" applyProtection="1">
      <alignment horizontal="center" vertical="center" wrapText="1"/>
      <protection/>
    </xf>
    <xf numFmtId="3" fontId="5" fillId="0" borderId="13" xfId="0" applyNumberFormat="1" applyFont="1" applyFill="1" applyBorder="1" applyAlignment="1" applyProtection="1">
      <alignment horizontal="center" vertical="center" wrapText="1"/>
      <protection/>
    </xf>
    <xf numFmtId="2" fontId="5" fillId="0" borderId="0" xfId="157" applyNumberFormat="1" applyFont="1" applyFill="1" applyBorder="1" applyAlignment="1" applyProtection="1">
      <alignment horizontal="center" vertical="center"/>
      <protection/>
    </xf>
    <xf numFmtId="2" fontId="5" fillId="0" borderId="42" xfId="157" applyNumberFormat="1" applyFont="1" applyFill="1" applyBorder="1" applyAlignment="1" applyProtection="1">
      <alignment horizontal="center" vertical="center"/>
      <protection/>
    </xf>
    <xf numFmtId="2" fontId="5" fillId="0" borderId="38" xfId="157" applyNumberFormat="1" applyFont="1" applyFill="1" applyBorder="1" applyAlignment="1" applyProtection="1">
      <alignment horizontal="center" vertical="center"/>
      <protection/>
    </xf>
    <xf numFmtId="2" fontId="5" fillId="0" borderId="41" xfId="157" applyNumberFormat="1" applyFont="1" applyFill="1" applyBorder="1" applyAlignment="1" applyProtection="1">
      <alignment horizontal="center" vertical="center"/>
      <protection/>
    </xf>
    <xf numFmtId="0" fontId="5" fillId="0" borderId="9" xfId="155" applyFont="1" applyFill="1" applyBorder="1" applyAlignment="1" applyProtection="1">
      <alignment horizontal="center" vertical="center" wrapText="1"/>
      <protection/>
    </xf>
    <xf numFmtId="0" fontId="5" fillId="0" borderId="36" xfId="155" applyFont="1" applyFill="1" applyBorder="1" applyAlignment="1" applyProtection="1">
      <alignment horizontal="center" vertical="center" wrapText="1"/>
      <protection/>
    </xf>
    <xf numFmtId="0" fontId="60" fillId="0" borderId="0" xfId="155" applyFont="1" applyFill="1" applyBorder="1" applyAlignment="1" applyProtection="1">
      <alignment horizontal="left" vertical="center" wrapText="1"/>
      <protection locked="0"/>
    </xf>
    <xf numFmtId="0" fontId="5" fillId="0" borderId="13" xfId="155" applyFont="1" applyBorder="1" applyAlignment="1" applyProtection="1">
      <alignment horizontal="center" vertical="center" wrapText="1"/>
      <protection/>
    </xf>
    <xf numFmtId="0" fontId="5" fillId="0" borderId="26" xfId="155" applyFont="1" applyBorder="1" applyAlignment="1" applyProtection="1">
      <alignment horizontal="center" vertical="center" wrapText="1"/>
      <protection/>
    </xf>
    <xf numFmtId="0" fontId="5" fillId="0" borderId="37" xfId="155" applyFont="1" applyBorder="1" applyAlignment="1" applyProtection="1">
      <alignment horizontal="center" vertical="center" wrapText="1"/>
      <protection/>
    </xf>
    <xf numFmtId="0" fontId="5" fillId="0" borderId="13" xfId="152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/>
      <protection/>
    </xf>
    <xf numFmtId="0" fontId="5" fillId="0" borderId="43" xfId="155" applyFont="1" applyBorder="1" applyAlignment="1" applyProtection="1">
      <alignment horizontal="center" vertical="center" wrapText="1"/>
      <protection/>
    </xf>
    <xf numFmtId="0" fontId="5" fillId="0" borderId="40" xfId="155" applyFont="1" applyBorder="1" applyAlignment="1" applyProtection="1">
      <alignment horizontal="center" vertical="center" wrapText="1"/>
      <protection/>
    </xf>
    <xf numFmtId="0" fontId="5" fillId="0" borderId="34" xfId="155" applyFont="1" applyBorder="1" applyAlignment="1" applyProtection="1">
      <alignment horizontal="center" vertical="center" wrapText="1"/>
      <protection/>
    </xf>
    <xf numFmtId="0" fontId="5" fillId="0" borderId="13" xfId="151" applyFont="1" applyFill="1" applyBorder="1" applyAlignment="1" applyProtection="1">
      <alignment horizontal="center" vertical="center"/>
      <protection/>
    </xf>
    <xf numFmtId="0" fontId="5" fillId="0" borderId="9" xfId="151" applyFont="1" applyFill="1" applyBorder="1" applyAlignment="1" applyProtection="1">
      <alignment horizontal="center" vertical="center" wrapText="1"/>
      <protection/>
    </xf>
    <xf numFmtId="0" fontId="5" fillId="0" borderId="39" xfId="151" applyFont="1" applyFill="1" applyBorder="1" applyAlignment="1" applyProtection="1">
      <alignment horizontal="center" vertical="center" wrapText="1"/>
      <protection/>
    </xf>
    <xf numFmtId="0" fontId="5" fillId="0" borderId="36" xfId="151" applyFont="1" applyFill="1" applyBorder="1" applyAlignment="1" applyProtection="1">
      <alignment horizontal="center" vertical="center" wrapText="1"/>
      <protection/>
    </xf>
    <xf numFmtId="0" fontId="51" fillId="0" borderId="0" xfId="157" applyFont="1" applyFill="1" applyBorder="1" applyAlignment="1" applyProtection="1">
      <alignment horizontal="left" vertical="center"/>
      <protection locked="0"/>
    </xf>
    <xf numFmtId="0" fontId="51" fillId="0" borderId="38" xfId="157" applyFont="1" applyFill="1" applyBorder="1" applyAlignment="1" applyProtection="1">
      <alignment horizontal="left" vertical="center"/>
      <protection locked="0"/>
    </xf>
    <xf numFmtId="0" fontId="60" fillId="0" borderId="0" xfId="151" applyFont="1" applyFill="1" applyBorder="1" applyAlignment="1" applyProtection="1">
      <alignment horizontal="left" vertical="center"/>
      <protection locked="0"/>
    </xf>
    <xf numFmtId="0" fontId="60" fillId="0" borderId="38" xfId="151" applyFont="1" applyFill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/>
      <protection/>
    </xf>
    <xf numFmtId="0" fontId="60" fillId="0" borderId="0" xfId="0" applyFont="1" applyFill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43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3" fontId="60" fillId="0" borderId="0" xfId="156" applyNumberFormat="1" applyFont="1" applyFill="1" applyAlignment="1" applyProtection="1">
      <alignment horizontal="left" vertical="center" wrapText="1"/>
      <protection/>
    </xf>
    <xf numFmtId="3" fontId="60" fillId="0" borderId="38" xfId="156" applyNumberFormat="1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>
      <alignment horizontal="center" wrapText="1"/>
    </xf>
    <xf numFmtId="3" fontId="5" fillId="0" borderId="13" xfId="156" applyNumberFormat="1" applyFont="1" applyFill="1" applyBorder="1" applyAlignment="1" applyProtection="1">
      <alignment horizontal="center" vertical="center" wrapText="1"/>
      <protection/>
    </xf>
    <xf numFmtId="3" fontId="6" fillId="0" borderId="13" xfId="156" applyNumberFormat="1" applyFont="1" applyFill="1" applyBorder="1" applyAlignment="1" applyProtection="1">
      <alignment horizontal="center" vertical="center" wrapText="1"/>
      <protection/>
    </xf>
    <xf numFmtId="3" fontId="5" fillId="0" borderId="38" xfId="156" applyNumberFormat="1" applyFont="1" applyFill="1" applyBorder="1" applyAlignment="1" applyProtection="1">
      <alignment vertical="top" wrapText="1"/>
      <protection/>
    </xf>
  </cellXfs>
  <cellStyles count="1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B-DownLine" xfId="52"/>
    <cellStyle name="B-DownLine 2" xfId="53"/>
    <cellStyle name="blanka" xfId="54"/>
    <cellStyle name="blanka 2" xfId="55"/>
    <cellStyle name="B-NoBorders" xfId="56"/>
    <cellStyle name="BORDER" xfId="57"/>
    <cellStyle name="broj" xfId="58"/>
    <cellStyle name="broj Right Indent" xfId="59"/>
    <cellStyle name="broj Right Indent 2" xfId="60"/>
    <cellStyle name="broj-tit" xfId="61"/>
    <cellStyle name="B-Time" xfId="62"/>
    <cellStyle name="B-UpLine" xfId="63"/>
    <cellStyle name="B-UpLine 2" xfId="64"/>
    <cellStyle name="B-UpRight" xfId="65"/>
    <cellStyle name="Calculation" xfId="66"/>
    <cellStyle name="Center" xfId="67"/>
    <cellStyle name="Center 2" xfId="68"/>
    <cellStyle name="CenterAcross" xfId="69"/>
    <cellStyle name="CenterAcross 2" xfId="70"/>
    <cellStyle name="CenterText" xfId="71"/>
    <cellStyle name="CenterText 2" xfId="72"/>
    <cellStyle name="Check Cell" xfId="73"/>
    <cellStyle name="Color" xfId="74"/>
    <cellStyle name="ColorGray" xfId="75"/>
    <cellStyle name="ColorGray 2" xfId="76"/>
    <cellStyle name="Comma" xfId="77"/>
    <cellStyle name="Comma [0]" xfId="78"/>
    <cellStyle name="Comma 2 2" xfId="79"/>
    <cellStyle name="Comma 2 2 2" xfId="80"/>
    <cellStyle name="Comma_Jupiter_1" xfId="81"/>
    <cellStyle name="Comma_Quaterlyl_L_2" xfId="82"/>
    <cellStyle name="Curr_00" xfId="83"/>
    <cellStyle name="Currency" xfId="84"/>
    <cellStyle name="Currency [0]" xfId="85"/>
    <cellStyle name="Currency Right Indent" xfId="86"/>
    <cellStyle name="date" xfId="87"/>
    <cellStyle name="date 2" xfId="88"/>
    <cellStyle name="DateNoBorder" xfId="89"/>
    <cellStyle name="DateNoBorder 2" xfId="90"/>
    <cellStyle name="detail_num" xfId="91"/>
    <cellStyle name="DownBorder" xfId="92"/>
    <cellStyle name="DownBorder 2" xfId="93"/>
    <cellStyle name="Euro" xfId="94"/>
    <cellStyle name="Exchange" xfId="95"/>
    <cellStyle name="Explanatory Text" xfId="96"/>
    <cellStyle name="Followed Hyperlink" xfId="97"/>
    <cellStyle name="Good" xfId="98"/>
    <cellStyle name="Gray" xfId="99"/>
    <cellStyle name="Gray 2" xfId="100"/>
    <cellStyle name="Heading 1" xfId="101"/>
    <cellStyle name="Heading 2" xfId="102"/>
    <cellStyle name="Heading 3" xfId="103"/>
    <cellStyle name="Heading 4" xfId="104"/>
    <cellStyle name="Head-Normal" xfId="105"/>
    <cellStyle name="H-Normal" xfId="106"/>
    <cellStyle name="H-NormalWrap" xfId="107"/>
    <cellStyle name="H-Positions" xfId="108"/>
    <cellStyle name="H-Title" xfId="109"/>
    <cellStyle name="H-Totals" xfId="110"/>
    <cellStyle name="Hyperlink" xfId="111"/>
    <cellStyle name="IDLEditWorkbookLocalCurrency" xfId="112"/>
    <cellStyle name="IDLEditWorkbookLocalCurrency 2" xfId="113"/>
    <cellStyle name="InDate" xfId="114"/>
    <cellStyle name="InDate 2" xfId="115"/>
    <cellStyle name="Inflation" xfId="116"/>
    <cellStyle name="Input" xfId="117"/>
    <cellStyle name="L-Bottom" xfId="118"/>
    <cellStyle name="LD-Border" xfId="119"/>
    <cellStyle name="LD-Border 2" xfId="120"/>
    <cellStyle name="Linked Cell" xfId="121"/>
    <cellStyle name="LR-Border" xfId="122"/>
    <cellStyle name="LR-Border 2" xfId="123"/>
    <cellStyle name="LRD-Border" xfId="124"/>
    <cellStyle name="LRD-Border 2" xfId="125"/>
    <cellStyle name="L-T-B Border" xfId="126"/>
    <cellStyle name="L-T-B Border 2" xfId="127"/>
    <cellStyle name="L-T-B-Border" xfId="128"/>
    <cellStyle name="LT-Border" xfId="129"/>
    <cellStyle name="LT-Border 2" xfId="130"/>
    <cellStyle name="LTR-Border" xfId="131"/>
    <cellStyle name="LTR-Border 2" xfId="132"/>
    <cellStyle name="Milliers [0]_IBNR" xfId="133"/>
    <cellStyle name="Milliers_IBNR" xfId="134"/>
    <cellStyle name="Monetaire [0]_IBNR" xfId="135"/>
    <cellStyle name="Monetaire_IBNR" xfId="136"/>
    <cellStyle name="name_firma" xfId="137"/>
    <cellStyle name="Neutral" xfId="138"/>
    <cellStyle name="NewForm" xfId="139"/>
    <cellStyle name="NewForm1" xfId="140"/>
    <cellStyle name="NewForm1 2" xfId="141"/>
    <cellStyle name="NoFormating" xfId="142"/>
    <cellStyle name="Normal 2" xfId="143"/>
    <cellStyle name="Normal 2 2" xfId="144"/>
    <cellStyle name="Normal 2 3" xfId="145"/>
    <cellStyle name="Normal 3" xfId="146"/>
    <cellStyle name="Normal 3 2" xfId="147"/>
    <cellStyle name="Normal 4" xfId="148"/>
    <cellStyle name="Normal 5" xfId="149"/>
    <cellStyle name="Normal 7" xfId="150"/>
    <cellStyle name="Normal_Book1" xfId="151"/>
    <cellStyle name="Normal_Copy_of_ Spravki_Life_New" xfId="152"/>
    <cellStyle name="Normal_FORMI" xfId="153"/>
    <cellStyle name="Normal_Quaterlyl_L_2" xfId="154"/>
    <cellStyle name="Normal_Spravki_New" xfId="155"/>
    <cellStyle name="Normal_Spravki_NonLIfe_New" xfId="156"/>
    <cellStyle name="Normal_Spravki_NonLIfe1999" xfId="157"/>
    <cellStyle name="Normal_Tables_draft" xfId="158"/>
    <cellStyle name="Note" xfId="159"/>
    <cellStyle name="number" xfId="160"/>
    <cellStyle name="number 2" xfId="161"/>
    <cellStyle name="number-no border" xfId="162"/>
    <cellStyle name="number-no border 2" xfId="163"/>
    <cellStyle name="Output" xfId="164"/>
    <cellStyle name="Percent" xfId="165"/>
    <cellStyle name="Percent 2" xfId="166"/>
    <cellStyle name="Percent 3" xfId="167"/>
    <cellStyle name="Percent Right Indent" xfId="168"/>
    <cellStyle name="proc1" xfId="169"/>
    <cellStyle name="proc1 Right Indent" xfId="170"/>
    <cellStyle name="proc2" xfId="171"/>
    <cellStyle name="proc2   Right Indent" xfId="172"/>
    <cellStyle name="proc3" xfId="173"/>
    <cellStyle name="proc3  Right Indent" xfId="174"/>
    <cellStyle name="Rate" xfId="175"/>
    <cellStyle name="R-Bottom" xfId="176"/>
    <cellStyle name="RD-Border" xfId="177"/>
    <cellStyle name="RD-Border 2" xfId="178"/>
    <cellStyle name="R-orienation" xfId="179"/>
    <cellStyle name="RT-Border" xfId="180"/>
    <cellStyle name="RT-Border 2" xfId="181"/>
    <cellStyle name="shifar_header" xfId="182"/>
    <cellStyle name="spravki" xfId="183"/>
    <cellStyle name="T-B-Border" xfId="184"/>
    <cellStyle name="T-B-Border 2" xfId="185"/>
    <cellStyle name="TBI" xfId="186"/>
    <cellStyle name="T-Border" xfId="187"/>
    <cellStyle name="TDL-Border" xfId="188"/>
    <cellStyle name="TDL-Border 2" xfId="189"/>
    <cellStyle name="TDR-Border" xfId="190"/>
    <cellStyle name="TDR-Border 2" xfId="191"/>
    <cellStyle name="Text" xfId="192"/>
    <cellStyle name="Text 2" xfId="193"/>
    <cellStyle name="TextRight" xfId="194"/>
    <cellStyle name="TextRight 2" xfId="195"/>
    <cellStyle name="Title" xfId="196"/>
    <cellStyle name="Total" xfId="197"/>
    <cellStyle name="UpDownLine" xfId="198"/>
    <cellStyle name="UpDownLine 2" xfId="199"/>
    <cellStyle name="V-Across" xfId="200"/>
    <cellStyle name="V-Across 2" xfId="201"/>
    <cellStyle name="V-Currency" xfId="202"/>
    <cellStyle name="V-Date" xfId="203"/>
    <cellStyle name="ver1" xfId="204"/>
    <cellStyle name="V-Normal" xfId="205"/>
    <cellStyle name="V-Number" xfId="206"/>
    <cellStyle name="Warning Text" xfId="207"/>
    <cellStyle name="Wrap" xfId="208"/>
    <cellStyle name="Wrap 2" xfId="209"/>
    <cellStyle name="WrapTitle" xfId="210"/>
    <cellStyle name="zastrnadzor" xfId="21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БРУТНИЯ ПРЕМИЕТН ПРИХОД ПО КЛАСОВЕ ЗАСТРАХОВКИ КЪМ 31.12.2018 г.</a:t>
            </a:r>
          </a:p>
        </c:rich>
      </c:tx>
      <c:layout>
        <c:manualLayout>
          <c:xMode val="factor"/>
          <c:yMode val="factor"/>
          <c:x val="-0.14725"/>
          <c:y val="-0.01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825"/>
          <c:y val="0.4945"/>
          <c:w val="0.47325"/>
          <c:h val="0.36075"/>
        </c:manualLayout>
      </c:layout>
      <c:pie3DChart>
        <c:varyColors val="1"/>
        <c:ser>
          <c:idx val="0"/>
          <c:order val="0"/>
          <c:tx>
            <c:strRef>
              <c:f>'Premiums '!$B$79:$B$88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'Premiums '!$B$79:$B$88</c:f>
              <c:strCache/>
            </c:strRef>
          </c:cat>
          <c:val>
            <c:numRef>
              <c:f>'Premiums '!$A$79:$A$88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ИЗПЛАТЕНИТЕ ОБЕЗЩЕТЕНИЯ ПО КЛАСОВЕ ЗАСТРАХОВКИ КЪМ 31.12.2018 г.</a:t>
            </a:r>
          </a:p>
        </c:rich>
      </c:tx>
      <c:layout>
        <c:manualLayout>
          <c:xMode val="factor"/>
          <c:yMode val="factor"/>
          <c:x val="-0.12"/>
          <c:y val="-0.019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7"/>
          <c:y val="0.49575"/>
          <c:w val="0.369"/>
          <c:h val="0.35625"/>
        </c:manualLayout>
      </c:layout>
      <c:pie3DChart>
        <c:varyColors val="1"/>
        <c:ser>
          <c:idx val="0"/>
          <c:order val="0"/>
          <c:tx>
            <c:strRef>
              <c:f>Payments!$B$80:$B$89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Payments!$B$80:$B$89</c:f>
              <c:strCache/>
            </c:strRef>
          </c:cat>
          <c:val>
            <c:numRef>
              <c:f>Payments!$A$80:$A$89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БРУТНИЯ ПРЕМИЕН ПРИХОД ПО КЛАСОВЕ ЗАСТРАХОВКИ КЪМ 31.12.2018 г.</a:t>
            </a:r>
          </a:p>
        </c:rich>
      </c:tx>
      <c:layout>
        <c:manualLayout>
          <c:xMode val="factor"/>
          <c:yMode val="factor"/>
          <c:x val="-0.039"/>
          <c:y val="-0.0132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75"/>
          <c:y val="0.483"/>
          <c:w val="0.41925"/>
          <c:h val="0.3795"/>
        </c:manualLayout>
      </c:layout>
      <c:pie3DChart>
        <c:varyColors val="1"/>
        <c:ser>
          <c:idx val="0"/>
          <c:order val="0"/>
          <c:tx>
            <c:strRef>
              <c:f>'Prem-Pay-Total'!$B$81:$B$90</c:f>
              <c:strCache>
                <c:ptCount val="1"/>
                <c:pt idx="0">
                  <c:v>Злополука и заболяване МПС Релсови превозни средства Летателни апарати Плавателни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'Prem-Pay-Total'!$B$81:$B$90</c:f>
              <c:strCache/>
            </c:strRef>
          </c:cat>
          <c:val>
            <c:numRef>
              <c:f>'Prem-Pay-Total'!$A$81:$A$90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ИЗПЛАТЕНИТЕ ОБЕЗЩЕТЕНИЯ ПО КЛАСОВЕ ЗАСТРАХОВКИ КЪМ 31.12.2018 г.</a:t>
            </a:r>
          </a:p>
        </c:rich>
      </c:tx>
      <c:layout>
        <c:manualLayout>
          <c:xMode val="factor"/>
          <c:yMode val="factor"/>
          <c:x val="0.03725"/>
          <c:y val="-0.013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25"/>
          <c:y val="0.5295"/>
          <c:w val="0.419"/>
          <c:h val="0.28575"/>
        </c:manualLayout>
      </c:layout>
      <c:pie3DChart>
        <c:varyColors val="1"/>
        <c:ser>
          <c:idx val="0"/>
          <c:order val="0"/>
          <c:tx>
            <c:strRef>
              <c:f>'Prem-Pay-Total'!$E$81:$E$90</c:f>
              <c:strCache>
                <c:ptCount val="1"/>
                <c:pt idx="0">
                  <c:v>Злополука и заболяване МПС Релсови превозни средства Летателни апарати Плавателни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'Prem-Pay-Total'!$E$81:$E$90</c:f>
              <c:strCache/>
            </c:strRef>
          </c:cat>
          <c:val>
            <c:numRef>
              <c:f>'Prem-Pay-Total'!$D$81:$D$90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2495550</xdr:colOff>
      <xdr:row>37</xdr:row>
      <xdr:rowOff>57150</xdr:rowOff>
    </xdr:from>
    <xdr:to>
      <xdr:col>18</xdr:col>
      <xdr:colOff>781050</xdr:colOff>
      <xdr:row>73</xdr:row>
      <xdr:rowOff>57150</xdr:rowOff>
    </xdr:to>
    <xdr:graphicFrame>
      <xdr:nvGraphicFramePr>
        <xdr:cNvPr id="1" name="Chart 11"/>
        <xdr:cNvGraphicFramePr/>
      </xdr:nvGraphicFramePr>
      <xdr:xfrm>
        <a:off x="3133725" y="10934700"/>
        <a:ext cx="15535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38</xdr:row>
      <xdr:rowOff>66675</xdr:rowOff>
    </xdr:from>
    <xdr:to>
      <xdr:col>13</xdr:col>
      <xdr:colOff>752475</xdr:colOff>
      <xdr:row>67</xdr:row>
      <xdr:rowOff>19050</xdr:rowOff>
    </xdr:to>
    <xdr:graphicFrame>
      <xdr:nvGraphicFramePr>
        <xdr:cNvPr id="1" name="Chart 3"/>
        <xdr:cNvGraphicFramePr/>
      </xdr:nvGraphicFramePr>
      <xdr:xfrm>
        <a:off x="971550" y="10648950"/>
        <a:ext cx="1313497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9525</xdr:rowOff>
    </xdr:from>
    <xdr:to>
      <xdr:col>4</xdr:col>
      <xdr:colOff>209550</xdr:colOff>
      <xdr:row>59</xdr:row>
      <xdr:rowOff>180975</xdr:rowOff>
    </xdr:to>
    <xdr:graphicFrame>
      <xdr:nvGraphicFramePr>
        <xdr:cNvPr id="1" name="Chart 1"/>
        <xdr:cNvGraphicFramePr/>
      </xdr:nvGraphicFramePr>
      <xdr:xfrm>
        <a:off x="85725" y="11401425"/>
        <a:ext cx="66865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619125</xdr:colOff>
      <xdr:row>38</xdr:row>
      <xdr:rowOff>9525</xdr:rowOff>
    </xdr:from>
    <xdr:to>
      <xdr:col>10</xdr:col>
      <xdr:colOff>371475</xdr:colOff>
      <xdr:row>59</xdr:row>
      <xdr:rowOff>133350</xdr:rowOff>
    </xdr:to>
    <xdr:graphicFrame>
      <xdr:nvGraphicFramePr>
        <xdr:cNvPr id="2" name="Chart 2"/>
        <xdr:cNvGraphicFramePr/>
      </xdr:nvGraphicFramePr>
      <xdr:xfrm>
        <a:off x="7181850" y="11401425"/>
        <a:ext cx="74866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2152650</xdr:colOff>
      <xdr:row>38</xdr:row>
      <xdr:rowOff>0</xdr:rowOff>
    </xdr:from>
    <xdr:to>
      <xdr:col>25</xdr:col>
      <xdr:colOff>2486025</xdr:colOff>
      <xdr:row>38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246375" y="16744950"/>
          <a:ext cx="3257550" cy="28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Асет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4\FolderRedirections$\Documents%20and%20Settings\dtaskova\Local%20Settings\Temporary%20Internet%20Files\Content.IE5\8V76H9DQ\2006-Annual-G.B.1.3%20-%20Solvency%20Margin-31-12-2006%20-%20II%20ver%20-%2005.02.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4\FolderRedirections$\MAX\limitaccess\Portfol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3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90"/>
  <sheetViews>
    <sheetView tabSelected="1" view="pageBreakPreview" zoomScale="85" zoomScaleSheetLayoutView="85" zoomScalePageLayoutView="0" workbookViewId="0" topLeftCell="A1">
      <selection activeCell="AI3" sqref="AI3:AJ3"/>
    </sheetView>
  </sheetViews>
  <sheetFormatPr defaultColWidth="9.140625" defaultRowHeight="12.75"/>
  <cols>
    <col min="1" max="1" width="9.57421875" style="145" customWidth="1"/>
    <col min="2" max="2" width="49.140625" style="145" customWidth="1"/>
    <col min="3" max="3" width="14.8515625" style="145" customWidth="1"/>
    <col min="4" max="4" width="12.00390625" style="145" customWidth="1"/>
    <col min="5" max="5" width="13.140625" style="145" bestFit="1" customWidth="1"/>
    <col min="6" max="6" width="12.00390625" style="145" customWidth="1"/>
    <col min="7" max="7" width="15.421875" style="145" customWidth="1"/>
    <col min="8" max="8" width="12.00390625" style="145" customWidth="1"/>
    <col min="9" max="9" width="13.140625" style="145" bestFit="1" customWidth="1"/>
    <col min="10" max="10" width="12.00390625" style="145" customWidth="1"/>
    <col min="11" max="11" width="14.8515625" style="145" customWidth="1"/>
    <col min="12" max="12" width="12.00390625" style="145" customWidth="1"/>
    <col min="13" max="13" width="14.7109375" style="145" bestFit="1" customWidth="1"/>
    <col min="14" max="14" width="12.00390625" style="145" customWidth="1"/>
    <col min="15" max="15" width="13.8515625" style="145" bestFit="1" customWidth="1"/>
    <col min="16" max="16" width="11.7109375" style="145" customWidth="1"/>
    <col min="17" max="17" width="13.8515625" style="145" bestFit="1" customWidth="1"/>
    <col min="18" max="18" width="12.00390625" style="145" customWidth="1"/>
    <col min="19" max="19" width="13.8515625" style="145" bestFit="1" customWidth="1"/>
    <col min="20" max="20" width="17.28125" style="145" bestFit="1" customWidth="1"/>
    <col min="21" max="22" width="17.28125" style="145" customWidth="1"/>
    <col min="23" max="23" width="13.00390625" style="145" customWidth="1"/>
    <col min="24" max="24" width="12.00390625" style="145" customWidth="1"/>
    <col min="25" max="25" width="13.28125" style="145" customWidth="1"/>
    <col min="26" max="26" width="12.00390625" style="145" customWidth="1"/>
    <col min="27" max="27" width="13.57421875" style="145" customWidth="1"/>
    <col min="28" max="28" width="12.00390625" style="145" customWidth="1"/>
    <col min="29" max="29" width="13.00390625" style="145" customWidth="1"/>
    <col min="30" max="30" width="12.00390625" style="145" customWidth="1"/>
    <col min="31" max="31" width="13.140625" style="145" bestFit="1" customWidth="1"/>
    <col min="32" max="34" width="12.00390625" style="145" customWidth="1"/>
    <col min="35" max="35" width="13.140625" style="145" bestFit="1" customWidth="1"/>
    <col min="36" max="36" width="12.00390625" style="145" customWidth="1"/>
    <col min="37" max="37" width="13.140625" style="208" bestFit="1" customWidth="1"/>
    <col min="38" max="38" width="12.00390625" style="208" customWidth="1"/>
    <col min="39" max="39" width="14.7109375" style="208" customWidth="1"/>
    <col min="40" max="46" width="12.00390625" style="208" customWidth="1"/>
    <col min="47" max="48" width="12.00390625" style="145" customWidth="1"/>
    <col min="49" max="49" width="15.00390625" style="145" customWidth="1"/>
    <col min="50" max="50" width="18.8515625" style="145" customWidth="1"/>
    <col min="51" max="51" width="12.00390625" style="145" customWidth="1"/>
    <col min="52" max="52" width="17.8515625" style="145" customWidth="1"/>
    <col min="53" max="53" width="16.57421875" style="145" bestFit="1" customWidth="1"/>
    <col min="54" max="54" width="13.8515625" style="145" customWidth="1"/>
    <col min="55" max="55" width="15.7109375" style="145" bestFit="1" customWidth="1"/>
    <col min="56" max="56" width="13.00390625" style="145" customWidth="1"/>
    <col min="57" max="57" width="15.7109375" style="145" bestFit="1" customWidth="1"/>
    <col min="58" max="58" width="12.00390625" style="145" customWidth="1"/>
    <col min="59" max="16384" width="9.140625" style="145" customWidth="1"/>
  </cols>
  <sheetData>
    <row r="1" spans="1:58" ht="21.75" customHeight="1">
      <c r="A1" s="245" t="s">
        <v>864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247"/>
      <c r="AG1" s="247"/>
      <c r="AH1" s="247"/>
      <c r="AI1" s="247"/>
      <c r="AJ1" s="247"/>
      <c r="AM1" s="257"/>
      <c r="AN1" s="258"/>
      <c r="AO1" s="258"/>
      <c r="AP1" s="258"/>
      <c r="AQ1" s="258"/>
      <c r="AR1" s="258"/>
      <c r="AS1" s="258"/>
      <c r="AT1" s="258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</row>
    <row r="2" spans="1:58" ht="21.75" customHeight="1">
      <c r="A2" s="245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Q2" s="152"/>
      <c r="R2" s="152"/>
      <c r="S2" s="152"/>
      <c r="T2" s="152"/>
      <c r="U2" s="152"/>
      <c r="V2" s="152"/>
      <c r="W2" s="152"/>
      <c r="X2" s="152"/>
      <c r="AA2" s="152"/>
      <c r="AB2" s="152"/>
      <c r="AC2" s="152"/>
      <c r="AD2" s="152"/>
      <c r="AG2" s="247"/>
      <c r="AH2" s="247"/>
      <c r="AM2" s="257"/>
      <c r="AN2" s="258"/>
      <c r="AO2" s="258"/>
      <c r="AP2" s="258"/>
      <c r="AQ2" s="258"/>
      <c r="AR2" s="258"/>
      <c r="AS2" s="258"/>
      <c r="AT2" s="258"/>
      <c r="AU2" s="152"/>
      <c r="AV2" s="152"/>
      <c r="AW2" s="152"/>
      <c r="AX2" s="152"/>
      <c r="AY2" s="152"/>
      <c r="AZ2" s="152"/>
      <c r="BA2" s="152"/>
      <c r="BB2" s="270" t="s">
        <v>758</v>
      </c>
      <c r="BC2" s="152"/>
      <c r="BD2" s="152"/>
      <c r="BE2" s="152"/>
      <c r="BF2" s="152"/>
    </row>
    <row r="3" spans="1:55" ht="87" customHeight="1">
      <c r="A3" s="292" t="s">
        <v>111</v>
      </c>
      <c r="B3" s="298" t="s">
        <v>603</v>
      </c>
      <c r="C3" s="286" t="s">
        <v>761</v>
      </c>
      <c r="D3" s="287"/>
      <c r="E3" s="286" t="s">
        <v>762</v>
      </c>
      <c r="F3" s="287"/>
      <c r="G3" s="286" t="s">
        <v>760</v>
      </c>
      <c r="H3" s="287"/>
      <c r="I3" s="286" t="s">
        <v>759</v>
      </c>
      <c r="J3" s="287"/>
      <c r="K3" s="286" t="s">
        <v>764</v>
      </c>
      <c r="L3" s="287"/>
      <c r="M3" s="286" t="s">
        <v>765</v>
      </c>
      <c r="N3" s="287"/>
      <c r="O3" s="286" t="s">
        <v>768</v>
      </c>
      <c r="P3" s="287"/>
      <c r="Q3" s="286" t="s">
        <v>763</v>
      </c>
      <c r="R3" s="287"/>
      <c r="S3" s="286" t="s">
        <v>766</v>
      </c>
      <c r="T3" s="287"/>
      <c r="U3" s="286" t="s">
        <v>774</v>
      </c>
      <c r="V3" s="287"/>
      <c r="W3" s="286" t="s">
        <v>767</v>
      </c>
      <c r="X3" s="287"/>
      <c r="Y3" s="286" t="s">
        <v>769</v>
      </c>
      <c r="Z3" s="287"/>
      <c r="AA3" s="286" t="s">
        <v>778</v>
      </c>
      <c r="AB3" s="287"/>
      <c r="AC3" s="288" t="s">
        <v>772</v>
      </c>
      <c r="AD3" s="289"/>
      <c r="AE3" s="288" t="s">
        <v>860</v>
      </c>
      <c r="AF3" s="289"/>
      <c r="AG3" s="288" t="s">
        <v>770</v>
      </c>
      <c r="AH3" s="289"/>
      <c r="AI3" s="288" t="s">
        <v>810</v>
      </c>
      <c r="AJ3" s="289"/>
      <c r="AK3" s="288" t="s">
        <v>771</v>
      </c>
      <c r="AL3" s="289"/>
      <c r="AM3" s="286" t="s">
        <v>775</v>
      </c>
      <c r="AN3" s="287"/>
      <c r="AO3" s="288" t="s">
        <v>777</v>
      </c>
      <c r="AP3" s="289"/>
      <c r="AQ3" s="288" t="s">
        <v>773</v>
      </c>
      <c r="AR3" s="289"/>
      <c r="AS3" s="286" t="s">
        <v>776</v>
      </c>
      <c r="AT3" s="287"/>
      <c r="AU3" s="286" t="s">
        <v>811</v>
      </c>
      <c r="AV3" s="287"/>
      <c r="AW3" s="286" t="s">
        <v>863</v>
      </c>
      <c r="AX3" s="287"/>
      <c r="AY3" s="286" t="s">
        <v>812</v>
      </c>
      <c r="AZ3" s="287"/>
      <c r="BA3" s="293" t="s">
        <v>81</v>
      </c>
      <c r="BB3" s="293"/>
      <c r="BC3" s="265"/>
    </row>
    <row r="4" spans="1:54" ht="50.25" customHeight="1">
      <c r="A4" s="292"/>
      <c r="B4" s="299"/>
      <c r="C4" s="202" t="s">
        <v>779</v>
      </c>
      <c r="D4" s="173" t="s">
        <v>780</v>
      </c>
      <c r="E4" s="202" t="s">
        <v>779</v>
      </c>
      <c r="F4" s="173" t="s">
        <v>780</v>
      </c>
      <c r="G4" s="202" t="s">
        <v>779</v>
      </c>
      <c r="H4" s="173" t="s">
        <v>780</v>
      </c>
      <c r="I4" s="202" t="s">
        <v>779</v>
      </c>
      <c r="J4" s="173" t="s">
        <v>780</v>
      </c>
      <c r="K4" s="202" t="s">
        <v>779</v>
      </c>
      <c r="L4" s="173" t="s">
        <v>780</v>
      </c>
      <c r="M4" s="202" t="s">
        <v>779</v>
      </c>
      <c r="N4" s="173" t="s">
        <v>780</v>
      </c>
      <c r="O4" s="202" t="s">
        <v>779</v>
      </c>
      <c r="P4" s="173" t="s">
        <v>780</v>
      </c>
      <c r="Q4" s="202" t="s">
        <v>779</v>
      </c>
      <c r="R4" s="173" t="s">
        <v>780</v>
      </c>
      <c r="S4" s="202" t="s">
        <v>779</v>
      </c>
      <c r="T4" s="173" t="s">
        <v>780</v>
      </c>
      <c r="U4" s="202" t="s">
        <v>779</v>
      </c>
      <c r="V4" s="173" t="s">
        <v>780</v>
      </c>
      <c r="W4" s="202" t="s">
        <v>779</v>
      </c>
      <c r="X4" s="173" t="s">
        <v>780</v>
      </c>
      <c r="Y4" s="202" t="s">
        <v>779</v>
      </c>
      <c r="Z4" s="173" t="s">
        <v>780</v>
      </c>
      <c r="AA4" s="202" t="s">
        <v>779</v>
      </c>
      <c r="AB4" s="173" t="s">
        <v>780</v>
      </c>
      <c r="AC4" s="259" t="s">
        <v>779</v>
      </c>
      <c r="AD4" s="260" t="s">
        <v>780</v>
      </c>
      <c r="AE4" s="259" t="s">
        <v>779</v>
      </c>
      <c r="AF4" s="260" t="s">
        <v>780</v>
      </c>
      <c r="AG4" s="259" t="s">
        <v>779</v>
      </c>
      <c r="AH4" s="260" t="s">
        <v>780</v>
      </c>
      <c r="AI4" s="202" t="s">
        <v>779</v>
      </c>
      <c r="AJ4" s="173" t="s">
        <v>780</v>
      </c>
      <c r="AK4" s="259" t="s">
        <v>779</v>
      </c>
      <c r="AL4" s="260" t="s">
        <v>780</v>
      </c>
      <c r="AM4" s="259" t="s">
        <v>779</v>
      </c>
      <c r="AN4" s="260" t="s">
        <v>780</v>
      </c>
      <c r="AO4" s="259" t="s">
        <v>779</v>
      </c>
      <c r="AP4" s="260" t="s">
        <v>780</v>
      </c>
      <c r="AQ4" s="259" t="s">
        <v>779</v>
      </c>
      <c r="AR4" s="260" t="s">
        <v>780</v>
      </c>
      <c r="AS4" s="202" t="s">
        <v>779</v>
      </c>
      <c r="AT4" s="173" t="s">
        <v>780</v>
      </c>
      <c r="AU4" s="202" t="s">
        <v>779</v>
      </c>
      <c r="AV4" s="173" t="s">
        <v>780</v>
      </c>
      <c r="AW4" s="202" t="s">
        <v>779</v>
      </c>
      <c r="AX4" s="173" t="s">
        <v>780</v>
      </c>
      <c r="AY4" s="202" t="s">
        <v>779</v>
      </c>
      <c r="AZ4" s="173" t="s">
        <v>780</v>
      </c>
      <c r="BA4" s="203" t="s">
        <v>779</v>
      </c>
      <c r="BB4" s="169" t="s">
        <v>780</v>
      </c>
    </row>
    <row r="5" spans="1:56" ht="15.75">
      <c r="A5" s="156">
        <v>1</v>
      </c>
      <c r="B5" s="157" t="s">
        <v>781</v>
      </c>
      <c r="C5" s="158">
        <v>1460143</v>
      </c>
      <c r="D5" s="158">
        <v>0</v>
      </c>
      <c r="E5" s="158">
        <v>5358655.06</v>
      </c>
      <c r="F5" s="158">
        <v>0</v>
      </c>
      <c r="G5" s="158">
        <v>4266265.670000004</v>
      </c>
      <c r="H5" s="158">
        <v>0</v>
      </c>
      <c r="I5" s="158">
        <v>4548562.346506201</v>
      </c>
      <c r="J5" s="158">
        <v>0</v>
      </c>
      <c r="K5" s="158">
        <v>927716.7799999999</v>
      </c>
      <c r="L5" s="158">
        <v>0</v>
      </c>
      <c r="M5" s="158">
        <v>2951823</v>
      </c>
      <c r="N5" s="158">
        <v>0</v>
      </c>
      <c r="O5" s="158">
        <v>10516138.39</v>
      </c>
      <c r="P5" s="158">
        <v>20241.14</v>
      </c>
      <c r="Q5" s="158">
        <v>2578146.0200000005</v>
      </c>
      <c r="R5" s="158">
        <v>3171.48</v>
      </c>
      <c r="S5" s="158">
        <v>1549071.2999999998</v>
      </c>
      <c r="T5" s="158">
        <v>0</v>
      </c>
      <c r="U5" s="158">
        <v>448484.92000000086</v>
      </c>
      <c r="V5" s="158">
        <v>0</v>
      </c>
      <c r="W5" s="158">
        <v>185599.84</v>
      </c>
      <c r="X5" s="158">
        <v>0</v>
      </c>
      <c r="Y5" s="158">
        <v>192988.7</v>
      </c>
      <c r="Z5" s="158">
        <v>0</v>
      </c>
      <c r="AA5" s="158">
        <v>373368.37</v>
      </c>
      <c r="AB5" s="158">
        <v>0</v>
      </c>
      <c r="AC5" s="115">
        <v>2777901.72</v>
      </c>
      <c r="AD5" s="115">
        <v>0</v>
      </c>
      <c r="AE5" s="115">
        <v>587272.8200000008</v>
      </c>
      <c r="AF5" s="115">
        <v>0</v>
      </c>
      <c r="AG5" s="115">
        <v>0</v>
      </c>
      <c r="AH5" s="115">
        <v>0</v>
      </c>
      <c r="AI5" s="158">
        <v>8742.57</v>
      </c>
      <c r="AJ5" s="158">
        <v>8742.57</v>
      </c>
      <c r="AK5" s="115">
        <v>0</v>
      </c>
      <c r="AL5" s="115">
        <v>0</v>
      </c>
      <c r="AM5" s="115">
        <v>1049137.4490608852</v>
      </c>
      <c r="AN5" s="115">
        <v>0</v>
      </c>
      <c r="AO5" s="115">
        <v>5894.3</v>
      </c>
      <c r="AP5" s="115">
        <v>0</v>
      </c>
      <c r="AQ5" s="115">
        <v>39452</v>
      </c>
      <c r="AR5" s="115">
        <v>0</v>
      </c>
      <c r="AS5" s="158">
        <v>262918.63</v>
      </c>
      <c r="AT5" s="158">
        <v>0</v>
      </c>
      <c r="AU5" s="158">
        <v>67.2</v>
      </c>
      <c r="AV5" s="158">
        <v>0</v>
      </c>
      <c r="AW5" s="158">
        <v>6431.960000000001</v>
      </c>
      <c r="AX5" s="158">
        <v>0</v>
      </c>
      <c r="AY5" s="158">
        <v>0</v>
      </c>
      <c r="AZ5" s="158">
        <v>0</v>
      </c>
      <c r="BA5" s="195">
        <v>40094782.0455671</v>
      </c>
      <c r="BB5" s="195">
        <v>32155.19</v>
      </c>
      <c r="BC5" s="207"/>
      <c r="BD5" s="207"/>
    </row>
    <row r="6" spans="1:56" ht="47.25">
      <c r="A6" s="159" t="s">
        <v>782</v>
      </c>
      <c r="B6" s="157" t="s">
        <v>783</v>
      </c>
      <c r="C6" s="158">
        <v>715296</v>
      </c>
      <c r="D6" s="158">
        <v>0</v>
      </c>
      <c r="E6" s="158">
        <v>555263.7899999999</v>
      </c>
      <c r="F6" s="158">
        <v>0</v>
      </c>
      <c r="G6" s="158">
        <v>479146.82</v>
      </c>
      <c r="H6" s="158">
        <v>0</v>
      </c>
      <c r="I6" s="158">
        <v>284859.87</v>
      </c>
      <c r="J6" s="158">
        <v>0</v>
      </c>
      <c r="K6" s="158">
        <v>35216.259999999995</v>
      </c>
      <c r="L6" s="158">
        <v>0</v>
      </c>
      <c r="M6" s="158">
        <v>287021</v>
      </c>
      <c r="N6" s="158">
        <v>0</v>
      </c>
      <c r="O6" s="158">
        <v>1127918.72</v>
      </c>
      <c r="P6" s="158">
        <v>0</v>
      </c>
      <c r="Q6" s="158">
        <v>46906.100000000006</v>
      </c>
      <c r="R6" s="158">
        <v>0</v>
      </c>
      <c r="S6" s="158">
        <v>345814.3</v>
      </c>
      <c r="T6" s="158">
        <v>0</v>
      </c>
      <c r="U6" s="158">
        <v>0</v>
      </c>
      <c r="V6" s="158">
        <v>0</v>
      </c>
      <c r="W6" s="158">
        <v>12857.029999999999</v>
      </c>
      <c r="X6" s="158">
        <v>0</v>
      </c>
      <c r="Y6" s="158">
        <v>0</v>
      </c>
      <c r="Z6" s="158">
        <v>0</v>
      </c>
      <c r="AA6" s="158">
        <v>10405.249999999998</v>
      </c>
      <c r="AB6" s="158">
        <v>0</v>
      </c>
      <c r="AC6" s="115">
        <v>0</v>
      </c>
      <c r="AD6" s="115">
        <v>0</v>
      </c>
      <c r="AE6" s="115">
        <v>0</v>
      </c>
      <c r="AF6" s="115">
        <v>0</v>
      </c>
      <c r="AG6" s="115">
        <v>0</v>
      </c>
      <c r="AH6" s="115">
        <v>0</v>
      </c>
      <c r="AI6" s="158">
        <v>0</v>
      </c>
      <c r="AJ6" s="158">
        <v>0</v>
      </c>
      <c r="AK6" s="115">
        <v>0</v>
      </c>
      <c r="AL6" s="115">
        <v>0</v>
      </c>
      <c r="AM6" s="115">
        <v>0</v>
      </c>
      <c r="AN6" s="115">
        <v>0</v>
      </c>
      <c r="AO6" s="115">
        <v>0</v>
      </c>
      <c r="AP6" s="115">
        <v>0</v>
      </c>
      <c r="AQ6" s="115">
        <v>0</v>
      </c>
      <c r="AR6" s="115">
        <v>0</v>
      </c>
      <c r="AS6" s="158">
        <v>0</v>
      </c>
      <c r="AT6" s="158">
        <v>0</v>
      </c>
      <c r="AU6" s="158">
        <v>0</v>
      </c>
      <c r="AV6" s="158">
        <v>0</v>
      </c>
      <c r="AW6" s="158">
        <v>0</v>
      </c>
      <c r="AX6" s="158">
        <v>0</v>
      </c>
      <c r="AY6" s="158">
        <v>0</v>
      </c>
      <c r="AZ6" s="158">
        <v>0</v>
      </c>
      <c r="BA6" s="195">
        <v>3900705.139999999</v>
      </c>
      <c r="BB6" s="195">
        <v>0</v>
      </c>
      <c r="BC6" s="207"/>
      <c r="BD6" s="207"/>
    </row>
    <row r="7" spans="1:56" ht="15.75">
      <c r="A7" s="156">
        <v>2</v>
      </c>
      <c r="B7" s="157" t="s">
        <v>784</v>
      </c>
      <c r="C7" s="158">
        <v>0</v>
      </c>
      <c r="D7" s="158">
        <v>0</v>
      </c>
      <c r="E7" s="158">
        <v>0</v>
      </c>
      <c r="F7" s="158">
        <v>0</v>
      </c>
      <c r="G7" s="158">
        <v>0</v>
      </c>
      <c r="H7" s="158">
        <v>0</v>
      </c>
      <c r="I7" s="158">
        <v>0</v>
      </c>
      <c r="J7" s="158">
        <v>0</v>
      </c>
      <c r="K7" s="158">
        <v>0</v>
      </c>
      <c r="L7" s="158">
        <v>0</v>
      </c>
      <c r="M7" s="158">
        <v>5472983</v>
      </c>
      <c r="N7" s="158">
        <v>0</v>
      </c>
      <c r="O7" s="158">
        <v>11787332.41</v>
      </c>
      <c r="P7" s="158">
        <v>0</v>
      </c>
      <c r="Q7" s="158">
        <v>0</v>
      </c>
      <c r="R7" s="158">
        <v>0</v>
      </c>
      <c r="S7" s="158">
        <v>324113.2</v>
      </c>
      <c r="T7" s="158">
        <v>0</v>
      </c>
      <c r="U7" s="158">
        <v>432181.51999999996</v>
      </c>
      <c r="V7" s="158">
        <v>0</v>
      </c>
      <c r="W7" s="158">
        <v>0</v>
      </c>
      <c r="X7" s="158">
        <v>0</v>
      </c>
      <c r="Y7" s="158">
        <v>0</v>
      </c>
      <c r="Z7" s="158">
        <v>0</v>
      </c>
      <c r="AA7" s="158">
        <v>362.8</v>
      </c>
      <c r="AB7" s="158">
        <v>0</v>
      </c>
      <c r="AC7" s="115">
        <v>0</v>
      </c>
      <c r="AD7" s="115">
        <v>0</v>
      </c>
      <c r="AE7" s="115">
        <v>11275148.92999473</v>
      </c>
      <c r="AF7" s="115">
        <v>0</v>
      </c>
      <c r="AG7" s="115">
        <v>11291620.61</v>
      </c>
      <c r="AH7" s="115">
        <v>0</v>
      </c>
      <c r="AI7" s="158">
        <v>0</v>
      </c>
      <c r="AJ7" s="158">
        <v>0</v>
      </c>
      <c r="AK7" s="115">
        <v>0</v>
      </c>
      <c r="AL7" s="115">
        <v>0</v>
      </c>
      <c r="AM7" s="115">
        <v>4413267.953591283</v>
      </c>
      <c r="AN7" s="115">
        <v>0</v>
      </c>
      <c r="AO7" s="115">
        <v>4117270.4000000004</v>
      </c>
      <c r="AP7" s="115">
        <v>0</v>
      </c>
      <c r="AQ7" s="115">
        <v>2161877.16</v>
      </c>
      <c r="AR7" s="115">
        <v>0</v>
      </c>
      <c r="AS7" s="158">
        <v>1276121</v>
      </c>
      <c r="AT7" s="158">
        <v>0</v>
      </c>
      <c r="AU7" s="158">
        <v>0</v>
      </c>
      <c r="AV7" s="158">
        <v>0</v>
      </c>
      <c r="AW7" s="158">
        <v>438827.4</v>
      </c>
      <c r="AX7" s="158">
        <v>0</v>
      </c>
      <c r="AY7" s="158">
        <v>48100</v>
      </c>
      <c r="AZ7" s="158">
        <v>0</v>
      </c>
      <c r="BA7" s="195">
        <v>53039206.38358602</v>
      </c>
      <c r="BB7" s="195">
        <v>0</v>
      </c>
      <c r="BC7" s="207"/>
      <c r="BD7" s="207"/>
    </row>
    <row r="8" spans="1:56" ht="31.5">
      <c r="A8" s="156">
        <v>3</v>
      </c>
      <c r="B8" s="157" t="s">
        <v>785</v>
      </c>
      <c r="C8" s="158">
        <v>43442742</v>
      </c>
      <c r="D8" s="158">
        <v>0</v>
      </c>
      <c r="E8" s="158">
        <v>106220404.88</v>
      </c>
      <c r="F8" s="158" t="s">
        <v>120</v>
      </c>
      <c r="G8" s="158">
        <v>104460893.70000009</v>
      </c>
      <c r="H8" s="158">
        <v>0</v>
      </c>
      <c r="I8" s="158">
        <v>120633693.20364468</v>
      </c>
      <c r="J8" s="158">
        <v>0</v>
      </c>
      <c r="K8" s="158">
        <v>25856453.310000002</v>
      </c>
      <c r="L8" s="158">
        <v>0</v>
      </c>
      <c r="M8" s="158">
        <v>32294737</v>
      </c>
      <c r="N8" s="158">
        <v>0</v>
      </c>
      <c r="O8" s="158">
        <v>50533798.557100005</v>
      </c>
      <c r="P8" s="158">
        <v>357178.09</v>
      </c>
      <c r="Q8" s="158">
        <v>84471799.54</v>
      </c>
      <c r="R8" s="158">
        <v>0</v>
      </c>
      <c r="S8" s="158">
        <v>7710237.92</v>
      </c>
      <c r="T8" s="158">
        <v>0</v>
      </c>
      <c r="U8" s="158">
        <v>1233295.1099999992</v>
      </c>
      <c r="V8" s="158">
        <v>0</v>
      </c>
      <c r="W8" s="158">
        <v>19839867.73</v>
      </c>
      <c r="X8" s="158">
        <v>0</v>
      </c>
      <c r="Y8" s="158">
        <v>195273.77</v>
      </c>
      <c r="Z8" s="158">
        <v>0</v>
      </c>
      <c r="AA8" s="158">
        <v>15024143.539999962</v>
      </c>
      <c r="AB8" s="158">
        <v>0</v>
      </c>
      <c r="AC8" s="115">
        <v>2122729.63</v>
      </c>
      <c r="AD8" s="115">
        <v>0</v>
      </c>
      <c r="AE8" s="115">
        <v>0</v>
      </c>
      <c r="AF8" s="115">
        <v>0</v>
      </c>
      <c r="AG8" s="115">
        <v>0</v>
      </c>
      <c r="AH8" s="115">
        <v>0</v>
      </c>
      <c r="AI8" s="158">
        <v>0</v>
      </c>
      <c r="AJ8" s="158">
        <v>0</v>
      </c>
      <c r="AK8" s="115">
        <v>0</v>
      </c>
      <c r="AL8" s="115">
        <v>0</v>
      </c>
      <c r="AM8" s="115">
        <v>0</v>
      </c>
      <c r="AN8" s="115">
        <v>0</v>
      </c>
      <c r="AO8" s="115">
        <v>0</v>
      </c>
      <c r="AP8" s="115">
        <v>0</v>
      </c>
      <c r="AQ8" s="115">
        <v>0</v>
      </c>
      <c r="AR8" s="115">
        <v>0</v>
      </c>
      <c r="AS8" s="158">
        <v>43381.67</v>
      </c>
      <c r="AT8" s="158">
        <v>0</v>
      </c>
      <c r="AU8" s="158">
        <v>0</v>
      </c>
      <c r="AV8" s="158">
        <v>0</v>
      </c>
      <c r="AW8" s="158">
        <v>0</v>
      </c>
      <c r="AX8" s="158">
        <v>0</v>
      </c>
      <c r="AY8" s="158">
        <v>0</v>
      </c>
      <c r="AZ8" s="158">
        <v>0</v>
      </c>
      <c r="BA8" s="195">
        <v>614083451.5607448</v>
      </c>
      <c r="BB8" s="195">
        <v>357178.09</v>
      </c>
      <c r="BC8" s="207"/>
      <c r="BD8" s="207"/>
    </row>
    <row r="9" spans="1:56" ht="15.75">
      <c r="A9" s="156">
        <v>4</v>
      </c>
      <c r="B9" s="157" t="s">
        <v>786</v>
      </c>
      <c r="C9" s="158">
        <v>0</v>
      </c>
      <c r="D9" s="158">
        <v>0</v>
      </c>
      <c r="E9" s="158">
        <v>135605.23</v>
      </c>
      <c r="F9" s="158">
        <v>0</v>
      </c>
      <c r="G9" s="158">
        <v>3449950.6899999995</v>
      </c>
      <c r="H9" s="158">
        <v>0</v>
      </c>
      <c r="I9" s="158">
        <v>0</v>
      </c>
      <c r="J9" s="158">
        <v>0</v>
      </c>
      <c r="K9" s="158">
        <v>0</v>
      </c>
      <c r="L9" s="158">
        <v>0</v>
      </c>
      <c r="M9" s="158">
        <v>0</v>
      </c>
      <c r="N9" s="158">
        <v>0</v>
      </c>
      <c r="O9" s="158">
        <v>2720568.44</v>
      </c>
      <c r="P9" s="158">
        <v>804161.55</v>
      </c>
      <c r="Q9" s="158">
        <v>0</v>
      </c>
      <c r="R9" s="158">
        <v>0</v>
      </c>
      <c r="S9" s="158">
        <v>42727.96</v>
      </c>
      <c r="T9" s="158">
        <v>0</v>
      </c>
      <c r="U9" s="158">
        <v>0</v>
      </c>
      <c r="V9" s="158">
        <v>0</v>
      </c>
      <c r="W9" s="158">
        <v>0</v>
      </c>
      <c r="X9" s="158">
        <v>0</v>
      </c>
      <c r="Y9" s="158">
        <v>0</v>
      </c>
      <c r="Z9" s="158">
        <v>0</v>
      </c>
      <c r="AA9" s="158">
        <v>0</v>
      </c>
      <c r="AB9" s="158">
        <v>0</v>
      </c>
      <c r="AC9" s="115">
        <v>0</v>
      </c>
      <c r="AD9" s="115">
        <v>0</v>
      </c>
      <c r="AE9" s="115">
        <v>0</v>
      </c>
      <c r="AF9" s="115">
        <v>0</v>
      </c>
      <c r="AG9" s="115">
        <v>0</v>
      </c>
      <c r="AH9" s="115">
        <v>0</v>
      </c>
      <c r="AI9" s="158">
        <v>0</v>
      </c>
      <c r="AJ9" s="158">
        <v>0</v>
      </c>
      <c r="AK9" s="115">
        <v>0</v>
      </c>
      <c r="AL9" s="115">
        <v>0</v>
      </c>
      <c r="AM9" s="115">
        <v>0</v>
      </c>
      <c r="AN9" s="115">
        <v>0</v>
      </c>
      <c r="AO9" s="115">
        <v>0</v>
      </c>
      <c r="AP9" s="115">
        <v>0</v>
      </c>
      <c r="AQ9" s="115">
        <v>0</v>
      </c>
      <c r="AR9" s="115">
        <v>0</v>
      </c>
      <c r="AS9" s="158">
        <v>0</v>
      </c>
      <c r="AT9" s="158">
        <v>0</v>
      </c>
      <c r="AU9" s="158">
        <v>0</v>
      </c>
      <c r="AV9" s="158">
        <v>0</v>
      </c>
      <c r="AW9" s="158">
        <v>0</v>
      </c>
      <c r="AX9" s="158">
        <v>0</v>
      </c>
      <c r="AY9" s="158">
        <v>0</v>
      </c>
      <c r="AZ9" s="158">
        <v>0</v>
      </c>
      <c r="BA9" s="195">
        <v>6348852.319999999</v>
      </c>
      <c r="BB9" s="195">
        <v>804161.55</v>
      </c>
      <c r="BC9" s="207"/>
      <c r="BD9" s="207"/>
    </row>
    <row r="10" spans="1:56" ht="15.75">
      <c r="A10" s="156">
        <v>5</v>
      </c>
      <c r="B10" s="157" t="s">
        <v>787</v>
      </c>
      <c r="C10" s="158">
        <v>0</v>
      </c>
      <c r="D10" s="158">
        <v>0</v>
      </c>
      <c r="E10" s="158">
        <v>0</v>
      </c>
      <c r="F10" s="158">
        <v>0</v>
      </c>
      <c r="G10" s="158">
        <v>1683892.42</v>
      </c>
      <c r="H10" s="158">
        <v>0</v>
      </c>
      <c r="I10" s="158">
        <v>2146836.4179252</v>
      </c>
      <c r="J10" s="158">
        <v>43137.54</v>
      </c>
      <c r="K10" s="158">
        <v>665233.25</v>
      </c>
      <c r="L10" s="158">
        <v>0</v>
      </c>
      <c r="M10" s="158">
        <v>103913</v>
      </c>
      <c r="N10" s="158">
        <v>0</v>
      </c>
      <c r="O10" s="158">
        <v>24306.48</v>
      </c>
      <c r="P10" s="158">
        <v>0</v>
      </c>
      <c r="Q10" s="158">
        <v>0</v>
      </c>
      <c r="R10" s="158">
        <v>0</v>
      </c>
      <c r="S10" s="158">
        <v>0</v>
      </c>
      <c r="T10" s="158">
        <v>0</v>
      </c>
      <c r="U10" s="158">
        <v>0</v>
      </c>
      <c r="V10" s="158">
        <v>0</v>
      </c>
      <c r="W10" s="158">
        <v>5740.02</v>
      </c>
      <c r="X10" s="158">
        <v>0</v>
      </c>
      <c r="Y10" s="158">
        <v>0</v>
      </c>
      <c r="Z10" s="158">
        <v>0</v>
      </c>
      <c r="AA10" s="158">
        <v>156577.28</v>
      </c>
      <c r="AB10" s="158">
        <v>0</v>
      </c>
      <c r="AC10" s="115">
        <v>0</v>
      </c>
      <c r="AD10" s="115">
        <v>0</v>
      </c>
      <c r="AE10" s="115">
        <v>0</v>
      </c>
      <c r="AF10" s="115">
        <v>0</v>
      </c>
      <c r="AG10" s="115">
        <v>0</v>
      </c>
      <c r="AH10" s="115">
        <v>0</v>
      </c>
      <c r="AI10" s="158">
        <v>0</v>
      </c>
      <c r="AJ10" s="158">
        <v>0</v>
      </c>
      <c r="AK10" s="115">
        <v>0</v>
      </c>
      <c r="AL10" s="115">
        <v>0</v>
      </c>
      <c r="AM10" s="115">
        <v>0</v>
      </c>
      <c r="AN10" s="115">
        <v>0</v>
      </c>
      <c r="AO10" s="115">
        <v>0</v>
      </c>
      <c r="AP10" s="115">
        <v>0</v>
      </c>
      <c r="AQ10" s="115">
        <v>0</v>
      </c>
      <c r="AR10" s="115">
        <v>0</v>
      </c>
      <c r="AS10" s="158">
        <v>0</v>
      </c>
      <c r="AT10" s="158">
        <v>0</v>
      </c>
      <c r="AU10" s="158">
        <v>0</v>
      </c>
      <c r="AV10" s="158">
        <v>0</v>
      </c>
      <c r="AW10" s="158">
        <v>0</v>
      </c>
      <c r="AX10" s="158">
        <v>0</v>
      </c>
      <c r="AY10" s="158">
        <v>0</v>
      </c>
      <c r="AZ10" s="158">
        <v>0</v>
      </c>
      <c r="BA10" s="195">
        <v>4786498.8679252</v>
      </c>
      <c r="BB10" s="195">
        <v>43137.54</v>
      </c>
      <c r="BC10" s="207"/>
      <c r="BD10" s="207"/>
    </row>
    <row r="11" spans="1:56" ht="15.75">
      <c r="A11" s="156">
        <v>6</v>
      </c>
      <c r="B11" s="157" t="s">
        <v>788</v>
      </c>
      <c r="C11" s="158">
        <v>31241</v>
      </c>
      <c r="D11" s="158">
        <v>0</v>
      </c>
      <c r="E11" s="158">
        <v>322182.97000000003</v>
      </c>
      <c r="F11" s="158">
        <v>0</v>
      </c>
      <c r="G11" s="158">
        <v>1421269.5999999999</v>
      </c>
      <c r="H11" s="158">
        <v>0</v>
      </c>
      <c r="I11" s="158">
        <v>921130.0378082</v>
      </c>
      <c r="J11" s="158">
        <v>0</v>
      </c>
      <c r="K11" s="158">
        <v>103660.37</v>
      </c>
      <c r="L11" s="158">
        <v>0</v>
      </c>
      <c r="M11" s="158">
        <v>180163</v>
      </c>
      <c r="N11" s="158">
        <v>29606.161483699998</v>
      </c>
      <c r="O11" s="158">
        <v>17860.94</v>
      </c>
      <c r="P11" s="158">
        <v>0</v>
      </c>
      <c r="Q11" s="158">
        <v>824846.03</v>
      </c>
      <c r="R11" s="158">
        <v>0</v>
      </c>
      <c r="S11" s="158">
        <v>0</v>
      </c>
      <c r="T11" s="158">
        <v>0</v>
      </c>
      <c r="U11" s="158">
        <v>0</v>
      </c>
      <c r="V11" s="158">
        <v>0</v>
      </c>
      <c r="W11" s="158">
        <v>8993.380000000001</v>
      </c>
      <c r="X11" s="158">
        <v>0</v>
      </c>
      <c r="Y11" s="158">
        <v>0</v>
      </c>
      <c r="Z11" s="158">
        <v>0</v>
      </c>
      <c r="AA11" s="158">
        <v>125346.25</v>
      </c>
      <c r="AB11" s="158">
        <v>0</v>
      </c>
      <c r="AC11" s="115">
        <v>0</v>
      </c>
      <c r="AD11" s="115">
        <v>0</v>
      </c>
      <c r="AE11" s="115">
        <v>303.67</v>
      </c>
      <c r="AF11" s="115">
        <v>0</v>
      </c>
      <c r="AG11" s="115">
        <v>0</v>
      </c>
      <c r="AH11" s="115">
        <v>0</v>
      </c>
      <c r="AI11" s="158">
        <v>0</v>
      </c>
      <c r="AJ11" s="158">
        <v>0</v>
      </c>
      <c r="AK11" s="115">
        <v>0</v>
      </c>
      <c r="AL11" s="115">
        <v>0</v>
      </c>
      <c r="AM11" s="115">
        <v>0</v>
      </c>
      <c r="AN11" s="115">
        <v>0</v>
      </c>
      <c r="AO11" s="115">
        <v>0</v>
      </c>
      <c r="AP11" s="115">
        <v>0</v>
      </c>
      <c r="AQ11" s="115">
        <v>0</v>
      </c>
      <c r="AR11" s="115">
        <v>0</v>
      </c>
      <c r="AS11" s="158">
        <v>0</v>
      </c>
      <c r="AT11" s="158">
        <v>0</v>
      </c>
      <c r="AU11" s="158">
        <v>0</v>
      </c>
      <c r="AV11" s="158">
        <v>0</v>
      </c>
      <c r="AW11" s="158">
        <v>0</v>
      </c>
      <c r="AX11" s="158">
        <v>0</v>
      </c>
      <c r="AY11" s="158">
        <v>0</v>
      </c>
      <c r="AZ11" s="158">
        <v>0</v>
      </c>
      <c r="BA11" s="195">
        <v>3956997.2478082</v>
      </c>
      <c r="BB11" s="195">
        <v>29606.161483699998</v>
      </c>
      <c r="BC11" s="207"/>
      <c r="BD11" s="207"/>
    </row>
    <row r="12" spans="1:56" ht="15.75">
      <c r="A12" s="156">
        <v>7</v>
      </c>
      <c r="B12" s="157" t="s">
        <v>789</v>
      </c>
      <c r="C12" s="158">
        <v>135895</v>
      </c>
      <c r="D12" s="158">
        <v>0</v>
      </c>
      <c r="E12" s="158">
        <v>2443059.1599999997</v>
      </c>
      <c r="F12" s="158">
        <v>0</v>
      </c>
      <c r="G12" s="158">
        <v>6735994.509999998</v>
      </c>
      <c r="H12" s="158">
        <v>0</v>
      </c>
      <c r="I12" s="158">
        <v>970590.34077893</v>
      </c>
      <c r="J12" s="158">
        <v>0</v>
      </c>
      <c r="K12" s="158">
        <v>23890.22</v>
      </c>
      <c r="L12" s="158">
        <v>0</v>
      </c>
      <c r="M12" s="158">
        <v>2346198</v>
      </c>
      <c r="N12" s="158">
        <v>717405.9348288999</v>
      </c>
      <c r="O12" s="158">
        <v>924777.5599999999</v>
      </c>
      <c r="P12" s="158">
        <v>0</v>
      </c>
      <c r="Q12" s="158">
        <v>2893286.44</v>
      </c>
      <c r="R12" s="158">
        <v>0</v>
      </c>
      <c r="S12" s="158">
        <v>225474.26</v>
      </c>
      <c r="T12" s="158">
        <v>0</v>
      </c>
      <c r="U12" s="158">
        <v>37688.094300000004</v>
      </c>
      <c r="V12" s="158">
        <v>0</v>
      </c>
      <c r="W12" s="158">
        <v>981103.98</v>
      </c>
      <c r="X12" s="158">
        <v>0</v>
      </c>
      <c r="Y12" s="158">
        <v>0</v>
      </c>
      <c r="Z12" s="158">
        <v>0</v>
      </c>
      <c r="AA12" s="158">
        <v>51584.11</v>
      </c>
      <c r="AB12" s="158">
        <v>0</v>
      </c>
      <c r="AC12" s="115">
        <v>74428.79000000001</v>
      </c>
      <c r="AD12" s="115">
        <v>0</v>
      </c>
      <c r="AE12" s="115">
        <v>188.49</v>
      </c>
      <c r="AF12" s="115">
        <v>0</v>
      </c>
      <c r="AG12" s="115">
        <v>0</v>
      </c>
      <c r="AH12" s="115">
        <v>0</v>
      </c>
      <c r="AI12" s="158">
        <v>30182.37</v>
      </c>
      <c r="AJ12" s="158">
        <v>0</v>
      </c>
      <c r="AK12" s="115">
        <v>0</v>
      </c>
      <c r="AL12" s="115">
        <v>0</v>
      </c>
      <c r="AM12" s="115">
        <v>0</v>
      </c>
      <c r="AN12" s="115">
        <v>0</v>
      </c>
      <c r="AO12" s="115">
        <v>0</v>
      </c>
      <c r="AP12" s="115">
        <v>0</v>
      </c>
      <c r="AQ12" s="115">
        <v>0</v>
      </c>
      <c r="AR12" s="115">
        <v>0</v>
      </c>
      <c r="AS12" s="158">
        <v>280.45</v>
      </c>
      <c r="AT12" s="158">
        <v>0</v>
      </c>
      <c r="AU12" s="158">
        <v>0</v>
      </c>
      <c r="AV12" s="158">
        <v>0</v>
      </c>
      <c r="AW12" s="158">
        <v>0</v>
      </c>
      <c r="AX12" s="158">
        <v>0</v>
      </c>
      <c r="AY12" s="158">
        <v>0</v>
      </c>
      <c r="AZ12" s="158">
        <v>0</v>
      </c>
      <c r="BA12" s="195">
        <v>17874621.775078926</v>
      </c>
      <c r="BB12" s="195">
        <v>717405.9348288999</v>
      </c>
      <c r="BC12" s="207"/>
      <c r="BD12" s="207"/>
    </row>
    <row r="13" spans="1:56" ht="15.75">
      <c r="A13" s="156">
        <v>8</v>
      </c>
      <c r="B13" s="157" t="s">
        <v>790</v>
      </c>
      <c r="C13" s="158">
        <v>3275524</v>
      </c>
      <c r="D13" s="158">
        <v>0</v>
      </c>
      <c r="E13" s="158">
        <v>27186462.21</v>
      </c>
      <c r="F13" s="158">
        <v>308991.13883446006</v>
      </c>
      <c r="G13" s="158">
        <v>39391248.599999994</v>
      </c>
      <c r="H13" s="158">
        <v>8703416.31</v>
      </c>
      <c r="I13" s="158">
        <v>17076330.2552567</v>
      </c>
      <c r="J13" s="158">
        <v>12836.53</v>
      </c>
      <c r="K13" s="158">
        <v>279515.72</v>
      </c>
      <c r="L13" s="158">
        <v>0</v>
      </c>
      <c r="M13" s="158">
        <v>13524657</v>
      </c>
      <c r="N13" s="158">
        <v>3104866.9231474996</v>
      </c>
      <c r="O13" s="158">
        <v>37600906.9206</v>
      </c>
      <c r="P13" s="158">
        <v>9531619.399999999</v>
      </c>
      <c r="Q13" s="158">
        <v>31382721.480000004</v>
      </c>
      <c r="R13" s="158">
        <v>8526168.19</v>
      </c>
      <c r="S13" s="158">
        <v>18893589.29</v>
      </c>
      <c r="T13" s="158">
        <v>0</v>
      </c>
      <c r="U13" s="158">
        <v>410970.1291999999</v>
      </c>
      <c r="V13" s="158">
        <v>0</v>
      </c>
      <c r="W13" s="158">
        <v>23189766.68</v>
      </c>
      <c r="X13" s="158">
        <v>0</v>
      </c>
      <c r="Y13" s="158">
        <v>39102728.96</v>
      </c>
      <c r="Z13" s="158">
        <v>0</v>
      </c>
      <c r="AA13" s="158">
        <v>1695440.7199999995</v>
      </c>
      <c r="AB13" s="158">
        <v>0</v>
      </c>
      <c r="AC13" s="115">
        <v>5917534.97</v>
      </c>
      <c r="AD13" s="115">
        <v>0</v>
      </c>
      <c r="AE13" s="115">
        <v>1644541.1399999992</v>
      </c>
      <c r="AF13" s="115">
        <v>0</v>
      </c>
      <c r="AG13" s="115">
        <v>0</v>
      </c>
      <c r="AH13" s="115">
        <v>0</v>
      </c>
      <c r="AI13" s="158">
        <v>1758510.0800000003</v>
      </c>
      <c r="AJ13" s="158">
        <v>0</v>
      </c>
      <c r="AK13" s="115">
        <v>0</v>
      </c>
      <c r="AL13" s="115">
        <v>0</v>
      </c>
      <c r="AM13" s="115">
        <v>0</v>
      </c>
      <c r="AN13" s="115">
        <v>0</v>
      </c>
      <c r="AO13" s="115">
        <v>38511.840000000004</v>
      </c>
      <c r="AP13" s="115">
        <v>0</v>
      </c>
      <c r="AQ13" s="115">
        <v>2570.05</v>
      </c>
      <c r="AR13" s="115">
        <v>0</v>
      </c>
      <c r="AS13" s="158">
        <v>337725.44999999995</v>
      </c>
      <c r="AT13" s="158">
        <v>0</v>
      </c>
      <c r="AU13" s="158">
        <v>1284112.0899999999</v>
      </c>
      <c r="AV13" s="158">
        <v>0</v>
      </c>
      <c r="AW13" s="158">
        <v>6696.93</v>
      </c>
      <c r="AX13" s="158">
        <v>0</v>
      </c>
      <c r="AY13" s="158">
        <v>0</v>
      </c>
      <c r="AZ13" s="158">
        <v>0</v>
      </c>
      <c r="BA13" s="195">
        <v>264000064.51505673</v>
      </c>
      <c r="BB13" s="195">
        <v>30187898.491981957</v>
      </c>
      <c r="BC13" s="207"/>
      <c r="BD13" s="207"/>
    </row>
    <row r="14" spans="1:56" ht="15.75">
      <c r="A14" s="154" t="s">
        <v>835</v>
      </c>
      <c r="B14" s="157" t="s">
        <v>597</v>
      </c>
      <c r="C14" s="158">
        <v>861379</v>
      </c>
      <c r="D14" s="158">
        <v>0</v>
      </c>
      <c r="E14" s="158">
        <v>8222576.429999999</v>
      </c>
      <c r="F14" s="158">
        <v>205485.79</v>
      </c>
      <c r="G14" s="158">
        <v>29564924.919999987</v>
      </c>
      <c r="H14" s="158">
        <v>8568705.65</v>
      </c>
      <c r="I14" s="158">
        <v>9721627.6627399</v>
      </c>
      <c r="J14" s="158">
        <v>0</v>
      </c>
      <c r="K14" s="158">
        <v>231637.03999999998</v>
      </c>
      <c r="L14" s="158">
        <v>0</v>
      </c>
      <c r="M14" s="158">
        <v>0</v>
      </c>
      <c r="N14" s="158">
        <v>0</v>
      </c>
      <c r="O14" s="158">
        <v>21149806.849999998</v>
      </c>
      <c r="P14" s="158">
        <v>9502157.12</v>
      </c>
      <c r="Q14" s="158">
        <v>14544280.26</v>
      </c>
      <c r="R14" s="158">
        <v>8504449.219999999</v>
      </c>
      <c r="S14" s="158">
        <v>17311728.52</v>
      </c>
      <c r="T14" s="158">
        <v>0</v>
      </c>
      <c r="U14" s="158">
        <v>0</v>
      </c>
      <c r="V14" s="158">
        <v>0</v>
      </c>
      <c r="W14" s="158">
        <v>12776369.540000001</v>
      </c>
      <c r="X14" s="158">
        <v>0</v>
      </c>
      <c r="Y14" s="158">
        <v>39102728.96</v>
      </c>
      <c r="Z14" s="158">
        <v>0</v>
      </c>
      <c r="AA14" s="158">
        <v>1644711.8199999994</v>
      </c>
      <c r="AB14" s="158">
        <v>0</v>
      </c>
      <c r="AC14" s="115">
        <v>1405840.4600000002</v>
      </c>
      <c r="AD14" s="115">
        <v>0</v>
      </c>
      <c r="AE14" s="115">
        <v>1644541.1399999992</v>
      </c>
      <c r="AF14" s="115">
        <v>0</v>
      </c>
      <c r="AG14" s="115">
        <v>0</v>
      </c>
      <c r="AH14" s="115">
        <v>0</v>
      </c>
      <c r="AI14" s="158">
        <v>1755608.0000000002</v>
      </c>
      <c r="AJ14" s="158">
        <v>0</v>
      </c>
      <c r="AK14" s="115">
        <v>0</v>
      </c>
      <c r="AL14" s="115">
        <v>0</v>
      </c>
      <c r="AM14" s="115">
        <v>0</v>
      </c>
      <c r="AN14" s="115">
        <v>0</v>
      </c>
      <c r="AO14" s="115">
        <v>38511.840000000004</v>
      </c>
      <c r="AP14" s="115">
        <v>0</v>
      </c>
      <c r="AQ14" s="115">
        <v>0</v>
      </c>
      <c r="AR14" s="115">
        <v>0</v>
      </c>
      <c r="AS14" s="158">
        <v>331532.08999999997</v>
      </c>
      <c r="AT14" s="158">
        <v>0</v>
      </c>
      <c r="AU14" s="158">
        <v>1021.21</v>
      </c>
      <c r="AV14" s="158">
        <v>0</v>
      </c>
      <c r="AW14" s="158">
        <v>6696.93</v>
      </c>
      <c r="AX14" s="158">
        <v>0</v>
      </c>
      <c r="AY14" s="158">
        <v>0</v>
      </c>
      <c r="AZ14" s="158">
        <v>0</v>
      </c>
      <c r="BA14" s="195">
        <v>160315522.6727399</v>
      </c>
      <c r="BB14" s="195">
        <v>26780797.779999994</v>
      </c>
      <c r="BC14" s="207"/>
      <c r="BD14" s="207"/>
    </row>
    <row r="15" spans="1:56" ht="15.75">
      <c r="A15" s="154" t="s">
        <v>836</v>
      </c>
      <c r="B15" s="157" t="s">
        <v>598</v>
      </c>
      <c r="C15" s="158">
        <v>942732</v>
      </c>
      <c r="D15" s="158">
        <v>0</v>
      </c>
      <c r="E15" s="158">
        <v>15249441.73</v>
      </c>
      <c r="F15" s="158">
        <v>0</v>
      </c>
      <c r="G15" s="158">
        <v>6769186.910000009</v>
      </c>
      <c r="H15" s="158">
        <v>20845.17</v>
      </c>
      <c r="I15" s="158">
        <v>5831090.816907501</v>
      </c>
      <c r="J15" s="158">
        <v>12836.53</v>
      </c>
      <c r="K15" s="158">
        <v>0</v>
      </c>
      <c r="L15" s="158">
        <v>0</v>
      </c>
      <c r="M15" s="158">
        <v>10577955</v>
      </c>
      <c r="N15" s="158">
        <v>3104866.9231474996</v>
      </c>
      <c r="O15" s="158">
        <v>10374735.5706</v>
      </c>
      <c r="P15" s="158">
        <v>0</v>
      </c>
      <c r="Q15" s="158">
        <v>12192222.190000001</v>
      </c>
      <c r="R15" s="158">
        <v>21718.97</v>
      </c>
      <c r="S15" s="158">
        <v>400902.3600000001</v>
      </c>
      <c r="T15" s="158">
        <v>0</v>
      </c>
      <c r="U15" s="158">
        <v>410970.1291999999</v>
      </c>
      <c r="V15" s="158">
        <v>0</v>
      </c>
      <c r="W15" s="158">
        <v>7459566.799999998</v>
      </c>
      <c r="X15" s="158">
        <v>0</v>
      </c>
      <c r="Y15" s="158">
        <v>0</v>
      </c>
      <c r="Z15" s="158">
        <v>0</v>
      </c>
      <c r="AA15" s="158">
        <v>0</v>
      </c>
      <c r="AB15" s="158">
        <v>0</v>
      </c>
      <c r="AC15" s="115">
        <v>4511694.51</v>
      </c>
      <c r="AD15" s="115">
        <v>0</v>
      </c>
      <c r="AE15" s="115">
        <v>0</v>
      </c>
      <c r="AF15" s="115">
        <v>0</v>
      </c>
      <c r="AG15" s="115">
        <v>0</v>
      </c>
      <c r="AH15" s="115">
        <v>0</v>
      </c>
      <c r="AI15" s="158">
        <v>2902.0799999999977</v>
      </c>
      <c r="AJ15" s="158">
        <v>0</v>
      </c>
      <c r="AK15" s="115">
        <v>0</v>
      </c>
      <c r="AL15" s="115">
        <v>0</v>
      </c>
      <c r="AM15" s="115">
        <v>0</v>
      </c>
      <c r="AN15" s="115">
        <v>0</v>
      </c>
      <c r="AO15" s="115">
        <v>0</v>
      </c>
      <c r="AP15" s="115">
        <v>0</v>
      </c>
      <c r="AQ15" s="115">
        <v>2570.05</v>
      </c>
      <c r="AR15" s="115">
        <v>0</v>
      </c>
      <c r="AS15" s="158">
        <v>819</v>
      </c>
      <c r="AT15" s="158">
        <v>0</v>
      </c>
      <c r="AU15" s="158">
        <v>1283090.88</v>
      </c>
      <c r="AV15" s="158">
        <v>0</v>
      </c>
      <c r="AW15" s="158">
        <v>0</v>
      </c>
      <c r="AX15" s="158">
        <v>0</v>
      </c>
      <c r="AY15" s="158">
        <v>0</v>
      </c>
      <c r="AZ15" s="158">
        <v>0</v>
      </c>
      <c r="BA15" s="195">
        <v>76009880.0267075</v>
      </c>
      <c r="BB15" s="195">
        <v>3160267.5931474995</v>
      </c>
      <c r="BC15" s="207"/>
      <c r="BD15" s="207"/>
    </row>
    <row r="16" spans="1:56" ht="15.75">
      <c r="A16" s="154" t="s">
        <v>837</v>
      </c>
      <c r="B16" s="157" t="s">
        <v>599</v>
      </c>
      <c r="C16" s="158">
        <v>802458</v>
      </c>
      <c r="D16" s="158">
        <v>0</v>
      </c>
      <c r="E16" s="158">
        <v>1651513.25</v>
      </c>
      <c r="F16" s="158">
        <v>103505.34883446005</v>
      </c>
      <c r="G16" s="158">
        <v>1708594.4000000008</v>
      </c>
      <c r="H16" s="158">
        <v>113865.49</v>
      </c>
      <c r="I16" s="158">
        <v>136996.6356093</v>
      </c>
      <c r="J16" s="158">
        <v>0</v>
      </c>
      <c r="K16" s="158">
        <v>40758.17</v>
      </c>
      <c r="L16" s="158">
        <v>0</v>
      </c>
      <c r="M16" s="158">
        <v>251571</v>
      </c>
      <c r="N16" s="158">
        <v>0</v>
      </c>
      <c r="O16" s="158">
        <v>2013860.9400000002</v>
      </c>
      <c r="P16" s="158">
        <v>29462.28</v>
      </c>
      <c r="Q16" s="158">
        <v>1802817.5199999996</v>
      </c>
      <c r="R16" s="158">
        <v>0</v>
      </c>
      <c r="S16" s="158">
        <v>1037884.6799999999</v>
      </c>
      <c r="T16" s="158">
        <v>0</v>
      </c>
      <c r="U16" s="158">
        <v>0</v>
      </c>
      <c r="V16" s="158">
        <v>0</v>
      </c>
      <c r="W16" s="158">
        <v>1957470.9999999998</v>
      </c>
      <c r="X16" s="158">
        <v>0</v>
      </c>
      <c r="Y16" s="158">
        <v>0</v>
      </c>
      <c r="Z16" s="158">
        <v>0</v>
      </c>
      <c r="AA16" s="158">
        <v>36336.58</v>
      </c>
      <c r="AB16" s="158">
        <v>0</v>
      </c>
      <c r="AC16" s="115">
        <v>0</v>
      </c>
      <c r="AD16" s="115">
        <v>0</v>
      </c>
      <c r="AE16" s="115">
        <v>0</v>
      </c>
      <c r="AF16" s="115">
        <v>0</v>
      </c>
      <c r="AG16" s="115">
        <v>0</v>
      </c>
      <c r="AH16" s="115">
        <v>0</v>
      </c>
      <c r="AI16" s="158">
        <v>0</v>
      </c>
      <c r="AJ16" s="158">
        <v>0</v>
      </c>
      <c r="AK16" s="115">
        <v>0</v>
      </c>
      <c r="AL16" s="115">
        <v>0</v>
      </c>
      <c r="AM16" s="115">
        <v>0</v>
      </c>
      <c r="AN16" s="115">
        <v>0</v>
      </c>
      <c r="AO16" s="115">
        <v>0</v>
      </c>
      <c r="AP16" s="115">
        <v>0</v>
      </c>
      <c r="AQ16" s="115">
        <v>0</v>
      </c>
      <c r="AR16" s="115">
        <v>0</v>
      </c>
      <c r="AS16" s="158">
        <v>5374.36</v>
      </c>
      <c r="AT16" s="158">
        <v>0</v>
      </c>
      <c r="AU16" s="158">
        <v>0</v>
      </c>
      <c r="AV16" s="158">
        <v>0</v>
      </c>
      <c r="AW16" s="158">
        <v>0</v>
      </c>
      <c r="AX16" s="158">
        <v>0</v>
      </c>
      <c r="AY16" s="158">
        <v>0</v>
      </c>
      <c r="AZ16" s="158">
        <v>0</v>
      </c>
      <c r="BA16" s="195">
        <v>11445636.535609301</v>
      </c>
      <c r="BB16" s="195">
        <v>246833.11883446007</v>
      </c>
      <c r="BC16" s="207"/>
      <c r="BD16" s="207"/>
    </row>
    <row r="17" spans="1:56" ht="15.75">
      <c r="A17" s="154" t="s">
        <v>838</v>
      </c>
      <c r="B17" s="157" t="s">
        <v>600</v>
      </c>
      <c r="C17" s="158">
        <v>668955</v>
      </c>
      <c r="D17" s="158">
        <v>0</v>
      </c>
      <c r="E17" s="158">
        <v>2062930.7999999998</v>
      </c>
      <c r="F17" s="158">
        <v>0</v>
      </c>
      <c r="G17" s="158">
        <v>1348542.3700000003</v>
      </c>
      <c r="H17" s="158">
        <v>0</v>
      </c>
      <c r="I17" s="158">
        <v>1386615.1399999997</v>
      </c>
      <c r="J17" s="158">
        <v>0</v>
      </c>
      <c r="K17" s="158">
        <v>7120.51</v>
      </c>
      <c r="L17" s="158">
        <v>0</v>
      </c>
      <c r="M17" s="158">
        <v>2695131</v>
      </c>
      <c r="N17" s="158">
        <v>0</v>
      </c>
      <c r="O17" s="158">
        <v>4062503.56</v>
      </c>
      <c r="P17" s="158">
        <v>0</v>
      </c>
      <c r="Q17" s="158">
        <v>2843401.5100000007</v>
      </c>
      <c r="R17" s="158">
        <v>0</v>
      </c>
      <c r="S17" s="158">
        <v>143073.73</v>
      </c>
      <c r="T17" s="158">
        <v>0</v>
      </c>
      <c r="U17" s="158">
        <v>0</v>
      </c>
      <c r="V17" s="158">
        <v>0</v>
      </c>
      <c r="W17" s="158">
        <v>996359.34</v>
      </c>
      <c r="X17" s="158">
        <v>0</v>
      </c>
      <c r="Y17" s="158">
        <v>0</v>
      </c>
      <c r="Z17" s="158">
        <v>0</v>
      </c>
      <c r="AA17" s="158">
        <v>14392.320000000002</v>
      </c>
      <c r="AB17" s="158">
        <v>0</v>
      </c>
      <c r="AC17" s="115">
        <v>0</v>
      </c>
      <c r="AD17" s="115">
        <v>0</v>
      </c>
      <c r="AE17" s="115">
        <v>0</v>
      </c>
      <c r="AF17" s="115">
        <v>0</v>
      </c>
      <c r="AG17" s="115">
        <v>0</v>
      </c>
      <c r="AH17" s="115">
        <v>0</v>
      </c>
      <c r="AI17" s="158">
        <v>0</v>
      </c>
      <c r="AJ17" s="158">
        <v>0</v>
      </c>
      <c r="AK17" s="115">
        <v>0</v>
      </c>
      <c r="AL17" s="115">
        <v>0</v>
      </c>
      <c r="AM17" s="115">
        <v>0</v>
      </c>
      <c r="AN17" s="115">
        <v>0</v>
      </c>
      <c r="AO17" s="115">
        <v>0</v>
      </c>
      <c r="AP17" s="115">
        <v>0</v>
      </c>
      <c r="AQ17" s="115">
        <v>0</v>
      </c>
      <c r="AR17" s="115">
        <v>0</v>
      </c>
      <c r="AS17" s="158">
        <v>0</v>
      </c>
      <c r="AT17" s="158">
        <v>0</v>
      </c>
      <c r="AU17" s="158">
        <v>0</v>
      </c>
      <c r="AV17" s="158">
        <v>0</v>
      </c>
      <c r="AW17" s="158">
        <v>0</v>
      </c>
      <c r="AX17" s="158">
        <v>0</v>
      </c>
      <c r="AY17" s="158">
        <v>0</v>
      </c>
      <c r="AZ17" s="158">
        <v>0</v>
      </c>
      <c r="BA17" s="195">
        <v>16229025.280000001</v>
      </c>
      <c r="BB17" s="195">
        <v>0</v>
      </c>
      <c r="BC17" s="207"/>
      <c r="BD17" s="207"/>
    </row>
    <row r="18" spans="1:56" ht="15.75">
      <c r="A18" s="153">
        <v>9</v>
      </c>
      <c r="B18" s="157" t="s">
        <v>791</v>
      </c>
      <c r="C18" s="158">
        <v>1779594</v>
      </c>
      <c r="D18" s="158">
        <v>0</v>
      </c>
      <c r="E18" s="158">
        <v>2933263</v>
      </c>
      <c r="F18" s="158">
        <v>0</v>
      </c>
      <c r="G18" s="158">
        <v>3927525.230000004</v>
      </c>
      <c r="H18" s="158">
        <v>293374.5</v>
      </c>
      <c r="I18" s="158">
        <v>41351.043280000005</v>
      </c>
      <c r="J18" s="158">
        <v>0</v>
      </c>
      <c r="K18" s="158">
        <v>1768262.7700000003</v>
      </c>
      <c r="L18" s="158">
        <v>0</v>
      </c>
      <c r="M18" s="158">
        <v>1456318</v>
      </c>
      <c r="N18" s="158">
        <v>0</v>
      </c>
      <c r="O18" s="158">
        <v>651615.07</v>
      </c>
      <c r="P18" s="158">
        <v>0</v>
      </c>
      <c r="Q18" s="158">
        <v>2276600.15</v>
      </c>
      <c r="R18" s="158">
        <v>0</v>
      </c>
      <c r="S18" s="158">
        <v>211628.7</v>
      </c>
      <c r="T18" s="158">
        <v>0</v>
      </c>
      <c r="U18" s="158">
        <v>0</v>
      </c>
      <c r="V18" s="158">
        <v>0</v>
      </c>
      <c r="W18" s="158">
        <v>3932537.87</v>
      </c>
      <c r="X18" s="158">
        <v>0</v>
      </c>
      <c r="Y18" s="158">
        <v>11607.11</v>
      </c>
      <c r="Z18" s="158">
        <v>0</v>
      </c>
      <c r="AA18" s="158">
        <v>194422.57000000004</v>
      </c>
      <c r="AB18" s="158">
        <v>0</v>
      </c>
      <c r="AC18" s="115">
        <v>840.76</v>
      </c>
      <c r="AD18" s="115">
        <v>0</v>
      </c>
      <c r="AE18" s="115">
        <v>1109894.6700000197</v>
      </c>
      <c r="AF18" s="115">
        <v>0</v>
      </c>
      <c r="AG18" s="115">
        <v>0</v>
      </c>
      <c r="AH18" s="115">
        <v>0</v>
      </c>
      <c r="AI18" s="158">
        <v>159161.81999999998</v>
      </c>
      <c r="AJ18" s="158">
        <v>0</v>
      </c>
      <c r="AK18" s="115">
        <v>0</v>
      </c>
      <c r="AL18" s="115">
        <v>0</v>
      </c>
      <c r="AM18" s="115">
        <v>0</v>
      </c>
      <c r="AN18" s="115">
        <v>0</v>
      </c>
      <c r="AO18" s="115">
        <v>0</v>
      </c>
      <c r="AP18" s="115">
        <v>0</v>
      </c>
      <c r="AQ18" s="115">
        <v>0</v>
      </c>
      <c r="AR18" s="115">
        <v>0</v>
      </c>
      <c r="AS18" s="158">
        <v>12810.24</v>
      </c>
      <c r="AT18" s="158">
        <v>0</v>
      </c>
      <c r="AU18" s="158">
        <v>9085.83</v>
      </c>
      <c r="AV18" s="158">
        <v>0</v>
      </c>
      <c r="AW18" s="158">
        <v>226.47</v>
      </c>
      <c r="AX18" s="158">
        <v>0</v>
      </c>
      <c r="AY18" s="158">
        <v>0</v>
      </c>
      <c r="AZ18" s="158">
        <v>0</v>
      </c>
      <c r="BA18" s="195">
        <v>20476745.303280022</v>
      </c>
      <c r="BB18" s="195">
        <v>293374.5</v>
      </c>
      <c r="BC18" s="207"/>
      <c r="BD18" s="207"/>
    </row>
    <row r="19" spans="1:56" ht="31.5">
      <c r="A19" s="154" t="s">
        <v>839</v>
      </c>
      <c r="B19" s="157" t="s">
        <v>601</v>
      </c>
      <c r="C19" s="158">
        <v>1769177</v>
      </c>
      <c r="D19" s="158">
        <v>0</v>
      </c>
      <c r="E19" s="158">
        <v>2606023.2</v>
      </c>
      <c r="F19" s="158">
        <v>0</v>
      </c>
      <c r="G19" s="158">
        <v>3753872.780000004</v>
      </c>
      <c r="H19" s="158">
        <v>293374.5</v>
      </c>
      <c r="I19" s="158">
        <v>0</v>
      </c>
      <c r="J19" s="158">
        <v>0</v>
      </c>
      <c r="K19" s="158">
        <v>1767928.7000000002</v>
      </c>
      <c r="L19" s="158">
        <v>0</v>
      </c>
      <c r="M19" s="158">
        <v>1387220</v>
      </c>
      <c r="N19" s="158">
        <v>0</v>
      </c>
      <c r="O19" s="158">
        <v>86812.49</v>
      </c>
      <c r="P19" s="158">
        <v>0</v>
      </c>
      <c r="Q19" s="158">
        <v>2186621.23</v>
      </c>
      <c r="R19" s="158">
        <v>0</v>
      </c>
      <c r="S19" s="158">
        <v>157818.03</v>
      </c>
      <c r="T19" s="158">
        <v>0</v>
      </c>
      <c r="U19" s="158">
        <v>0</v>
      </c>
      <c r="V19" s="158">
        <v>0</v>
      </c>
      <c r="W19" s="158">
        <v>3932082.87</v>
      </c>
      <c r="X19" s="158">
        <v>0</v>
      </c>
      <c r="Y19" s="158">
        <v>11607.11</v>
      </c>
      <c r="Z19" s="158">
        <v>0</v>
      </c>
      <c r="AA19" s="158">
        <v>194422.57000000004</v>
      </c>
      <c r="AB19" s="158">
        <v>0</v>
      </c>
      <c r="AC19" s="115">
        <v>0</v>
      </c>
      <c r="AD19" s="115">
        <v>0</v>
      </c>
      <c r="AE19" s="115">
        <v>1109894.6700000197</v>
      </c>
      <c r="AF19" s="115">
        <v>0</v>
      </c>
      <c r="AG19" s="115">
        <v>0</v>
      </c>
      <c r="AH19" s="115">
        <v>0</v>
      </c>
      <c r="AI19" s="158">
        <v>159161.81999999998</v>
      </c>
      <c r="AJ19" s="158">
        <v>0</v>
      </c>
      <c r="AK19" s="115">
        <v>0</v>
      </c>
      <c r="AL19" s="115">
        <v>0</v>
      </c>
      <c r="AM19" s="115">
        <v>0</v>
      </c>
      <c r="AN19" s="115">
        <v>0</v>
      </c>
      <c r="AO19" s="115">
        <v>0</v>
      </c>
      <c r="AP19" s="115">
        <v>0</v>
      </c>
      <c r="AQ19" s="115">
        <v>0</v>
      </c>
      <c r="AR19" s="115">
        <v>0</v>
      </c>
      <c r="AS19" s="158">
        <v>12810.24</v>
      </c>
      <c r="AT19" s="158">
        <v>0</v>
      </c>
      <c r="AU19" s="158">
        <v>9085.83</v>
      </c>
      <c r="AV19" s="158">
        <v>0</v>
      </c>
      <c r="AW19" s="158">
        <v>226.47</v>
      </c>
      <c r="AX19" s="158">
        <v>0</v>
      </c>
      <c r="AY19" s="158">
        <v>0</v>
      </c>
      <c r="AZ19" s="158">
        <v>0</v>
      </c>
      <c r="BA19" s="195">
        <v>19144765.01000002</v>
      </c>
      <c r="BB19" s="195">
        <v>293374.5</v>
      </c>
      <c r="BC19" s="207"/>
      <c r="BD19" s="207"/>
    </row>
    <row r="20" spans="1:56" ht="15.75">
      <c r="A20" s="154" t="s">
        <v>840</v>
      </c>
      <c r="B20" s="157" t="s">
        <v>602</v>
      </c>
      <c r="C20" s="158">
        <v>10417</v>
      </c>
      <c r="D20" s="158">
        <v>0</v>
      </c>
      <c r="E20" s="158">
        <v>327239.8</v>
      </c>
      <c r="F20" s="158">
        <v>0</v>
      </c>
      <c r="G20" s="158">
        <v>173652.45000000004</v>
      </c>
      <c r="H20" s="158">
        <v>0</v>
      </c>
      <c r="I20" s="158">
        <v>41351.043280000005</v>
      </c>
      <c r="J20" s="158">
        <v>0</v>
      </c>
      <c r="K20" s="158">
        <v>334.07</v>
      </c>
      <c r="L20" s="158">
        <v>0</v>
      </c>
      <c r="M20" s="158">
        <v>69098</v>
      </c>
      <c r="N20" s="158">
        <v>0</v>
      </c>
      <c r="O20" s="158">
        <v>564802.58</v>
      </c>
      <c r="P20" s="158">
        <v>0</v>
      </c>
      <c r="Q20" s="158">
        <v>89978.91999999998</v>
      </c>
      <c r="R20" s="158">
        <v>0</v>
      </c>
      <c r="S20" s="158">
        <v>53810.670000000006</v>
      </c>
      <c r="T20" s="158">
        <v>0</v>
      </c>
      <c r="U20" s="158">
        <v>0</v>
      </c>
      <c r="V20" s="158">
        <v>0</v>
      </c>
      <c r="W20" s="158">
        <v>455</v>
      </c>
      <c r="X20" s="158">
        <v>0</v>
      </c>
      <c r="Y20" s="158">
        <v>0</v>
      </c>
      <c r="Z20" s="158">
        <v>0</v>
      </c>
      <c r="AA20" s="158">
        <v>0</v>
      </c>
      <c r="AB20" s="158">
        <v>0</v>
      </c>
      <c r="AC20" s="115">
        <v>840.76</v>
      </c>
      <c r="AD20" s="115">
        <v>0</v>
      </c>
      <c r="AE20" s="115">
        <v>0</v>
      </c>
      <c r="AF20" s="115">
        <v>0</v>
      </c>
      <c r="AG20" s="115">
        <v>0</v>
      </c>
      <c r="AH20" s="115">
        <v>0</v>
      </c>
      <c r="AI20" s="158">
        <v>0</v>
      </c>
      <c r="AJ20" s="158">
        <v>0</v>
      </c>
      <c r="AK20" s="115">
        <v>0</v>
      </c>
      <c r="AL20" s="115">
        <v>0</v>
      </c>
      <c r="AM20" s="115">
        <v>0</v>
      </c>
      <c r="AN20" s="115">
        <v>0</v>
      </c>
      <c r="AO20" s="115">
        <v>0</v>
      </c>
      <c r="AP20" s="115">
        <v>0</v>
      </c>
      <c r="AQ20" s="115">
        <v>0</v>
      </c>
      <c r="AR20" s="115">
        <v>0</v>
      </c>
      <c r="AS20" s="158">
        <v>0</v>
      </c>
      <c r="AT20" s="158">
        <v>0</v>
      </c>
      <c r="AU20" s="158">
        <v>0</v>
      </c>
      <c r="AV20" s="158">
        <v>0</v>
      </c>
      <c r="AW20" s="158">
        <v>0</v>
      </c>
      <c r="AX20" s="158">
        <v>0</v>
      </c>
      <c r="AY20" s="158">
        <v>0</v>
      </c>
      <c r="AZ20" s="158">
        <v>0</v>
      </c>
      <c r="BA20" s="195">
        <v>1331980.2932799999</v>
      </c>
      <c r="BB20" s="195">
        <v>0</v>
      </c>
      <c r="BC20" s="207"/>
      <c r="BD20" s="207"/>
    </row>
    <row r="21" spans="1:56" ht="31.5">
      <c r="A21" s="156">
        <v>10</v>
      </c>
      <c r="B21" s="157" t="s">
        <v>792</v>
      </c>
      <c r="C21" s="158">
        <v>225653317</v>
      </c>
      <c r="D21" s="158">
        <v>0</v>
      </c>
      <c r="E21" s="158">
        <v>80662452.37</v>
      </c>
      <c r="F21" s="158">
        <v>0</v>
      </c>
      <c r="G21" s="158">
        <v>55677317.9</v>
      </c>
      <c r="H21" s="158">
        <v>0</v>
      </c>
      <c r="I21" s="158">
        <v>48798930.2435159</v>
      </c>
      <c r="J21" s="158">
        <v>0</v>
      </c>
      <c r="K21" s="158">
        <v>142272876.56000027</v>
      </c>
      <c r="L21" s="158">
        <v>0</v>
      </c>
      <c r="M21" s="158">
        <v>92480386</v>
      </c>
      <c r="N21" s="158">
        <v>0</v>
      </c>
      <c r="O21" s="158">
        <v>48335509.95999999</v>
      </c>
      <c r="P21" s="158">
        <v>0</v>
      </c>
      <c r="Q21" s="158">
        <v>26722436.35</v>
      </c>
      <c r="R21" s="158">
        <v>0</v>
      </c>
      <c r="S21" s="158">
        <v>101944631.63999999</v>
      </c>
      <c r="T21" s="158">
        <v>0</v>
      </c>
      <c r="U21" s="158">
        <v>78181661.76437071</v>
      </c>
      <c r="V21" s="158">
        <v>0</v>
      </c>
      <c r="W21" s="158">
        <v>9160739.69</v>
      </c>
      <c r="X21" s="158">
        <v>0</v>
      </c>
      <c r="Y21" s="158">
        <v>146332.01</v>
      </c>
      <c r="Z21" s="158">
        <v>0</v>
      </c>
      <c r="AA21" s="158">
        <v>6917815.600000475</v>
      </c>
      <c r="AB21" s="158">
        <v>0</v>
      </c>
      <c r="AC21" s="115">
        <v>10582600.79</v>
      </c>
      <c r="AD21" s="115">
        <v>0</v>
      </c>
      <c r="AE21" s="115">
        <v>0</v>
      </c>
      <c r="AF21" s="115">
        <v>0</v>
      </c>
      <c r="AG21" s="115">
        <v>0</v>
      </c>
      <c r="AH21" s="115">
        <v>0</v>
      </c>
      <c r="AI21" s="158">
        <v>8087779.6899999995</v>
      </c>
      <c r="AJ21" s="158">
        <v>8087779.6899999995</v>
      </c>
      <c r="AK21" s="115">
        <v>0</v>
      </c>
      <c r="AL21" s="115">
        <v>0</v>
      </c>
      <c r="AM21" s="115">
        <v>0</v>
      </c>
      <c r="AN21" s="115">
        <v>0</v>
      </c>
      <c r="AO21" s="115">
        <v>16171.639999999994</v>
      </c>
      <c r="AP21" s="115">
        <v>0</v>
      </c>
      <c r="AQ21" s="115">
        <v>0</v>
      </c>
      <c r="AR21" s="115">
        <v>0</v>
      </c>
      <c r="AS21" s="158">
        <v>0</v>
      </c>
      <c r="AT21" s="158">
        <v>0</v>
      </c>
      <c r="AU21" s="158">
        <v>0</v>
      </c>
      <c r="AV21" s="158">
        <v>0</v>
      </c>
      <c r="AW21" s="158">
        <v>0</v>
      </c>
      <c r="AX21" s="158">
        <v>0</v>
      </c>
      <c r="AY21" s="158">
        <v>0</v>
      </c>
      <c r="AZ21" s="158">
        <v>0</v>
      </c>
      <c r="BA21" s="195">
        <v>935640959.2078874</v>
      </c>
      <c r="BB21" s="195">
        <v>8087779.6899999995</v>
      </c>
      <c r="BC21" s="207"/>
      <c r="BD21" s="207"/>
    </row>
    <row r="22" spans="1:56" ht="15.75">
      <c r="A22" s="159" t="s">
        <v>793</v>
      </c>
      <c r="B22" s="157" t="s">
        <v>794</v>
      </c>
      <c r="C22" s="158">
        <v>225210267</v>
      </c>
      <c r="D22" s="158">
        <v>0</v>
      </c>
      <c r="E22" s="158">
        <v>80651519.37</v>
      </c>
      <c r="F22" s="158">
        <v>0</v>
      </c>
      <c r="G22" s="158">
        <v>49119089.46</v>
      </c>
      <c r="H22" s="158">
        <v>0</v>
      </c>
      <c r="I22" s="158">
        <v>48325785.33</v>
      </c>
      <c r="J22" s="158">
        <v>0</v>
      </c>
      <c r="K22" s="158">
        <v>139283885.89000028</v>
      </c>
      <c r="L22" s="158">
        <v>0</v>
      </c>
      <c r="M22" s="158">
        <v>91974959</v>
      </c>
      <c r="N22" s="158">
        <v>0</v>
      </c>
      <c r="O22" s="158">
        <v>46761907.37</v>
      </c>
      <c r="P22" s="158">
        <v>0</v>
      </c>
      <c r="Q22" s="158">
        <v>26090985.41</v>
      </c>
      <c r="R22" s="158">
        <v>0</v>
      </c>
      <c r="S22" s="158">
        <v>97975366.99</v>
      </c>
      <c r="T22" s="158">
        <v>0</v>
      </c>
      <c r="U22" s="158">
        <v>78112973.57437071</v>
      </c>
      <c r="V22" s="158">
        <v>0</v>
      </c>
      <c r="W22" s="158">
        <v>7907044.72</v>
      </c>
      <c r="X22" s="158">
        <v>0</v>
      </c>
      <c r="Y22" s="158">
        <v>146332.01</v>
      </c>
      <c r="Z22" s="158">
        <v>0</v>
      </c>
      <c r="AA22" s="158">
        <v>6505764.15000048</v>
      </c>
      <c r="AB22" s="158">
        <v>0</v>
      </c>
      <c r="AC22" s="115">
        <v>10582600.79</v>
      </c>
      <c r="AD22" s="115">
        <v>0</v>
      </c>
      <c r="AE22" s="115">
        <v>0</v>
      </c>
      <c r="AF22" s="115">
        <v>0</v>
      </c>
      <c r="AG22" s="115">
        <v>0</v>
      </c>
      <c r="AH22" s="115">
        <v>0</v>
      </c>
      <c r="AI22" s="158">
        <v>8087779.6899999995</v>
      </c>
      <c r="AJ22" s="158">
        <v>8087779.6899999995</v>
      </c>
      <c r="AK22" s="115">
        <v>0</v>
      </c>
      <c r="AL22" s="115">
        <v>0</v>
      </c>
      <c r="AM22" s="115">
        <v>0</v>
      </c>
      <c r="AN22" s="115">
        <v>0</v>
      </c>
      <c r="AO22" s="115">
        <v>16171.639999999994</v>
      </c>
      <c r="AP22" s="115">
        <v>0</v>
      </c>
      <c r="AQ22" s="115">
        <v>0</v>
      </c>
      <c r="AR22" s="115">
        <v>0</v>
      </c>
      <c r="AS22" s="158">
        <v>0</v>
      </c>
      <c r="AT22" s="158">
        <v>0</v>
      </c>
      <c r="AU22" s="158">
        <v>0</v>
      </c>
      <c r="AV22" s="158">
        <v>0</v>
      </c>
      <c r="AW22" s="158">
        <v>0</v>
      </c>
      <c r="AX22" s="158">
        <v>0</v>
      </c>
      <c r="AY22" s="158">
        <v>0</v>
      </c>
      <c r="AZ22" s="158">
        <v>0</v>
      </c>
      <c r="BA22" s="195">
        <v>916752432.3943714</v>
      </c>
      <c r="BB22" s="195">
        <v>8087779.6899999995</v>
      </c>
      <c r="BC22" s="207"/>
      <c r="BD22" s="207"/>
    </row>
    <row r="23" spans="1:56" ht="15.75">
      <c r="A23" s="159" t="s">
        <v>795</v>
      </c>
      <c r="B23" s="157" t="s">
        <v>796</v>
      </c>
      <c r="C23" s="158">
        <v>0</v>
      </c>
      <c r="D23" s="158">
        <v>0</v>
      </c>
      <c r="E23" s="158">
        <v>0</v>
      </c>
      <c r="F23" s="158">
        <v>0</v>
      </c>
      <c r="G23" s="158">
        <v>0</v>
      </c>
      <c r="H23" s="158">
        <v>0</v>
      </c>
      <c r="I23" s="158">
        <v>0</v>
      </c>
      <c r="J23" s="158">
        <v>0</v>
      </c>
      <c r="K23" s="158">
        <v>0</v>
      </c>
      <c r="L23" s="158">
        <v>0</v>
      </c>
      <c r="M23" s="158">
        <v>0</v>
      </c>
      <c r="N23" s="158">
        <v>0</v>
      </c>
      <c r="O23" s="158">
        <v>452.19</v>
      </c>
      <c r="P23" s="158">
        <v>0</v>
      </c>
      <c r="Q23" s="158">
        <v>0</v>
      </c>
      <c r="R23" s="158">
        <v>0</v>
      </c>
      <c r="S23" s="158">
        <v>0</v>
      </c>
      <c r="T23" s="158">
        <v>0</v>
      </c>
      <c r="U23" s="158">
        <v>0</v>
      </c>
      <c r="V23" s="158">
        <v>0</v>
      </c>
      <c r="W23" s="158">
        <v>0</v>
      </c>
      <c r="X23" s="158">
        <v>0</v>
      </c>
      <c r="Y23" s="158">
        <v>0</v>
      </c>
      <c r="Z23" s="158">
        <v>0</v>
      </c>
      <c r="AA23" s="158">
        <v>0</v>
      </c>
      <c r="AB23" s="158">
        <v>0</v>
      </c>
      <c r="AC23" s="115">
        <v>0</v>
      </c>
      <c r="AD23" s="115">
        <v>0</v>
      </c>
      <c r="AE23" s="115">
        <v>0</v>
      </c>
      <c r="AF23" s="115">
        <v>0</v>
      </c>
      <c r="AG23" s="115">
        <v>0</v>
      </c>
      <c r="AH23" s="115">
        <v>0</v>
      </c>
      <c r="AI23" s="158">
        <v>0</v>
      </c>
      <c r="AJ23" s="158">
        <v>0</v>
      </c>
      <c r="AK23" s="115">
        <v>0</v>
      </c>
      <c r="AL23" s="115">
        <v>0</v>
      </c>
      <c r="AM23" s="115">
        <v>0</v>
      </c>
      <c r="AN23" s="115">
        <v>0</v>
      </c>
      <c r="AO23" s="115">
        <v>0</v>
      </c>
      <c r="AP23" s="115">
        <v>0</v>
      </c>
      <c r="AQ23" s="115">
        <v>0</v>
      </c>
      <c r="AR23" s="115">
        <v>0</v>
      </c>
      <c r="AS23" s="158">
        <v>0</v>
      </c>
      <c r="AT23" s="158">
        <v>0</v>
      </c>
      <c r="AU23" s="158">
        <v>0</v>
      </c>
      <c r="AV23" s="158">
        <v>0</v>
      </c>
      <c r="AW23" s="158">
        <v>0</v>
      </c>
      <c r="AX23" s="158">
        <v>0</v>
      </c>
      <c r="AY23" s="158">
        <v>0</v>
      </c>
      <c r="AZ23" s="158">
        <v>0</v>
      </c>
      <c r="BA23" s="195">
        <v>452.19</v>
      </c>
      <c r="BB23" s="195">
        <v>0</v>
      </c>
      <c r="BC23" s="207"/>
      <c r="BD23" s="207"/>
    </row>
    <row r="24" spans="1:56" ht="31.5">
      <c r="A24" s="159" t="s">
        <v>797</v>
      </c>
      <c r="B24" s="157" t="s">
        <v>798</v>
      </c>
      <c r="C24" s="158">
        <v>443050</v>
      </c>
      <c r="D24" s="158">
        <v>0</v>
      </c>
      <c r="E24" s="158">
        <v>10933</v>
      </c>
      <c r="F24" s="158">
        <v>0</v>
      </c>
      <c r="G24" s="158">
        <v>0</v>
      </c>
      <c r="H24" s="158">
        <v>0</v>
      </c>
      <c r="I24" s="158">
        <v>23578.95</v>
      </c>
      <c r="J24" s="158">
        <v>0</v>
      </c>
      <c r="K24" s="158">
        <v>2730313.28</v>
      </c>
      <c r="L24" s="158">
        <v>0</v>
      </c>
      <c r="M24" s="158">
        <v>505427</v>
      </c>
      <c r="N24" s="158">
        <v>0</v>
      </c>
      <c r="O24" s="158">
        <v>0</v>
      </c>
      <c r="P24" s="158">
        <v>0</v>
      </c>
      <c r="Q24" s="158">
        <v>0</v>
      </c>
      <c r="R24" s="158">
        <v>0</v>
      </c>
      <c r="S24" s="158">
        <v>2729583.94</v>
      </c>
      <c r="T24" s="158">
        <v>0</v>
      </c>
      <c r="U24" s="158">
        <v>0</v>
      </c>
      <c r="V24" s="158">
        <v>0</v>
      </c>
      <c r="W24" s="158">
        <v>1777</v>
      </c>
      <c r="X24" s="158">
        <v>0</v>
      </c>
      <c r="Y24" s="158">
        <v>0</v>
      </c>
      <c r="Z24" s="158">
        <v>0</v>
      </c>
      <c r="AA24" s="158">
        <v>369438.50999999413</v>
      </c>
      <c r="AB24" s="158">
        <v>0</v>
      </c>
      <c r="AC24" s="115">
        <v>0</v>
      </c>
      <c r="AD24" s="115">
        <v>0</v>
      </c>
      <c r="AE24" s="115">
        <v>0</v>
      </c>
      <c r="AF24" s="115">
        <v>0</v>
      </c>
      <c r="AG24" s="115">
        <v>0</v>
      </c>
      <c r="AH24" s="115">
        <v>0</v>
      </c>
      <c r="AI24" s="158">
        <v>0</v>
      </c>
      <c r="AJ24" s="158">
        <v>0</v>
      </c>
      <c r="AK24" s="115">
        <v>0</v>
      </c>
      <c r="AL24" s="115">
        <v>0</v>
      </c>
      <c r="AM24" s="115">
        <v>0</v>
      </c>
      <c r="AN24" s="115">
        <v>0</v>
      </c>
      <c r="AO24" s="115">
        <v>0</v>
      </c>
      <c r="AP24" s="115">
        <v>0</v>
      </c>
      <c r="AQ24" s="115">
        <v>0</v>
      </c>
      <c r="AR24" s="115">
        <v>0</v>
      </c>
      <c r="AS24" s="158">
        <v>0</v>
      </c>
      <c r="AT24" s="158">
        <v>0</v>
      </c>
      <c r="AU24" s="158">
        <v>0</v>
      </c>
      <c r="AV24" s="158">
        <v>0</v>
      </c>
      <c r="AW24" s="158">
        <v>0</v>
      </c>
      <c r="AX24" s="158">
        <v>0</v>
      </c>
      <c r="AY24" s="158">
        <v>0</v>
      </c>
      <c r="AZ24" s="158">
        <v>0</v>
      </c>
      <c r="BA24" s="195">
        <v>6814101.679999994</v>
      </c>
      <c r="BB24" s="195">
        <v>0</v>
      </c>
      <c r="BC24" s="207"/>
      <c r="BD24" s="207"/>
    </row>
    <row r="25" spans="1:56" ht="15.75">
      <c r="A25" s="159" t="s">
        <v>799</v>
      </c>
      <c r="B25" s="157" t="s">
        <v>800</v>
      </c>
      <c r="C25" s="158">
        <v>0</v>
      </c>
      <c r="D25" s="158">
        <v>0</v>
      </c>
      <c r="E25" s="158">
        <v>0</v>
      </c>
      <c r="F25" s="158">
        <v>0</v>
      </c>
      <c r="G25" s="158">
        <v>6558228.439999998</v>
      </c>
      <c r="H25" s="158">
        <v>0</v>
      </c>
      <c r="I25" s="158">
        <v>449565.9635159</v>
      </c>
      <c r="J25" s="158">
        <v>0</v>
      </c>
      <c r="K25" s="158">
        <v>258677.38999999998</v>
      </c>
      <c r="L25" s="158">
        <v>0</v>
      </c>
      <c r="M25" s="158">
        <v>0</v>
      </c>
      <c r="N25" s="158">
        <v>0</v>
      </c>
      <c r="O25" s="158">
        <v>1573150.4</v>
      </c>
      <c r="P25" s="158">
        <v>0</v>
      </c>
      <c r="Q25" s="158">
        <v>631450.94</v>
      </c>
      <c r="R25" s="158">
        <v>0</v>
      </c>
      <c r="S25" s="158">
        <v>1239680.7100000002</v>
      </c>
      <c r="T25" s="158">
        <v>0</v>
      </c>
      <c r="U25" s="158">
        <v>68688.18999999996</v>
      </c>
      <c r="V25" s="158">
        <v>0</v>
      </c>
      <c r="W25" s="158">
        <v>1251917.9699999997</v>
      </c>
      <c r="X25" s="158">
        <v>0</v>
      </c>
      <c r="Y25" s="158">
        <v>0</v>
      </c>
      <c r="Z25" s="158">
        <v>0</v>
      </c>
      <c r="AA25" s="158">
        <v>42612.93999999999</v>
      </c>
      <c r="AB25" s="158">
        <v>0</v>
      </c>
      <c r="AC25" s="115">
        <v>0</v>
      </c>
      <c r="AD25" s="115">
        <v>0</v>
      </c>
      <c r="AE25" s="115">
        <v>0</v>
      </c>
      <c r="AF25" s="115">
        <v>0</v>
      </c>
      <c r="AG25" s="115">
        <v>0</v>
      </c>
      <c r="AH25" s="115">
        <v>0</v>
      </c>
      <c r="AI25" s="158">
        <v>0</v>
      </c>
      <c r="AJ25" s="158">
        <v>0</v>
      </c>
      <c r="AK25" s="115">
        <v>0</v>
      </c>
      <c r="AL25" s="115">
        <v>0</v>
      </c>
      <c r="AM25" s="115">
        <v>0</v>
      </c>
      <c r="AN25" s="115">
        <v>0</v>
      </c>
      <c r="AO25" s="115">
        <v>0</v>
      </c>
      <c r="AP25" s="115">
        <v>0</v>
      </c>
      <c r="AQ25" s="115">
        <v>0</v>
      </c>
      <c r="AR25" s="115">
        <v>0</v>
      </c>
      <c r="AS25" s="158">
        <v>0</v>
      </c>
      <c r="AT25" s="158">
        <v>0</v>
      </c>
      <c r="AU25" s="158">
        <v>0</v>
      </c>
      <c r="AV25" s="158">
        <v>0</v>
      </c>
      <c r="AW25" s="158">
        <v>0</v>
      </c>
      <c r="AX25" s="158">
        <v>0</v>
      </c>
      <c r="AY25" s="158">
        <v>0</v>
      </c>
      <c r="AZ25" s="158">
        <v>0</v>
      </c>
      <c r="BA25" s="195">
        <v>12073972.943515899</v>
      </c>
      <c r="BB25" s="195">
        <v>0</v>
      </c>
      <c r="BC25" s="207"/>
      <c r="BD25" s="207"/>
    </row>
    <row r="26" spans="1:56" ht="31.5">
      <c r="A26" s="156">
        <v>11</v>
      </c>
      <c r="B26" s="157" t="s">
        <v>801</v>
      </c>
      <c r="C26" s="158">
        <v>0</v>
      </c>
      <c r="D26" s="158">
        <v>0</v>
      </c>
      <c r="E26" s="158">
        <v>0</v>
      </c>
      <c r="F26" s="158">
        <v>0</v>
      </c>
      <c r="G26" s="158">
        <v>1649518.1099999999</v>
      </c>
      <c r="H26" s="158">
        <v>0</v>
      </c>
      <c r="I26" s="158">
        <v>1334761.774568</v>
      </c>
      <c r="J26" s="158">
        <v>0</v>
      </c>
      <c r="K26" s="158">
        <v>2511520.12</v>
      </c>
      <c r="L26" s="158">
        <v>0</v>
      </c>
      <c r="M26" s="158">
        <v>0</v>
      </c>
      <c r="N26" s="158">
        <v>0</v>
      </c>
      <c r="O26" s="158">
        <v>19833.41</v>
      </c>
      <c r="P26" s="158">
        <v>0</v>
      </c>
      <c r="Q26" s="158">
        <v>303837.61</v>
      </c>
      <c r="R26" s="158">
        <v>0</v>
      </c>
      <c r="S26" s="158">
        <v>0</v>
      </c>
      <c r="T26" s="158">
        <v>0</v>
      </c>
      <c r="U26" s="158">
        <v>0</v>
      </c>
      <c r="V26" s="158">
        <v>0</v>
      </c>
      <c r="W26" s="158">
        <v>200</v>
      </c>
      <c r="X26" s="158">
        <v>0</v>
      </c>
      <c r="Y26" s="158">
        <v>0</v>
      </c>
      <c r="Z26" s="158">
        <v>0</v>
      </c>
      <c r="AA26" s="158">
        <v>0</v>
      </c>
      <c r="AB26" s="158">
        <v>0</v>
      </c>
      <c r="AC26" s="115">
        <v>0</v>
      </c>
      <c r="AD26" s="115">
        <v>0</v>
      </c>
      <c r="AE26" s="115">
        <v>0</v>
      </c>
      <c r="AF26" s="115">
        <v>0</v>
      </c>
      <c r="AG26" s="115">
        <v>0</v>
      </c>
      <c r="AH26" s="115">
        <v>0</v>
      </c>
      <c r="AI26" s="158">
        <v>0</v>
      </c>
      <c r="AJ26" s="158">
        <v>0</v>
      </c>
      <c r="AK26" s="115">
        <v>0</v>
      </c>
      <c r="AL26" s="115">
        <v>0</v>
      </c>
      <c r="AM26" s="115">
        <v>0</v>
      </c>
      <c r="AN26" s="115">
        <v>0</v>
      </c>
      <c r="AO26" s="115">
        <v>0</v>
      </c>
      <c r="AP26" s="115">
        <v>0</v>
      </c>
      <c r="AQ26" s="115">
        <v>0</v>
      </c>
      <c r="AR26" s="115">
        <v>0</v>
      </c>
      <c r="AS26" s="158">
        <v>0</v>
      </c>
      <c r="AT26" s="158">
        <v>0</v>
      </c>
      <c r="AU26" s="158">
        <v>0</v>
      </c>
      <c r="AV26" s="158">
        <v>0</v>
      </c>
      <c r="AW26" s="158">
        <v>0</v>
      </c>
      <c r="AX26" s="158">
        <v>0</v>
      </c>
      <c r="AY26" s="158">
        <v>0</v>
      </c>
      <c r="AZ26" s="158">
        <v>0</v>
      </c>
      <c r="BA26" s="195">
        <v>5819671.024568001</v>
      </c>
      <c r="BB26" s="195">
        <v>0</v>
      </c>
      <c r="BC26" s="207"/>
      <c r="BD26" s="207"/>
    </row>
    <row r="27" spans="1:56" ht="47.25">
      <c r="A27" s="156">
        <v>12</v>
      </c>
      <c r="B27" s="157" t="s">
        <v>802</v>
      </c>
      <c r="C27" s="158">
        <v>5562</v>
      </c>
      <c r="D27" s="158">
        <v>0</v>
      </c>
      <c r="E27" s="158">
        <v>37211.770000000004</v>
      </c>
      <c r="F27" s="158">
        <v>0</v>
      </c>
      <c r="G27" s="158">
        <v>71364.65999999997</v>
      </c>
      <c r="H27" s="158">
        <v>0</v>
      </c>
      <c r="I27" s="158">
        <v>47018.0368146</v>
      </c>
      <c r="J27" s="158">
        <v>0</v>
      </c>
      <c r="K27" s="158">
        <v>8830.09</v>
      </c>
      <c r="L27" s="158">
        <v>0</v>
      </c>
      <c r="M27" s="158">
        <v>0</v>
      </c>
      <c r="N27" s="158">
        <v>0</v>
      </c>
      <c r="O27" s="158">
        <v>0</v>
      </c>
      <c r="P27" s="158">
        <v>0</v>
      </c>
      <c r="Q27" s="158">
        <v>146526.69</v>
      </c>
      <c r="R27" s="158">
        <v>0</v>
      </c>
      <c r="S27" s="158">
        <v>0</v>
      </c>
      <c r="T27" s="158">
        <v>0</v>
      </c>
      <c r="U27" s="158">
        <v>0</v>
      </c>
      <c r="V27" s="158">
        <v>0</v>
      </c>
      <c r="W27" s="158">
        <v>2466.47</v>
      </c>
      <c r="X27" s="158">
        <v>0</v>
      </c>
      <c r="Y27" s="158">
        <v>0</v>
      </c>
      <c r="Z27" s="158">
        <v>0</v>
      </c>
      <c r="AA27" s="158">
        <v>0</v>
      </c>
      <c r="AB27" s="158">
        <v>0</v>
      </c>
      <c r="AC27" s="115">
        <v>0</v>
      </c>
      <c r="AD27" s="115">
        <v>0</v>
      </c>
      <c r="AE27" s="115">
        <v>0</v>
      </c>
      <c r="AF27" s="115">
        <v>0</v>
      </c>
      <c r="AG27" s="115">
        <v>0</v>
      </c>
      <c r="AH27" s="115">
        <v>0</v>
      </c>
      <c r="AI27" s="158">
        <v>0</v>
      </c>
      <c r="AJ27" s="158">
        <v>0</v>
      </c>
      <c r="AK27" s="115">
        <v>0</v>
      </c>
      <c r="AL27" s="115">
        <v>0</v>
      </c>
      <c r="AM27" s="115">
        <v>0</v>
      </c>
      <c r="AN27" s="115">
        <v>0</v>
      </c>
      <c r="AO27" s="115">
        <v>0</v>
      </c>
      <c r="AP27" s="115">
        <v>0</v>
      </c>
      <c r="AQ27" s="115">
        <v>0</v>
      </c>
      <c r="AR27" s="115">
        <v>0</v>
      </c>
      <c r="AS27" s="158">
        <v>0</v>
      </c>
      <c r="AT27" s="158">
        <v>0</v>
      </c>
      <c r="AU27" s="158">
        <v>0</v>
      </c>
      <c r="AV27" s="158">
        <v>0</v>
      </c>
      <c r="AW27" s="158">
        <v>0</v>
      </c>
      <c r="AX27" s="158">
        <v>0</v>
      </c>
      <c r="AY27" s="158">
        <v>0</v>
      </c>
      <c r="AZ27" s="158">
        <v>0</v>
      </c>
      <c r="BA27" s="195">
        <v>318979.7168146</v>
      </c>
      <c r="BB27" s="195">
        <v>0</v>
      </c>
      <c r="BC27" s="207"/>
      <c r="BD27" s="207"/>
    </row>
    <row r="28" spans="1:56" ht="15.75">
      <c r="A28" s="156">
        <v>13</v>
      </c>
      <c r="B28" s="157" t="s">
        <v>803</v>
      </c>
      <c r="C28" s="158">
        <v>2238486</v>
      </c>
      <c r="D28" s="158">
        <v>0</v>
      </c>
      <c r="E28" s="158">
        <v>4226251.319999999</v>
      </c>
      <c r="F28" s="158">
        <v>0</v>
      </c>
      <c r="G28" s="158">
        <v>5603246.240000003</v>
      </c>
      <c r="H28" s="158">
        <v>15020.88</v>
      </c>
      <c r="I28" s="158">
        <v>2887943.514758</v>
      </c>
      <c r="J28" s="158">
        <v>0</v>
      </c>
      <c r="K28" s="158">
        <v>616846.33</v>
      </c>
      <c r="L28" s="158">
        <v>0</v>
      </c>
      <c r="M28" s="158">
        <v>5739625</v>
      </c>
      <c r="N28" s="158">
        <v>0</v>
      </c>
      <c r="O28" s="158">
        <v>2433428.5300000003</v>
      </c>
      <c r="P28" s="158">
        <v>0</v>
      </c>
      <c r="Q28" s="158">
        <v>6282282.469999999</v>
      </c>
      <c r="R28" s="158">
        <v>0</v>
      </c>
      <c r="S28" s="158">
        <v>2467743.73</v>
      </c>
      <c r="T28" s="158">
        <v>0</v>
      </c>
      <c r="U28" s="158">
        <v>595220.1300000024</v>
      </c>
      <c r="V28" s="158">
        <v>0</v>
      </c>
      <c r="W28" s="158">
        <v>3085621.1900000004</v>
      </c>
      <c r="X28" s="158">
        <v>0</v>
      </c>
      <c r="Y28" s="158">
        <v>204583.93</v>
      </c>
      <c r="Z28" s="158">
        <v>0</v>
      </c>
      <c r="AA28" s="158">
        <v>302861.8500000015</v>
      </c>
      <c r="AB28" s="158">
        <v>0</v>
      </c>
      <c r="AC28" s="115">
        <v>273911.59</v>
      </c>
      <c r="AD28" s="115">
        <v>0</v>
      </c>
      <c r="AE28" s="115">
        <v>0</v>
      </c>
      <c r="AF28" s="115">
        <v>0</v>
      </c>
      <c r="AG28" s="115">
        <v>0</v>
      </c>
      <c r="AH28" s="115">
        <v>0</v>
      </c>
      <c r="AI28" s="158">
        <v>961434.4371562998</v>
      </c>
      <c r="AJ28" s="158">
        <v>45513.35715629999</v>
      </c>
      <c r="AK28" s="115">
        <v>0</v>
      </c>
      <c r="AL28" s="115">
        <v>0</v>
      </c>
      <c r="AM28" s="115">
        <v>0</v>
      </c>
      <c r="AN28" s="115">
        <v>0</v>
      </c>
      <c r="AO28" s="115">
        <v>20232.19</v>
      </c>
      <c r="AP28" s="115">
        <v>0</v>
      </c>
      <c r="AQ28" s="115">
        <v>0</v>
      </c>
      <c r="AR28" s="115">
        <v>0</v>
      </c>
      <c r="AS28" s="158">
        <v>0</v>
      </c>
      <c r="AT28" s="158">
        <v>0</v>
      </c>
      <c r="AU28" s="158">
        <v>34130.56</v>
      </c>
      <c r="AV28" s="158">
        <v>0</v>
      </c>
      <c r="AW28" s="158">
        <v>0</v>
      </c>
      <c r="AX28" s="158">
        <v>0</v>
      </c>
      <c r="AY28" s="158">
        <v>0</v>
      </c>
      <c r="AZ28" s="158">
        <v>0</v>
      </c>
      <c r="BA28" s="195">
        <v>37973849.011914305</v>
      </c>
      <c r="BB28" s="195">
        <v>60534.23715629999</v>
      </c>
      <c r="BC28" s="207"/>
      <c r="BD28" s="207"/>
    </row>
    <row r="29" spans="1:56" s="117" customFormat="1" ht="15.75">
      <c r="A29" s="202">
        <v>14</v>
      </c>
      <c r="B29" s="45" t="s">
        <v>804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701964.3805</v>
      </c>
      <c r="J29" s="46">
        <v>0</v>
      </c>
      <c r="K29" s="46">
        <v>0</v>
      </c>
      <c r="L29" s="46">
        <v>0</v>
      </c>
      <c r="M29" s="46">
        <v>637648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4030.19</v>
      </c>
      <c r="AB29" s="46">
        <v>0</v>
      </c>
      <c r="AC29" s="115">
        <v>0</v>
      </c>
      <c r="AD29" s="115">
        <v>0</v>
      </c>
      <c r="AE29" s="115">
        <v>0</v>
      </c>
      <c r="AF29" s="115">
        <v>0</v>
      </c>
      <c r="AG29" s="115">
        <v>0</v>
      </c>
      <c r="AH29" s="115">
        <v>0</v>
      </c>
      <c r="AI29" s="46">
        <v>0</v>
      </c>
      <c r="AJ29" s="46">
        <v>0</v>
      </c>
      <c r="AK29" s="115">
        <v>5590742.6</v>
      </c>
      <c r="AL29" s="115">
        <v>0</v>
      </c>
      <c r="AM29" s="115">
        <v>0</v>
      </c>
      <c r="AN29" s="115">
        <v>0</v>
      </c>
      <c r="AO29" s="115">
        <v>0</v>
      </c>
      <c r="AP29" s="115">
        <v>0</v>
      </c>
      <c r="AQ29" s="115">
        <v>0</v>
      </c>
      <c r="AR29" s="115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158">
        <v>0</v>
      </c>
      <c r="AZ29" s="46">
        <v>0</v>
      </c>
      <c r="BA29" s="195">
        <v>6934385.170499999</v>
      </c>
      <c r="BB29" s="195">
        <v>0</v>
      </c>
      <c r="BC29" s="207"/>
      <c r="BD29" s="207"/>
    </row>
    <row r="30" spans="1:56" s="117" customFormat="1" ht="15.75">
      <c r="A30" s="202">
        <v>15</v>
      </c>
      <c r="B30" s="45" t="s">
        <v>805</v>
      </c>
      <c r="C30" s="46">
        <v>972014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2235.7818</v>
      </c>
      <c r="J30" s="46">
        <v>0</v>
      </c>
      <c r="K30" s="46">
        <v>0</v>
      </c>
      <c r="L30" s="46">
        <v>0</v>
      </c>
      <c r="M30" s="46">
        <v>12454848</v>
      </c>
      <c r="N30" s="46">
        <v>0</v>
      </c>
      <c r="O30" s="46">
        <v>0</v>
      </c>
      <c r="P30" s="46">
        <v>0</v>
      </c>
      <c r="Q30" s="46">
        <v>2600615.61</v>
      </c>
      <c r="R30" s="46">
        <v>0</v>
      </c>
      <c r="S30" s="46">
        <v>9920461.89</v>
      </c>
      <c r="T30" s="46">
        <v>0</v>
      </c>
      <c r="U30" s="46">
        <v>646737.8500000001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162103.57000000007</v>
      </c>
      <c r="AB30" s="46">
        <v>0</v>
      </c>
      <c r="AC30" s="115">
        <v>0</v>
      </c>
      <c r="AD30" s="115">
        <v>0</v>
      </c>
      <c r="AE30" s="115">
        <v>0</v>
      </c>
      <c r="AF30" s="115">
        <v>0</v>
      </c>
      <c r="AG30" s="115">
        <v>0</v>
      </c>
      <c r="AH30" s="115">
        <v>0</v>
      </c>
      <c r="AI30" s="46">
        <v>66477.16940171001</v>
      </c>
      <c r="AJ30" s="46">
        <v>66477.16940171001</v>
      </c>
      <c r="AK30" s="115">
        <v>0</v>
      </c>
      <c r="AL30" s="115">
        <v>0</v>
      </c>
      <c r="AM30" s="115">
        <v>0</v>
      </c>
      <c r="AN30" s="115">
        <v>0</v>
      </c>
      <c r="AO30" s="115">
        <v>0</v>
      </c>
      <c r="AP30" s="115">
        <v>0</v>
      </c>
      <c r="AQ30" s="115">
        <v>0</v>
      </c>
      <c r="AR30" s="115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158">
        <v>0</v>
      </c>
      <c r="AZ30" s="46">
        <v>0</v>
      </c>
      <c r="BA30" s="195">
        <v>26825493.871201713</v>
      </c>
      <c r="BB30" s="195">
        <v>66477.16940171001</v>
      </c>
      <c r="BC30" s="207"/>
      <c r="BD30" s="207"/>
    </row>
    <row r="31" spans="1:56" s="117" customFormat="1" ht="15.75">
      <c r="A31" s="202">
        <v>16</v>
      </c>
      <c r="B31" s="45" t="s">
        <v>806</v>
      </c>
      <c r="C31" s="46">
        <v>515886</v>
      </c>
      <c r="D31" s="46">
        <v>0</v>
      </c>
      <c r="E31" s="46">
        <v>1814134.9</v>
      </c>
      <c r="F31" s="46">
        <v>0</v>
      </c>
      <c r="G31" s="46">
        <v>151269.74</v>
      </c>
      <c r="H31" s="46">
        <v>5482.2</v>
      </c>
      <c r="I31" s="46">
        <v>2829976.6364342</v>
      </c>
      <c r="J31" s="46">
        <v>0</v>
      </c>
      <c r="K31" s="46">
        <v>173959.93</v>
      </c>
      <c r="L31" s="46">
        <v>0</v>
      </c>
      <c r="M31" s="46">
        <v>139921</v>
      </c>
      <c r="N31" s="46">
        <v>0</v>
      </c>
      <c r="O31" s="46">
        <v>428153.83</v>
      </c>
      <c r="P31" s="46">
        <v>0</v>
      </c>
      <c r="Q31" s="46">
        <v>2083659.57</v>
      </c>
      <c r="R31" s="46">
        <v>2444.79</v>
      </c>
      <c r="S31" s="46">
        <v>1707263.19</v>
      </c>
      <c r="T31" s="46">
        <v>0</v>
      </c>
      <c r="U31" s="46">
        <v>0</v>
      </c>
      <c r="V31" s="46">
        <v>0</v>
      </c>
      <c r="W31" s="46">
        <v>8332427.74</v>
      </c>
      <c r="X31" s="46">
        <v>0</v>
      </c>
      <c r="Y31" s="46">
        <v>340.8</v>
      </c>
      <c r="Z31" s="46">
        <v>0</v>
      </c>
      <c r="AA31" s="46">
        <v>47951.06999999999</v>
      </c>
      <c r="AB31" s="46">
        <v>0</v>
      </c>
      <c r="AC31" s="115">
        <v>1542542.08</v>
      </c>
      <c r="AD31" s="115">
        <v>0</v>
      </c>
      <c r="AE31" s="115">
        <v>105251.9699999996</v>
      </c>
      <c r="AF31" s="115">
        <v>0</v>
      </c>
      <c r="AG31" s="115">
        <v>0</v>
      </c>
      <c r="AH31" s="115">
        <v>0</v>
      </c>
      <c r="AI31" s="46">
        <v>0</v>
      </c>
      <c r="AJ31" s="46">
        <v>0</v>
      </c>
      <c r="AK31" s="115">
        <v>0</v>
      </c>
      <c r="AL31" s="115">
        <v>0</v>
      </c>
      <c r="AM31" s="115">
        <v>0</v>
      </c>
      <c r="AN31" s="115">
        <v>0</v>
      </c>
      <c r="AO31" s="115">
        <v>0</v>
      </c>
      <c r="AP31" s="115">
        <v>0</v>
      </c>
      <c r="AQ31" s="115">
        <v>0</v>
      </c>
      <c r="AR31" s="115">
        <v>0</v>
      </c>
      <c r="AS31" s="46">
        <v>0</v>
      </c>
      <c r="AT31" s="46">
        <v>0</v>
      </c>
      <c r="AU31" s="46">
        <v>276996.38</v>
      </c>
      <c r="AV31" s="46">
        <v>0</v>
      </c>
      <c r="AW31" s="46">
        <v>100</v>
      </c>
      <c r="AX31" s="46">
        <v>0</v>
      </c>
      <c r="AY31" s="158">
        <v>0</v>
      </c>
      <c r="AZ31" s="46">
        <v>0</v>
      </c>
      <c r="BA31" s="195">
        <v>20149834.836434197</v>
      </c>
      <c r="BB31" s="195">
        <v>7926.99</v>
      </c>
      <c r="BC31" s="207"/>
      <c r="BD31" s="207"/>
    </row>
    <row r="32" spans="1:56" s="117" customFormat="1" ht="15.75">
      <c r="A32" s="202">
        <v>17</v>
      </c>
      <c r="B32" s="214" t="s">
        <v>807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2600</v>
      </c>
      <c r="N32" s="46">
        <v>0</v>
      </c>
      <c r="O32" s="46">
        <v>0</v>
      </c>
      <c r="P32" s="46">
        <v>0</v>
      </c>
      <c r="Q32" s="46">
        <v>2364.05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115">
        <v>0</v>
      </c>
      <c r="AD32" s="115">
        <v>0</v>
      </c>
      <c r="AE32" s="115">
        <v>0</v>
      </c>
      <c r="AF32" s="115">
        <v>0</v>
      </c>
      <c r="AG32" s="115">
        <v>0</v>
      </c>
      <c r="AH32" s="115">
        <v>0</v>
      </c>
      <c r="AI32" s="46">
        <v>0</v>
      </c>
      <c r="AJ32" s="46">
        <v>0</v>
      </c>
      <c r="AK32" s="115">
        <v>0</v>
      </c>
      <c r="AL32" s="115">
        <v>0</v>
      </c>
      <c r="AM32" s="115">
        <v>0</v>
      </c>
      <c r="AN32" s="115">
        <v>0</v>
      </c>
      <c r="AO32" s="115">
        <v>0</v>
      </c>
      <c r="AP32" s="115">
        <v>0</v>
      </c>
      <c r="AQ32" s="115">
        <v>0</v>
      </c>
      <c r="AR32" s="115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158">
        <v>0</v>
      </c>
      <c r="AZ32" s="46">
        <v>0</v>
      </c>
      <c r="BA32" s="195">
        <v>4964.05</v>
      </c>
      <c r="BB32" s="195">
        <v>0</v>
      </c>
      <c r="BC32" s="207"/>
      <c r="BD32" s="207"/>
    </row>
    <row r="33" spans="1:56" ht="15.75">
      <c r="A33" s="156">
        <v>18</v>
      </c>
      <c r="B33" s="161" t="s">
        <v>808</v>
      </c>
      <c r="C33" s="158">
        <v>718811</v>
      </c>
      <c r="D33" s="158">
        <v>0</v>
      </c>
      <c r="E33" s="158">
        <v>3194489.27</v>
      </c>
      <c r="F33" s="158">
        <v>0</v>
      </c>
      <c r="G33" s="158">
        <v>2116638.660000001</v>
      </c>
      <c r="H33" s="158">
        <v>0</v>
      </c>
      <c r="I33" s="158">
        <v>4948467.610009661</v>
      </c>
      <c r="J33" s="158">
        <v>0</v>
      </c>
      <c r="K33" s="158">
        <v>852308.11</v>
      </c>
      <c r="L33" s="158">
        <v>0</v>
      </c>
      <c r="M33" s="158">
        <v>3102833</v>
      </c>
      <c r="N33" s="158">
        <v>0</v>
      </c>
      <c r="O33" s="158">
        <v>3659581.9999999995</v>
      </c>
      <c r="P33" s="158">
        <v>0</v>
      </c>
      <c r="Q33" s="158">
        <v>3175174.29</v>
      </c>
      <c r="R33" s="158">
        <v>0</v>
      </c>
      <c r="S33" s="158">
        <v>343383.75</v>
      </c>
      <c r="T33" s="158">
        <v>0</v>
      </c>
      <c r="U33" s="158">
        <v>19295.437299999998</v>
      </c>
      <c r="V33" s="158">
        <v>0</v>
      </c>
      <c r="W33" s="158">
        <v>860374.1099999999</v>
      </c>
      <c r="X33" s="158">
        <v>0</v>
      </c>
      <c r="Y33" s="158">
        <v>0</v>
      </c>
      <c r="Z33" s="158">
        <v>0</v>
      </c>
      <c r="AA33" s="158">
        <v>111124.5800000001</v>
      </c>
      <c r="AB33" s="158">
        <v>0</v>
      </c>
      <c r="AC33" s="115">
        <v>749671.81</v>
      </c>
      <c r="AD33" s="115">
        <v>0</v>
      </c>
      <c r="AE33" s="115">
        <v>640664.9699999618</v>
      </c>
      <c r="AF33" s="115">
        <v>0</v>
      </c>
      <c r="AG33" s="115">
        <v>0</v>
      </c>
      <c r="AH33" s="115">
        <v>0</v>
      </c>
      <c r="AI33" s="158">
        <v>0</v>
      </c>
      <c r="AJ33" s="158">
        <v>0</v>
      </c>
      <c r="AK33" s="115">
        <v>0</v>
      </c>
      <c r="AL33" s="115">
        <v>0</v>
      </c>
      <c r="AM33" s="115">
        <v>0</v>
      </c>
      <c r="AN33" s="115">
        <v>0</v>
      </c>
      <c r="AO33" s="115">
        <v>0</v>
      </c>
      <c r="AP33" s="115">
        <v>0</v>
      </c>
      <c r="AQ33" s="115">
        <v>0</v>
      </c>
      <c r="AR33" s="115">
        <v>0</v>
      </c>
      <c r="AS33" s="158">
        <v>0</v>
      </c>
      <c r="AT33" s="158">
        <v>0</v>
      </c>
      <c r="AU33" s="158">
        <v>0</v>
      </c>
      <c r="AV33" s="158">
        <v>0</v>
      </c>
      <c r="AW33" s="158">
        <v>0</v>
      </c>
      <c r="AX33" s="158">
        <v>0</v>
      </c>
      <c r="AY33" s="158">
        <v>0</v>
      </c>
      <c r="AZ33" s="158">
        <v>0</v>
      </c>
      <c r="BA33" s="195">
        <v>24492818.597309623</v>
      </c>
      <c r="BB33" s="195">
        <v>0</v>
      </c>
      <c r="BC33" s="207"/>
      <c r="BD33" s="207"/>
    </row>
    <row r="34" spans="1:76" s="209" customFormat="1" ht="18" customHeight="1">
      <c r="A34" s="294" t="s">
        <v>36</v>
      </c>
      <c r="B34" s="295"/>
      <c r="C34" s="195">
        <v>280229215</v>
      </c>
      <c r="D34" s="195">
        <v>0</v>
      </c>
      <c r="E34" s="195">
        <v>234534172.14000002</v>
      </c>
      <c r="F34" s="195">
        <v>308991.13883446006</v>
      </c>
      <c r="G34" s="195">
        <v>230606395.7300001</v>
      </c>
      <c r="H34" s="195">
        <v>9017293.89</v>
      </c>
      <c r="I34" s="195">
        <v>207889791.62360024</v>
      </c>
      <c r="J34" s="195">
        <v>55974.07</v>
      </c>
      <c r="K34" s="195">
        <v>176061073.5600003</v>
      </c>
      <c r="L34" s="195">
        <v>0</v>
      </c>
      <c r="M34" s="195">
        <v>172888653</v>
      </c>
      <c r="N34" s="195">
        <v>3851879.0194600997</v>
      </c>
      <c r="O34" s="195">
        <v>169653812.4977</v>
      </c>
      <c r="P34" s="195">
        <v>10713200.179999998</v>
      </c>
      <c r="Q34" s="195">
        <v>165744296.30000004</v>
      </c>
      <c r="R34" s="195">
        <v>8531784.459999999</v>
      </c>
      <c r="S34" s="195">
        <v>145340326.82999998</v>
      </c>
      <c r="T34" s="195">
        <v>0</v>
      </c>
      <c r="U34" s="195">
        <v>82005534.95517069</v>
      </c>
      <c r="V34" s="195">
        <v>0</v>
      </c>
      <c r="W34" s="195">
        <v>69585438.69999999</v>
      </c>
      <c r="X34" s="195">
        <v>0</v>
      </c>
      <c r="Y34" s="195">
        <v>39853855.279999994</v>
      </c>
      <c r="Z34" s="195">
        <v>0</v>
      </c>
      <c r="AA34" s="195">
        <v>25167132.50000044</v>
      </c>
      <c r="AB34" s="195">
        <v>0</v>
      </c>
      <c r="AC34" s="261">
        <v>24042162.139999997</v>
      </c>
      <c r="AD34" s="261">
        <v>0</v>
      </c>
      <c r="AE34" s="261">
        <v>15363266.65999471</v>
      </c>
      <c r="AF34" s="261">
        <v>0</v>
      </c>
      <c r="AG34" s="261">
        <v>11291620.61</v>
      </c>
      <c r="AH34" s="261">
        <v>0</v>
      </c>
      <c r="AI34" s="195">
        <v>11072288.13655801</v>
      </c>
      <c r="AJ34" s="195">
        <v>8208512.78655801</v>
      </c>
      <c r="AK34" s="261">
        <v>5590742.6</v>
      </c>
      <c r="AL34" s="261">
        <v>0</v>
      </c>
      <c r="AM34" s="261">
        <v>5462405.402652169</v>
      </c>
      <c r="AN34" s="261">
        <v>0</v>
      </c>
      <c r="AO34" s="261">
        <v>4198080.37</v>
      </c>
      <c r="AP34" s="261">
        <v>0</v>
      </c>
      <c r="AQ34" s="261">
        <v>2203899.21</v>
      </c>
      <c r="AR34" s="261">
        <v>0</v>
      </c>
      <c r="AS34" s="195">
        <v>1933237.4399999997</v>
      </c>
      <c r="AT34" s="195">
        <v>0</v>
      </c>
      <c r="AU34" s="195">
        <v>1604392.06</v>
      </c>
      <c r="AV34" s="195">
        <v>0</v>
      </c>
      <c r="AW34" s="195">
        <v>452282.76</v>
      </c>
      <c r="AX34" s="195">
        <v>0</v>
      </c>
      <c r="AY34" s="195">
        <v>48100</v>
      </c>
      <c r="AZ34" s="195">
        <v>0</v>
      </c>
      <c r="BA34" s="195">
        <v>2082822175.5056765</v>
      </c>
      <c r="BB34" s="195">
        <v>40687635.54485257</v>
      </c>
      <c r="BC34" s="207"/>
      <c r="BD34" s="207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</row>
    <row r="35" spans="1:76" s="209" customFormat="1" ht="28.5" customHeight="1">
      <c r="A35" s="296" t="s">
        <v>809</v>
      </c>
      <c r="B35" s="297"/>
      <c r="C35" s="290">
        <v>0.13454303410801968</v>
      </c>
      <c r="D35" s="291"/>
      <c r="E35" s="290">
        <v>0.11260403067441838</v>
      </c>
      <c r="F35" s="291"/>
      <c r="G35" s="290">
        <v>0.11071823530686795</v>
      </c>
      <c r="H35" s="291"/>
      <c r="I35" s="290">
        <v>0.0998115893274124</v>
      </c>
      <c r="J35" s="291"/>
      <c r="K35" s="290">
        <v>0.08453005524451718</v>
      </c>
      <c r="L35" s="291"/>
      <c r="M35" s="290">
        <v>0.08300691966563364</v>
      </c>
      <c r="N35" s="291"/>
      <c r="O35" s="290">
        <v>0.0814538151613979</v>
      </c>
      <c r="P35" s="291"/>
      <c r="Q35" s="290">
        <v>0.07957678684679835</v>
      </c>
      <c r="R35" s="291"/>
      <c r="S35" s="290">
        <v>0.06978047792040318</v>
      </c>
      <c r="T35" s="291"/>
      <c r="U35" s="290">
        <v>0.03937231700313592</v>
      </c>
      <c r="V35" s="291"/>
      <c r="W35" s="290">
        <v>0.03340920771745948</v>
      </c>
      <c r="X35" s="291"/>
      <c r="Y35" s="290">
        <v>0.019134545305253485</v>
      </c>
      <c r="Z35" s="291"/>
      <c r="AA35" s="290">
        <v>0.012083188279810904</v>
      </c>
      <c r="AB35" s="291"/>
      <c r="AC35" s="280">
        <v>0.011543069985877666</v>
      </c>
      <c r="AD35" s="281"/>
      <c r="AE35" s="284">
        <v>0.00737617778448357</v>
      </c>
      <c r="AF35" s="285"/>
      <c r="AG35" s="280">
        <v>0.005421308041940053</v>
      </c>
      <c r="AH35" s="281"/>
      <c r="AI35" s="282">
        <v>0.005316002617395713</v>
      </c>
      <c r="AJ35" s="283"/>
      <c r="AK35" s="280">
        <v>0.002684215035612752</v>
      </c>
      <c r="AL35" s="281"/>
      <c r="AM35" s="284">
        <v>0.0026225980628067696</v>
      </c>
      <c r="AN35" s="285"/>
      <c r="AO35" s="284">
        <v>0.002015573110066764</v>
      </c>
      <c r="AP35" s="285"/>
      <c r="AQ35" s="284">
        <v>0.0010581312393915375</v>
      </c>
      <c r="AR35" s="285"/>
      <c r="AS35" s="282">
        <v>0.0009281817059253462</v>
      </c>
      <c r="AT35" s="283"/>
      <c r="AU35" s="282">
        <v>0.000770297185649312</v>
      </c>
      <c r="AV35" s="283"/>
      <c r="AW35" s="282">
        <v>0.0002171490035582096</v>
      </c>
      <c r="AX35" s="283"/>
      <c r="AY35" s="282">
        <v>2.3093666163949918E-05</v>
      </c>
      <c r="AZ35" s="283"/>
      <c r="BA35" s="290"/>
      <c r="BB35" s="291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</row>
    <row r="36" spans="1:57" ht="18" customHeight="1">
      <c r="A36" s="144" t="s">
        <v>862</v>
      </c>
      <c r="W36" s="207"/>
      <c r="X36" s="207"/>
      <c r="AA36" s="207"/>
      <c r="AB36" s="207"/>
      <c r="AC36" s="207"/>
      <c r="AD36" s="207"/>
      <c r="AK36" s="262"/>
      <c r="AL36" s="262"/>
      <c r="AM36" s="262"/>
      <c r="AN36" s="262"/>
      <c r="AO36" s="262"/>
      <c r="AP36" s="262"/>
      <c r="AQ36" s="262"/>
      <c r="AR36" s="262"/>
      <c r="AS36" s="262"/>
      <c r="AT36" s="262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</row>
    <row r="37" spans="3:51" ht="12.75">
      <c r="C37" s="273"/>
      <c r="G37" s="273"/>
      <c r="K37" s="273"/>
      <c r="M37" s="273"/>
      <c r="O37" s="273"/>
      <c r="Q37" s="273"/>
      <c r="S37" s="273"/>
      <c r="U37" s="273"/>
      <c r="W37" s="273"/>
      <c r="Y37" s="273"/>
      <c r="AA37" s="273"/>
      <c r="AC37" s="273"/>
      <c r="AE37" s="273"/>
      <c r="AI37" s="273"/>
      <c r="AK37" s="273"/>
      <c r="AM37" s="273"/>
      <c r="AO37" s="273"/>
      <c r="AQ37" s="273"/>
      <c r="AS37" s="273"/>
      <c r="AU37" s="273"/>
      <c r="AW37" s="273"/>
      <c r="AY37" s="273"/>
    </row>
    <row r="38" spans="1:51" ht="15.75">
      <c r="A38" s="250"/>
      <c r="AY38" s="207"/>
    </row>
    <row r="39" ht="15.75">
      <c r="A39" s="251"/>
    </row>
    <row r="40" ht="15.75">
      <c r="A40" s="250"/>
    </row>
    <row r="41" ht="12.75">
      <c r="A41" s="252"/>
    </row>
    <row r="73" spans="1:2" ht="12.75">
      <c r="A73" s="263"/>
      <c r="B73" s="263"/>
    </row>
    <row r="74" spans="1:2" ht="12.75">
      <c r="A74" s="263"/>
      <c r="B74" s="263"/>
    </row>
    <row r="76" spans="37:46" s="276" customFormat="1" ht="12.75">
      <c r="AK76" s="277"/>
      <c r="AL76" s="277"/>
      <c r="AM76" s="277"/>
      <c r="AN76" s="277"/>
      <c r="AO76" s="277"/>
      <c r="AP76" s="277"/>
      <c r="AQ76" s="277"/>
      <c r="AR76" s="277"/>
      <c r="AS76" s="277"/>
      <c r="AT76" s="277"/>
    </row>
    <row r="77" spans="37:46" s="276" customFormat="1" ht="12.75">
      <c r="AK77" s="277"/>
      <c r="AL77" s="277"/>
      <c r="AM77" s="277"/>
      <c r="AN77" s="277"/>
      <c r="AO77" s="277"/>
      <c r="AP77" s="277"/>
      <c r="AQ77" s="277"/>
      <c r="AR77" s="277"/>
      <c r="AS77" s="277"/>
      <c r="AT77" s="277"/>
    </row>
    <row r="78" spans="1:46" s="276" customFormat="1" ht="12.75">
      <c r="A78" s="277"/>
      <c r="B78" s="277"/>
      <c r="C78" s="277"/>
      <c r="AK78" s="277"/>
      <c r="AL78" s="277"/>
      <c r="AM78" s="277"/>
      <c r="AN78" s="277"/>
      <c r="AO78" s="277"/>
      <c r="AP78" s="277"/>
      <c r="AQ78" s="277"/>
      <c r="AR78" s="277"/>
      <c r="AS78" s="277"/>
      <c r="AT78" s="277"/>
    </row>
    <row r="79" spans="1:46" s="276" customFormat="1" ht="15.75">
      <c r="A79" s="278">
        <f>(BA5+BA7)/$BA$34</f>
        <v>0.04471528559875336</v>
      </c>
      <c r="B79" s="279" t="s">
        <v>814</v>
      </c>
      <c r="C79" s="277"/>
      <c r="AK79" s="277"/>
      <c r="AL79" s="277"/>
      <c r="AM79" s="277"/>
      <c r="AN79" s="277"/>
      <c r="AO79" s="277"/>
      <c r="AP79" s="277"/>
      <c r="AQ79" s="277"/>
      <c r="AR79" s="277"/>
      <c r="AS79" s="277"/>
      <c r="AT79" s="277"/>
    </row>
    <row r="80" spans="1:46" s="276" customFormat="1" ht="15.75">
      <c r="A80" s="278">
        <f>(BA8+BA21)/$BA$34</f>
        <v>0.7440502741874175</v>
      </c>
      <c r="B80" s="279" t="s">
        <v>815</v>
      </c>
      <c r="C80" s="277"/>
      <c r="AK80" s="277"/>
      <c r="AL80" s="277"/>
      <c r="AM80" s="277"/>
      <c r="AN80" s="277"/>
      <c r="AO80" s="277"/>
      <c r="AP80" s="277"/>
      <c r="AQ80" s="277"/>
      <c r="AR80" s="277"/>
      <c r="AS80" s="277"/>
      <c r="AT80" s="277"/>
    </row>
    <row r="81" spans="1:46" s="276" customFormat="1" ht="15.75">
      <c r="A81" s="278">
        <f>BA9/$BA$34</f>
        <v>0.003048197006284801</v>
      </c>
      <c r="B81" s="279" t="s">
        <v>816</v>
      </c>
      <c r="C81" s="277"/>
      <c r="AK81" s="277"/>
      <c r="AL81" s="277"/>
      <c r="AM81" s="277"/>
      <c r="AN81" s="277"/>
      <c r="AO81" s="277"/>
      <c r="AP81" s="277"/>
      <c r="AQ81" s="277"/>
      <c r="AR81" s="277"/>
      <c r="AS81" s="277"/>
      <c r="AT81" s="277"/>
    </row>
    <row r="82" spans="1:46" s="276" customFormat="1" ht="15.75">
      <c r="A82" s="278">
        <f>(BA10+BA26)/$BA$34</f>
        <v>0.005092210951670988</v>
      </c>
      <c r="B82" s="279" t="s">
        <v>817</v>
      </c>
      <c r="C82" s="277"/>
      <c r="AK82" s="277"/>
      <c r="AL82" s="277"/>
      <c r="AM82" s="277"/>
      <c r="AN82" s="277"/>
      <c r="AO82" s="277"/>
      <c r="AP82" s="277"/>
      <c r="AQ82" s="277"/>
      <c r="AR82" s="277"/>
      <c r="AS82" s="277"/>
      <c r="AT82" s="277"/>
    </row>
    <row r="83" spans="1:46" s="276" customFormat="1" ht="15.75">
      <c r="A83" s="278">
        <f>(BA11+BA27)/$BA$34</f>
        <v>0.002052972651678562</v>
      </c>
      <c r="B83" s="279" t="s">
        <v>818</v>
      </c>
      <c r="C83" s="277"/>
      <c r="AK83" s="277"/>
      <c r="AL83" s="277"/>
      <c r="AM83" s="277"/>
      <c r="AN83" s="277"/>
      <c r="AO83" s="277"/>
      <c r="AP83" s="277"/>
      <c r="AQ83" s="277"/>
      <c r="AR83" s="277"/>
      <c r="AS83" s="277"/>
      <c r="AT83" s="277"/>
    </row>
    <row r="84" spans="1:46" s="276" customFormat="1" ht="15.75">
      <c r="A84" s="278">
        <f>BA12/$BA$34</f>
        <v>0.008581924076518558</v>
      </c>
      <c r="B84" s="279" t="s">
        <v>819</v>
      </c>
      <c r="C84" s="277"/>
      <c r="AK84" s="277"/>
      <c r="AL84" s="277"/>
      <c r="AM84" s="277"/>
      <c r="AN84" s="277"/>
      <c r="AO84" s="277"/>
      <c r="AP84" s="277"/>
      <c r="AQ84" s="277"/>
      <c r="AR84" s="277"/>
      <c r="AS84" s="277"/>
      <c r="AT84" s="277"/>
    </row>
    <row r="85" spans="1:46" s="276" customFormat="1" ht="15.75">
      <c r="A85" s="278">
        <f>(BA13+BA18)/$BA$34</f>
        <v>0.13658237998607356</v>
      </c>
      <c r="B85" s="279" t="s">
        <v>820</v>
      </c>
      <c r="C85" s="277"/>
      <c r="AK85" s="277"/>
      <c r="AL85" s="277"/>
      <c r="AM85" s="277"/>
      <c r="AN85" s="277"/>
      <c r="AO85" s="277"/>
      <c r="AP85" s="277"/>
      <c r="AQ85" s="277"/>
      <c r="AR85" s="277"/>
      <c r="AS85" s="277"/>
      <c r="AT85" s="277"/>
    </row>
    <row r="86" spans="1:46" s="276" customFormat="1" ht="15.75">
      <c r="A86" s="278">
        <f>BA28/$BA$34</f>
        <v>0.018231920832461296</v>
      </c>
      <c r="B86" s="279" t="s">
        <v>821</v>
      </c>
      <c r="C86" s="277"/>
      <c r="AK86" s="277"/>
      <c r="AL86" s="277"/>
      <c r="AM86" s="277"/>
      <c r="AN86" s="277"/>
      <c r="AO86" s="277"/>
      <c r="AP86" s="277"/>
      <c r="AQ86" s="277"/>
      <c r="AR86" s="277"/>
      <c r="AS86" s="277"/>
      <c r="AT86" s="277"/>
    </row>
    <row r="87" spans="1:46" s="276" customFormat="1" ht="15.75">
      <c r="A87" s="278">
        <f>SUM(BA29:BA32)/$BA$34</f>
        <v>0.025885396536574835</v>
      </c>
      <c r="B87" s="279" t="s">
        <v>822</v>
      </c>
      <c r="C87" s="277"/>
      <c r="AK87" s="277"/>
      <c r="AL87" s="277"/>
      <c r="AM87" s="277"/>
      <c r="AN87" s="277"/>
      <c r="AO87" s="277"/>
      <c r="AP87" s="277"/>
      <c r="AQ87" s="277"/>
      <c r="AR87" s="277"/>
      <c r="AS87" s="277"/>
      <c r="AT87" s="277"/>
    </row>
    <row r="88" spans="1:46" s="276" customFormat="1" ht="15.75">
      <c r="A88" s="278">
        <f>BA33/$BA$34</f>
        <v>0.011759438172566581</v>
      </c>
      <c r="B88" s="279" t="s">
        <v>823</v>
      </c>
      <c r="C88" s="277"/>
      <c r="AK88" s="277"/>
      <c r="AL88" s="277"/>
      <c r="AM88" s="277"/>
      <c r="AN88" s="277"/>
      <c r="AO88" s="277"/>
      <c r="AP88" s="277"/>
      <c r="AQ88" s="277"/>
      <c r="AR88" s="277"/>
      <c r="AS88" s="277"/>
      <c r="AT88" s="277"/>
    </row>
    <row r="89" spans="1:3" ht="12.75">
      <c r="A89" s="208"/>
      <c r="B89" s="208"/>
      <c r="C89" s="208"/>
    </row>
    <row r="90" spans="1:3" ht="12.75">
      <c r="A90" s="208"/>
      <c r="B90" s="208"/>
      <c r="C90" s="208"/>
    </row>
  </sheetData>
  <sheetProtection/>
  <mergeCells count="56">
    <mergeCell ref="A34:B34"/>
    <mergeCell ref="A35:B35"/>
    <mergeCell ref="I35:J35"/>
    <mergeCell ref="E3:F3"/>
    <mergeCell ref="Q3:R3"/>
    <mergeCell ref="M3:N3"/>
    <mergeCell ref="B3:B4"/>
    <mergeCell ref="I3:J3"/>
    <mergeCell ref="C3:D3"/>
    <mergeCell ref="G35:H35"/>
    <mergeCell ref="BA3:BB3"/>
    <mergeCell ref="AW3:AX3"/>
    <mergeCell ref="AS3:AT3"/>
    <mergeCell ref="AI3:AJ3"/>
    <mergeCell ref="AG3:AH3"/>
    <mergeCell ref="S3:T3"/>
    <mergeCell ref="AK3:AL3"/>
    <mergeCell ref="AY3:AZ3"/>
    <mergeCell ref="Y3:Z3"/>
    <mergeCell ref="AQ3:AR3"/>
    <mergeCell ref="A3:A4"/>
    <mergeCell ref="AA3:AB3"/>
    <mergeCell ref="O3:P3"/>
    <mergeCell ref="W3:X3"/>
    <mergeCell ref="G3:H3"/>
    <mergeCell ref="K3:L3"/>
    <mergeCell ref="C35:D35"/>
    <mergeCell ref="E35:F35"/>
    <mergeCell ref="K35:L35"/>
    <mergeCell ref="Q35:R35"/>
    <mergeCell ref="O35:P35"/>
    <mergeCell ref="S35:T35"/>
    <mergeCell ref="M35:N35"/>
    <mergeCell ref="BA35:BB35"/>
    <mergeCell ref="AW35:AX35"/>
    <mergeCell ref="AS35:AT35"/>
    <mergeCell ref="AU35:AV35"/>
    <mergeCell ref="AC35:AD35"/>
    <mergeCell ref="Y35:Z35"/>
    <mergeCell ref="AI35:AJ35"/>
    <mergeCell ref="AM35:AN35"/>
    <mergeCell ref="AE35:AF35"/>
    <mergeCell ref="AQ35:AR35"/>
    <mergeCell ref="W35:X35"/>
    <mergeCell ref="AG35:AH35"/>
    <mergeCell ref="U35:V35"/>
    <mergeCell ref="U3:V3"/>
    <mergeCell ref="AM3:AN3"/>
    <mergeCell ref="AE3:AF3"/>
    <mergeCell ref="AC3:AD3"/>
    <mergeCell ref="AK35:AL35"/>
    <mergeCell ref="AY35:AZ35"/>
    <mergeCell ref="AO35:AP35"/>
    <mergeCell ref="AU3:AV3"/>
    <mergeCell ref="AO3:AP3"/>
    <mergeCell ref="AA35:AB3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2"/>
  <colBreaks count="1" manualBreakCount="1">
    <brk id="29" max="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zoomScaleSheetLayoutView="70" zoomScalePageLayoutView="0" workbookViewId="0" topLeftCell="A1">
      <selection activeCell="A1" sqref="A1:AE6"/>
    </sheetView>
  </sheetViews>
  <sheetFormatPr defaultColWidth="29.57421875" defaultRowHeight="12.75"/>
  <cols>
    <col min="1" max="1" width="59.140625" style="7" customWidth="1"/>
    <col min="2" max="74" width="42.00390625" style="7" customWidth="1"/>
    <col min="75" max="16384" width="29.57421875" style="7" customWidth="1"/>
  </cols>
  <sheetData>
    <row r="1" spans="1:15" ht="15.75">
      <c r="A1" s="371" t="s">
        <v>872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</row>
    <row r="2" spans="1:15" ht="10.5" customHeight="1">
      <c r="A2" s="371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</row>
    <row r="3" spans="1:15" ht="15.75" customHeight="1" hidden="1">
      <c r="A3" s="371"/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</row>
    <row r="4" spans="1:15" ht="15.75" customHeight="1">
      <c r="A4" s="372"/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</row>
    <row r="5" spans="1:15" s="8" customFormat="1" ht="15.75">
      <c r="A5" s="348" t="s">
        <v>603</v>
      </c>
      <c r="B5" s="348" t="s">
        <v>62</v>
      </c>
      <c r="C5" s="348" t="s">
        <v>2</v>
      </c>
      <c r="D5" s="348" t="s">
        <v>609</v>
      </c>
      <c r="E5" s="348"/>
      <c r="F5" s="348" t="s">
        <v>63</v>
      </c>
      <c r="G5" s="348" t="s">
        <v>46</v>
      </c>
      <c r="H5" s="348" t="s">
        <v>61</v>
      </c>
      <c r="I5" s="348" t="s">
        <v>85</v>
      </c>
      <c r="J5" s="348"/>
      <c r="K5" s="348" t="s">
        <v>86</v>
      </c>
      <c r="L5" s="348"/>
      <c r="M5" s="348"/>
      <c r="N5" s="348" t="s">
        <v>96</v>
      </c>
      <c r="O5" s="348" t="s">
        <v>97</v>
      </c>
    </row>
    <row r="6" spans="1:15" s="68" customFormat="1" ht="47.25">
      <c r="A6" s="348"/>
      <c r="B6" s="348"/>
      <c r="C6" s="348"/>
      <c r="D6" s="67" t="s">
        <v>47</v>
      </c>
      <c r="E6" s="67" t="s">
        <v>93</v>
      </c>
      <c r="F6" s="348"/>
      <c r="G6" s="348"/>
      <c r="H6" s="348"/>
      <c r="I6" s="67" t="s">
        <v>47</v>
      </c>
      <c r="J6" s="67" t="s">
        <v>94</v>
      </c>
      <c r="K6" s="67" t="s">
        <v>47</v>
      </c>
      <c r="L6" s="67" t="s">
        <v>337</v>
      </c>
      <c r="M6" s="67" t="s">
        <v>95</v>
      </c>
      <c r="N6" s="348"/>
      <c r="O6" s="373"/>
    </row>
    <row r="7" spans="1:15" s="68" customFormat="1" ht="15.75">
      <c r="A7" s="45" t="s">
        <v>18</v>
      </c>
      <c r="B7" s="134">
        <v>4114018.4209753997</v>
      </c>
      <c r="C7" s="134">
        <v>22947.32</v>
      </c>
      <c r="D7" s="134">
        <v>764614.6690410958</v>
      </c>
      <c r="E7" s="134">
        <v>405840.55</v>
      </c>
      <c r="F7" s="134">
        <v>380666.74628029997</v>
      </c>
      <c r="G7" s="134">
        <v>0</v>
      </c>
      <c r="H7" s="134">
        <v>1581668.1374384002</v>
      </c>
      <c r="I7" s="134">
        <v>1237165.570693893</v>
      </c>
      <c r="J7" s="134">
        <v>-68631</v>
      </c>
      <c r="K7" s="134">
        <v>0</v>
      </c>
      <c r="L7" s="134">
        <v>0</v>
      </c>
      <c r="M7" s="134">
        <v>0</v>
      </c>
      <c r="N7" s="134">
        <v>20642.39</v>
      </c>
      <c r="O7" s="134">
        <v>280625.539725</v>
      </c>
    </row>
    <row r="8" spans="1:15" s="68" customFormat="1" ht="47.25">
      <c r="A8" s="45" t="s">
        <v>535</v>
      </c>
      <c r="B8" s="134">
        <v>71198.20999999999</v>
      </c>
      <c r="C8" s="134">
        <v>576.93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100604.25</v>
      </c>
      <c r="J8" s="134">
        <v>0</v>
      </c>
      <c r="K8" s="134">
        <v>0</v>
      </c>
      <c r="L8" s="134">
        <v>0</v>
      </c>
      <c r="M8" s="134">
        <v>0</v>
      </c>
      <c r="N8" s="134">
        <v>17996.87</v>
      </c>
      <c r="O8" s="134">
        <v>0</v>
      </c>
    </row>
    <row r="9" spans="1:15" s="68" customFormat="1" ht="15.75">
      <c r="A9" s="45" t="s">
        <v>19</v>
      </c>
      <c r="B9" s="134">
        <v>1398297.7639999997</v>
      </c>
      <c r="C9" s="134">
        <v>0</v>
      </c>
      <c r="D9" s="134">
        <v>363695.04500000004</v>
      </c>
      <c r="E9" s="134">
        <v>0</v>
      </c>
      <c r="F9" s="134">
        <v>225606.62</v>
      </c>
      <c r="G9" s="134">
        <v>0</v>
      </c>
      <c r="H9" s="134">
        <v>762536.72</v>
      </c>
      <c r="I9" s="134">
        <v>125571.94</v>
      </c>
      <c r="J9" s="134">
        <v>0</v>
      </c>
      <c r="K9" s="134">
        <v>0</v>
      </c>
      <c r="L9" s="134">
        <v>0</v>
      </c>
      <c r="M9" s="134">
        <v>0</v>
      </c>
      <c r="N9" s="134">
        <v>5192.1</v>
      </c>
      <c r="O9" s="134">
        <v>275575.21</v>
      </c>
    </row>
    <row r="10" spans="1:15" s="68" customFormat="1" ht="31.5">
      <c r="A10" s="45" t="s">
        <v>20</v>
      </c>
      <c r="B10" s="134">
        <v>79327867.44282407</v>
      </c>
      <c r="C10" s="134">
        <v>68164.98</v>
      </c>
      <c r="D10" s="134">
        <v>8</v>
      </c>
      <c r="E10" s="134">
        <v>0</v>
      </c>
      <c r="F10" s="134">
        <v>23047612.10491907</v>
      </c>
      <c r="G10" s="134">
        <v>0</v>
      </c>
      <c r="H10" s="134">
        <v>45951838.00782874</v>
      </c>
      <c r="I10" s="134">
        <v>21189317.31066883</v>
      </c>
      <c r="J10" s="134">
        <v>0</v>
      </c>
      <c r="K10" s="134">
        <v>0</v>
      </c>
      <c r="L10" s="134">
        <v>0</v>
      </c>
      <c r="M10" s="134">
        <v>0</v>
      </c>
      <c r="N10" s="134">
        <v>238382.31</v>
      </c>
      <c r="O10" s="134">
        <v>474189.21</v>
      </c>
    </row>
    <row r="11" spans="1:15" s="68" customFormat="1" ht="31.5">
      <c r="A11" s="45" t="s">
        <v>21</v>
      </c>
      <c r="B11" s="134">
        <v>2478131.5256125</v>
      </c>
      <c r="C11" s="134">
        <v>0</v>
      </c>
      <c r="D11" s="134">
        <v>828784.8887286254</v>
      </c>
      <c r="E11" s="134">
        <v>0</v>
      </c>
      <c r="F11" s="134">
        <v>496989.39</v>
      </c>
      <c r="G11" s="134">
        <v>29001.670000000002</v>
      </c>
      <c r="H11" s="134">
        <v>1095268.8599999999</v>
      </c>
      <c r="I11" s="134">
        <v>3114800.83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755240.6699999999</v>
      </c>
    </row>
    <row r="12" spans="1:15" s="68" customFormat="1" ht="15.75">
      <c r="A12" s="45" t="s">
        <v>22</v>
      </c>
      <c r="B12" s="134">
        <v>6032389.352036325</v>
      </c>
      <c r="C12" s="134">
        <v>0</v>
      </c>
      <c r="D12" s="134">
        <v>2133395.1031534197</v>
      </c>
      <c r="E12" s="134">
        <v>0</v>
      </c>
      <c r="F12" s="134">
        <v>359498.2474357458</v>
      </c>
      <c r="G12" s="134">
        <v>0</v>
      </c>
      <c r="H12" s="134">
        <v>3963889.25</v>
      </c>
      <c r="I12" s="134">
        <v>744392.530387775</v>
      </c>
      <c r="J12" s="134">
        <v>0</v>
      </c>
      <c r="K12" s="134">
        <v>604266.8694439435</v>
      </c>
      <c r="L12" s="134">
        <v>604266.8694439435</v>
      </c>
      <c r="M12" s="134">
        <v>0</v>
      </c>
      <c r="N12" s="134">
        <v>66435.77</v>
      </c>
      <c r="O12" s="134">
        <v>588679.1000000001</v>
      </c>
    </row>
    <row r="13" spans="1:15" s="68" customFormat="1" ht="15.75">
      <c r="A13" s="45" t="s">
        <v>23</v>
      </c>
      <c r="B13" s="134">
        <v>1430198.256402765</v>
      </c>
      <c r="C13" s="134">
        <v>0</v>
      </c>
      <c r="D13" s="134">
        <v>337299.17604921083</v>
      </c>
      <c r="E13" s="134">
        <v>0</v>
      </c>
      <c r="F13" s="134">
        <v>176906.66615631527</v>
      </c>
      <c r="G13" s="134">
        <v>431</v>
      </c>
      <c r="H13" s="134">
        <v>197825.95</v>
      </c>
      <c r="I13" s="134">
        <v>1877281.4751875577</v>
      </c>
      <c r="J13" s="134">
        <v>0</v>
      </c>
      <c r="K13" s="134">
        <v>0</v>
      </c>
      <c r="L13" s="134">
        <v>0</v>
      </c>
      <c r="M13" s="134">
        <v>0</v>
      </c>
      <c r="N13" s="134">
        <v>-1543.03</v>
      </c>
      <c r="O13" s="134">
        <v>-21093.930000000026</v>
      </c>
    </row>
    <row r="14" spans="1:15" s="68" customFormat="1" ht="15.75">
      <c r="A14" s="45" t="s">
        <v>24</v>
      </c>
      <c r="B14" s="134">
        <v>5792627.191322258</v>
      </c>
      <c r="C14" s="134">
        <v>0</v>
      </c>
      <c r="D14" s="134">
        <v>588196.5263010889</v>
      </c>
      <c r="E14" s="134">
        <v>0</v>
      </c>
      <c r="F14" s="134">
        <v>1101932.6900432322</v>
      </c>
      <c r="G14" s="134">
        <v>34240.55</v>
      </c>
      <c r="H14" s="134">
        <v>728059.4313168</v>
      </c>
      <c r="I14" s="134">
        <v>2355099.3181738635</v>
      </c>
      <c r="J14" s="134">
        <v>0</v>
      </c>
      <c r="K14" s="134">
        <v>0</v>
      </c>
      <c r="L14" s="134">
        <v>0</v>
      </c>
      <c r="M14" s="134">
        <v>0</v>
      </c>
      <c r="N14" s="134">
        <v>49077.22</v>
      </c>
      <c r="O14" s="134">
        <v>314815.29000000004</v>
      </c>
    </row>
    <row r="15" spans="1:15" s="68" customFormat="1" ht="31.5">
      <c r="A15" s="45" t="s">
        <v>25</v>
      </c>
      <c r="B15" s="134">
        <v>126724799.99616306</v>
      </c>
      <c r="C15" s="134">
        <v>660080.83</v>
      </c>
      <c r="D15" s="134">
        <v>35355491.34529678</v>
      </c>
      <c r="E15" s="134">
        <v>0</v>
      </c>
      <c r="F15" s="134">
        <v>17293878.98420418</v>
      </c>
      <c r="G15" s="134">
        <v>1713.31</v>
      </c>
      <c r="H15" s="134">
        <v>32051845.249529116</v>
      </c>
      <c r="I15" s="134">
        <v>112147020.74808562</v>
      </c>
      <c r="J15" s="134">
        <v>0</v>
      </c>
      <c r="K15" s="134">
        <v>637428.87</v>
      </c>
      <c r="L15" s="134">
        <v>637428.87</v>
      </c>
      <c r="M15" s="134">
        <v>0</v>
      </c>
      <c r="N15" s="134">
        <v>5413372.568343408</v>
      </c>
      <c r="O15" s="134">
        <v>14435373.011885742</v>
      </c>
    </row>
    <row r="16" spans="1:15" s="68" customFormat="1" ht="15.75">
      <c r="A16" s="45" t="s">
        <v>597</v>
      </c>
      <c r="B16" s="134">
        <v>101011561.69499941</v>
      </c>
      <c r="C16" s="134">
        <v>327977.67</v>
      </c>
      <c r="D16" s="134">
        <v>27792180.191194978</v>
      </c>
      <c r="E16" s="134">
        <v>0</v>
      </c>
      <c r="F16" s="134">
        <v>12243283.300128933</v>
      </c>
      <c r="G16" s="134">
        <v>1713.31</v>
      </c>
      <c r="H16" s="134">
        <v>20900905.730249114</v>
      </c>
      <c r="I16" s="134">
        <v>74625592.47687732</v>
      </c>
      <c r="J16" s="134">
        <v>0</v>
      </c>
      <c r="K16" s="134">
        <v>637428.87</v>
      </c>
      <c r="L16" s="134">
        <v>637428.87</v>
      </c>
      <c r="M16" s="134">
        <v>0</v>
      </c>
      <c r="N16" s="134">
        <v>4289700.079359408</v>
      </c>
      <c r="O16" s="134">
        <v>15670486.06188574</v>
      </c>
    </row>
    <row r="17" spans="1:15" s="68" customFormat="1" ht="15.75">
      <c r="A17" s="45" t="s">
        <v>598</v>
      </c>
      <c r="B17" s="134">
        <v>19787721.911161527</v>
      </c>
      <c r="C17" s="134">
        <v>283583.27</v>
      </c>
      <c r="D17" s="134">
        <v>5661012.8257909035</v>
      </c>
      <c r="E17" s="134">
        <v>0</v>
      </c>
      <c r="F17" s="134">
        <v>3700651.3090550005</v>
      </c>
      <c r="G17" s="134">
        <v>0</v>
      </c>
      <c r="H17" s="134">
        <v>5400448.731492175</v>
      </c>
      <c r="I17" s="134">
        <v>34449862.98919063</v>
      </c>
      <c r="J17" s="134">
        <v>0</v>
      </c>
      <c r="K17" s="134">
        <v>0</v>
      </c>
      <c r="L17" s="134">
        <v>0</v>
      </c>
      <c r="M17" s="134">
        <v>0</v>
      </c>
      <c r="N17" s="134">
        <v>89478.53</v>
      </c>
      <c r="O17" s="134">
        <v>-1556133.5999999996</v>
      </c>
    </row>
    <row r="18" spans="1:15" s="68" customFormat="1" ht="15.75">
      <c r="A18" s="45" t="s">
        <v>599</v>
      </c>
      <c r="B18" s="134">
        <v>4942951.360298321</v>
      </c>
      <c r="C18" s="134">
        <v>48519.89000000001</v>
      </c>
      <c r="D18" s="134">
        <v>1639306.6768226696</v>
      </c>
      <c r="E18" s="134">
        <v>0</v>
      </c>
      <c r="F18" s="134">
        <v>1297758.2796077465</v>
      </c>
      <c r="G18" s="134">
        <v>0</v>
      </c>
      <c r="H18" s="134">
        <v>1091173.0624396354</v>
      </c>
      <c r="I18" s="134">
        <v>2702451.4841972347</v>
      </c>
      <c r="J18" s="134">
        <v>0</v>
      </c>
      <c r="K18" s="134">
        <v>0</v>
      </c>
      <c r="L18" s="134">
        <v>0</v>
      </c>
      <c r="M18" s="134">
        <v>0</v>
      </c>
      <c r="N18" s="134">
        <v>560935.138984</v>
      </c>
      <c r="O18" s="134">
        <v>586185.45</v>
      </c>
    </row>
    <row r="19" spans="1:15" s="68" customFormat="1" ht="15.75">
      <c r="A19" s="45" t="s">
        <v>600</v>
      </c>
      <c r="B19" s="134">
        <v>982565.0297038001</v>
      </c>
      <c r="C19" s="134">
        <v>0</v>
      </c>
      <c r="D19" s="134">
        <v>262991.6514882292</v>
      </c>
      <c r="E19" s="134">
        <v>0</v>
      </c>
      <c r="F19" s="134">
        <v>52186.09541249999</v>
      </c>
      <c r="G19" s="134">
        <v>0</v>
      </c>
      <c r="H19" s="134">
        <v>4659317.725348186</v>
      </c>
      <c r="I19" s="134">
        <v>369113.7978204347</v>
      </c>
      <c r="J19" s="134">
        <v>0</v>
      </c>
      <c r="K19" s="134">
        <v>0</v>
      </c>
      <c r="L19" s="134">
        <v>0</v>
      </c>
      <c r="M19" s="134">
        <v>0</v>
      </c>
      <c r="N19" s="134">
        <v>473258.82</v>
      </c>
      <c r="O19" s="134">
        <v>-265164.8999999999</v>
      </c>
    </row>
    <row r="20" spans="1:15" s="68" customFormat="1" ht="15.75">
      <c r="A20" s="45" t="s">
        <v>26</v>
      </c>
      <c r="B20" s="134">
        <v>3681277.9262837237</v>
      </c>
      <c r="C20" s="134">
        <v>26427.35</v>
      </c>
      <c r="D20" s="134">
        <v>962055.314480364</v>
      </c>
      <c r="E20" s="134">
        <v>0</v>
      </c>
      <c r="F20" s="134">
        <v>939884.9061640333</v>
      </c>
      <c r="G20" s="134">
        <v>0</v>
      </c>
      <c r="H20" s="134">
        <v>461791.897525</v>
      </c>
      <c r="I20" s="134">
        <v>2249096.8896217113</v>
      </c>
      <c r="J20" s="134">
        <v>0</v>
      </c>
      <c r="K20" s="134">
        <v>0</v>
      </c>
      <c r="L20" s="134">
        <v>0</v>
      </c>
      <c r="M20" s="134">
        <v>0</v>
      </c>
      <c r="N20" s="134">
        <v>38046</v>
      </c>
      <c r="O20" s="134">
        <v>130505.87000000001</v>
      </c>
    </row>
    <row r="21" spans="1:15" s="68" customFormat="1" ht="31.5">
      <c r="A21" s="45" t="s">
        <v>601</v>
      </c>
      <c r="B21" s="134">
        <v>3664876.086283724</v>
      </c>
      <c r="C21" s="134">
        <v>26427.35</v>
      </c>
      <c r="D21" s="134">
        <v>962055.314480364</v>
      </c>
      <c r="E21" s="134">
        <v>0</v>
      </c>
      <c r="F21" s="134">
        <v>939884.9061640333</v>
      </c>
      <c r="G21" s="134">
        <v>0</v>
      </c>
      <c r="H21" s="134">
        <v>461791.897525</v>
      </c>
      <c r="I21" s="134">
        <v>2249096.8896217113</v>
      </c>
      <c r="J21" s="134">
        <v>0</v>
      </c>
      <c r="K21" s="134">
        <v>0</v>
      </c>
      <c r="L21" s="134">
        <v>0</v>
      </c>
      <c r="M21" s="134">
        <v>0</v>
      </c>
      <c r="N21" s="134">
        <v>38046</v>
      </c>
      <c r="O21" s="134">
        <v>127169.82</v>
      </c>
    </row>
    <row r="22" spans="1:15" s="68" customFormat="1" ht="15.75">
      <c r="A22" s="45" t="s">
        <v>602</v>
      </c>
      <c r="B22" s="134">
        <v>16401.84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v>3336.05</v>
      </c>
    </row>
    <row r="23" spans="1:15" s="68" customFormat="1" ht="31.5">
      <c r="A23" s="45" t="s">
        <v>27</v>
      </c>
      <c r="B23" s="134">
        <v>386257267.3500481</v>
      </c>
      <c r="C23" s="134">
        <v>41411.14</v>
      </c>
      <c r="D23" s="134">
        <v>158939733.33721626</v>
      </c>
      <c r="E23" s="134">
        <v>6735627.74</v>
      </c>
      <c r="F23" s="134">
        <v>96186761.35089444</v>
      </c>
      <c r="G23" s="134">
        <v>-979882.5</v>
      </c>
      <c r="H23" s="134">
        <v>289905168.30507195</v>
      </c>
      <c r="I23" s="134">
        <v>647648730.9181881</v>
      </c>
      <c r="J23" s="134">
        <v>22316798.04</v>
      </c>
      <c r="K23" s="134">
        <v>0</v>
      </c>
      <c r="L23" s="134">
        <v>0</v>
      </c>
      <c r="M23" s="134">
        <v>0</v>
      </c>
      <c r="N23" s="134">
        <v>15137997.27</v>
      </c>
      <c r="O23" s="134">
        <v>20146301.49</v>
      </c>
    </row>
    <row r="24" spans="1:15" ht="15.75">
      <c r="A24" s="45" t="s">
        <v>531</v>
      </c>
      <c r="B24" s="134">
        <v>383573869.069852</v>
      </c>
      <c r="C24" s="134">
        <v>41411.14</v>
      </c>
      <c r="D24" s="134">
        <v>158136147.30843455</v>
      </c>
      <c r="E24" s="134">
        <v>6735627.74</v>
      </c>
      <c r="F24" s="134">
        <v>95319977.94936228</v>
      </c>
      <c r="G24" s="134">
        <v>-1007069.97</v>
      </c>
      <c r="H24" s="134">
        <v>288147451.4209686</v>
      </c>
      <c r="I24" s="134">
        <v>637460641.1479534</v>
      </c>
      <c r="J24" s="134">
        <v>22316798.04</v>
      </c>
      <c r="K24" s="134">
        <v>0</v>
      </c>
      <c r="L24" s="134">
        <v>0</v>
      </c>
      <c r="M24" s="134">
        <v>0</v>
      </c>
      <c r="N24" s="134">
        <v>14831077.18</v>
      </c>
      <c r="O24" s="134">
        <v>19537494.49</v>
      </c>
    </row>
    <row r="25" spans="1:15" ht="15.75">
      <c r="A25" s="45" t="s">
        <v>532</v>
      </c>
      <c r="B25" s="134">
        <v>51002.38527558833</v>
      </c>
      <c r="C25" s="134">
        <v>0</v>
      </c>
      <c r="D25" s="134">
        <v>0</v>
      </c>
      <c r="E25" s="134">
        <v>0</v>
      </c>
      <c r="F25" s="134">
        <v>4749.338162729422</v>
      </c>
      <c r="G25" s="134">
        <v>0</v>
      </c>
      <c r="H25" s="134">
        <v>438815.9331113356</v>
      </c>
      <c r="I25" s="134">
        <v>2567938.5387287675</v>
      </c>
      <c r="J25" s="134">
        <v>0</v>
      </c>
      <c r="K25" s="134">
        <v>0</v>
      </c>
      <c r="L25" s="134">
        <v>0</v>
      </c>
      <c r="M25" s="134">
        <v>0</v>
      </c>
      <c r="N25" s="134">
        <v>38704.3</v>
      </c>
      <c r="O25" s="134">
        <v>0</v>
      </c>
    </row>
    <row r="26" spans="1:15" s="62" customFormat="1" ht="15.75">
      <c r="A26" s="45" t="s">
        <v>533</v>
      </c>
      <c r="B26" s="134">
        <v>17501.277861925</v>
      </c>
      <c r="C26" s="134">
        <v>0</v>
      </c>
      <c r="D26" s="134">
        <v>289773.4949120014</v>
      </c>
      <c r="E26" s="134">
        <v>0</v>
      </c>
      <c r="F26" s="134">
        <v>1629.7171052719998</v>
      </c>
      <c r="G26" s="134">
        <v>0</v>
      </c>
      <c r="H26" s="134">
        <v>2019.378991990614</v>
      </c>
      <c r="I26" s="134">
        <v>4185880.256832761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</row>
    <row r="27" spans="1:15" ht="15.75">
      <c r="A27" s="45" t="s">
        <v>534</v>
      </c>
      <c r="B27" s="134">
        <v>2614894.6170585584</v>
      </c>
      <c r="C27" s="134">
        <v>0</v>
      </c>
      <c r="D27" s="134">
        <v>513812.5338696913</v>
      </c>
      <c r="E27" s="134">
        <v>0</v>
      </c>
      <c r="F27" s="134">
        <v>860404.3462641538</v>
      </c>
      <c r="G27" s="134">
        <v>27187.47</v>
      </c>
      <c r="H27" s="134">
        <v>1316881.572</v>
      </c>
      <c r="I27" s="134">
        <v>3434270.974672996</v>
      </c>
      <c r="J27" s="134">
        <v>0</v>
      </c>
      <c r="K27" s="134">
        <v>0</v>
      </c>
      <c r="L27" s="134">
        <v>0</v>
      </c>
      <c r="M27" s="134">
        <v>0</v>
      </c>
      <c r="N27" s="134">
        <v>268215.79</v>
      </c>
      <c r="O27" s="134">
        <v>608807</v>
      </c>
    </row>
    <row r="28" spans="1:15" ht="47.25">
      <c r="A28" s="45" t="s">
        <v>28</v>
      </c>
      <c r="B28" s="134">
        <v>3544243.79608</v>
      </c>
      <c r="C28" s="134">
        <v>0</v>
      </c>
      <c r="D28" s="134">
        <v>1179596.9715726974</v>
      </c>
      <c r="E28" s="134">
        <v>0</v>
      </c>
      <c r="F28" s="134">
        <v>170613.31960057616</v>
      </c>
      <c r="G28" s="134">
        <v>0</v>
      </c>
      <c r="H28" s="134">
        <v>0</v>
      </c>
      <c r="I28" s="134">
        <v>38700.95</v>
      </c>
      <c r="J28" s="134">
        <v>0</v>
      </c>
      <c r="K28" s="134">
        <v>116994.39487169869</v>
      </c>
      <c r="L28" s="134">
        <v>116994.39487169869</v>
      </c>
      <c r="M28" s="134">
        <v>0</v>
      </c>
      <c r="N28" s="134">
        <v>17994.579999999998</v>
      </c>
      <c r="O28" s="134">
        <v>-85119.25</v>
      </c>
    </row>
    <row r="29" spans="1:15" ht="47.25">
      <c r="A29" s="45" t="s">
        <v>29</v>
      </c>
      <c r="B29" s="134">
        <v>40959.5334073</v>
      </c>
      <c r="C29" s="134">
        <v>1343.38</v>
      </c>
      <c r="D29" s="134">
        <v>9345.217417845666</v>
      </c>
      <c r="E29" s="134">
        <v>0</v>
      </c>
      <c r="F29" s="134">
        <v>6310.5773</v>
      </c>
      <c r="G29" s="134">
        <v>0</v>
      </c>
      <c r="H29" s="134">
        <v>0</v>
      </c>
      <c r="I29" s="134">
        <v>15980.921489417333</v>
      </c>
      <c r="J29" s="134">
        <v>0</v>
      </c>
      <c r="K29" s="134">
        <v>0</v>
      </c>
      <c r="L29" s="134">
        <v>0</v>
      </c>
      <c r="M29" s="134">
        <v>0</v>
      </c>
      <c r="N29" s="134">
        <v>-396.89</v>
      </c>
      <c r="O29" s="134">
        <v>3298.08</v>
      </c>
    </row>
    <row r="30" spans="1:15" ht="31.5">
      <c r="A30" s="45" t="s">
        <v>30</v>
      </c>
      <c r="B30" s="134">
        <v>13454008.485084234</v>
      </c>
      <c r="C30" s="134">
        <v>70135.08</v>
      </c>
      <c r="D30" s="134">
        <v>5081925.7323852675</v>
      </c>
      <c r="E30" s="134">
        <v>0</v>
      </c>
      <c r="F30" s="134">
        <v>2246671.8911489802</v>
      </c>
      <c r="G30" s="134">
        <v>69738.81999999999</v>
      </c>
      <c r="H30" s="134">
        <v>2097271.77862009</v>
      </c>
      <c r="I30" s="134">
        <v>11264240.39142996</v>
      </c>
      <c r="J30" s="134">
        <v>0</v>
      </c>
      <c r="K30" s="134">
        <v>0</v>
      </c>
      <c r="L30" s="134">
        <v>0</v>
      </c>
      <c r="M30" s="134">
        <v>0</v>
      </c>
      <c r="N30" s="134">
        <v>138838.89</v>
      </c>
      <c r="O30" s="134">
        <v>454767.7065000002</v>
      </c>
    </row>
    <row r="31" spans="1:15" ht="15.75">
      <c r="A31" s="45" t="s">
        <v>31</v>
      </c>
      <c r="B31" s="134">
        <v>2430782.56</v>
      </c>
      <c r="C31" s="134">
        <v>0</v>
      </c>
      <c r="D31" s="134">
        <v>605599.67</v>
      </c>
      <c r="E31" s="134">
        <v>0</v>
      </c>
      <c r="F31" s="134">
        <v>729231.77</v>
      </c>
      <c r="G31" s="134">
        <v>0</v>
      </c>
      <c r="H31" s="134">
        <v>1100304</v>
      </c>
      <c r="I31" s="134">
        <v>655181.63</v>
      </c>
      <c r="J31" s="134">
        <v>0</v>
      </c>
      <c r="K31" s="134">
        <v>0</v>
      </c>
      <c r="L31" s="134">
        <v>0</v>
      </c>
      <c r="M31" s="134">
        <v>0</v>
      </c>
      <c r="N31" s="134">
        <v>12822.74</v>
      </c>
      <c r="O31" s="134">
        <v>5473.62</v>
      </c>
    </row>
    <row r="32" spans="1:15" ht="15.75">
      <c r="A32" s="45" t="s">
        <v>32</v>
      </c>
      <c r="B32" s="134">
        <v>6807735</v>
      </c>
      <c r="C32" s="134">
        <v>0</v>
      </c>
      <c r="D32" s="134">
        <v>11699762</v>
      </c>
      <c r="E32" s="134">
        <v>0</v>
      </c>
      <c r="F32" s="134">
        <v>107710</v>
      </c>
      <c r="G32" s="134">
        <v>0</v>
      </c>
      <c r="H32" s="134">
        <v>867399</v>
      </c>
      <c r="I32" s="134">
        <v>21210960.28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</row>
    <row r="33" spans="1:15" ht="15.75">
      <c r="A33" s="45" t="s">
        <v>33</v>
      </c>
      <c r="B33" s="134">
        <v>257075.92999999996</v>
      </c>
      <c r="C33" s="134">
        <v>9925.84</v>
      </c>
      <c r="D33" s="134">
        <v>35526.140475560904</v>
      </c>
      <c r="E33" s="134">
        <v>0</v>
      </c>
      <c r="F33" s="134">
        <v>24915.93</v>
      </c>
      <c r="G33" s="134">
        <v>0</v>
      </c>
      <c r="H33" s="134">
        <v>9107.6</v>
      </c>
      <c r="I33" s="134">
        <v>55895.04223827311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</row>
    <row r="34" spans="1:15" ht="15.75">
      <c r="A34" s="45" t="s">
        <v>34</v>
      </c>
      <c r="B34" s="134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</row>
    <row r="35" spans="1:15" ht="15.75">
      <c r="A35" s="45" t="s">
        <v>35</v>
      </c>
      <c r="B35" s="134">
        <v>1096759.99</v>
      </c>
      <c r="C35" s="134">
        <v>0</v>
      </c>
      <c r="D35" s="134">
        <v>147067.28887432037</v>
      </c>
      <c r="E35" s="134">
        <v>0</v>
      </c>
      <c r="F35" s="134">
        <v>68953.79093759999</v>
      </c>
      <c r="G35" s="134">
        <v>0</v>
      </c>
      <c r="H35" s="134">
        <v>0</v>
      </c>
      <c r="I35" s="134">
        <v>388.5676910854683</v>
      </c>
      <c r="J35" s="134">
        <v>0</v>
      </c>
      <c r="K35" s="134">
        <v>0</v>
      </c>
      <c r="L35" s="134">
        <v>0</v>
      </c>
      <c r="M35" s="134">
        <v>0</v>
      </c>
      <c r="N35" s="134">
        <v>2807.43</v>
      </c>
      <c r="O35" s="134">
        <v>0</v>
      </c>
    </row>
    <row r="36" spans="1:15" ht="15.75">
      <c r="A36" s="42" t="s">
        <v>36</v>
      </c>
      <c r="B36" s="134">
        <v>644868440.5202397</v>
      </c>
      <c r="C36" s="134">
        <v>900435.9199999998</v>
      </c>
      <c r="D36" s="134">
        <v>256747058.0456454</v>
      </c>
      <c r="E36" s="134">
        <v>7141468.29</v>
      </c>
      <c r="F36" s="134">
        <v>143564144.98508447</v>
      </c>
      <c r="G36" s="134">
        <v>-844757.1499999999</v>
      </c>
      <c r="H36" s="134">
        <v>380773974.18733007</v>
      </c>
      <c r="I36" s="134">
        <v>825929825.3138559</v>
      </c>
      <c r="J36" s="134">
        <v>22248167.04</v>
      </c>
      <c r="K36" s="134">
        <v>1358690.134315642</v>
      </c>
      <c r="L36" s="134">
        <v>1358690.134315642</v>
      </c>
      <c r="M36" s="134">
        <v>0</v>
      </c>
      <c r="N36" s="134">
        <v>21139669.34834341</v>
      </c>
      <c r="O36" s="134">
        <v>37758631.61811074</v>
      </c>
    </row>
    <row r="37" ht="15.75">
      <c r="F37" s="69"/>
    </row>
    <row r="38" ht="15.75">
      <c r="A38" s="144" t="s">
        <v>825</v>
      </c>
    </row>
    <row r="39" spans="2:15" ht="15.75"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</row>
  </sheetData>
  <sheetProtection/>
  <mergeCells count="12">
    <mergeCell ref="A1:O4"/>
    <mergeCell ref="H5:H6"/>
    <mergeCell ref="O5:O6"/>
    <mergeCell ref="K5:M5"/>
    <mergeCell ref="N5:N6"/>
    <mergeCell ref="G5:G6"/>
    <mergeCell ref="A5:A6"/>
    <mergeCell ref="F5:F6"/>
    <mergeCell ref="B5:B6"/>
    <mergeCell ref="C5:C6"/>
    <mergeCell ref="D5:E5"/>
    <mergeCell ref="I5:J5"/>
  </mergeCells>
  <printOptions horizontalCentered="1" verticalCentered="1"/>
  <pageMargins left="0.2755905511811024" right="0.2755905511811024" top="0.4330708661417323" bottom="0.5118110236220472" header="0.1968503937007874" footer="0.2362204724409449"/>
  <pageSetup horizontalDpi="300" verticalDpi="3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R38"/>
  <sheetViews>
    <sheetView zoomScalePageLayoutView="0" workbookViewId="0" topLeftCell="A1">
      <selection activeCell="A1" sqref="A1:AE6"/>
    </sheetView>
  </sheetViews>
  <sheetFormatPr defaultColWidth="57.421875" defaultRowHeight="12.75"/>
  <cols>
    <col min="1" max="1" width="54.8515625" style="13" customWidth="1"/>
    <col min="2" max="16384" width="57.421875" style="13" customWidth="1"/>
  </cols>
  <sheetData>
    <row r="1" spans="1:16" ht="31.5" customHeight="1">
      <c r="A1" s="371" t="s">
        <v>873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</row>
    <row r="2" spans="1:16" s="118" customFormat="1" ht="14.25" customHeight="1">
      <c r="A2" s="371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</row>
    <row r="3" spans="1:16" s="118" customFormat="1" ht="31.5" customHeight="1" hidden="1">
      <c r="A3" s="371"/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</row>
    <row r="4" spans="1:16" s="118" customFormat="1" ht="15.75">
      <c r="A4" s="372"/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</row>
    <row r="5" spans="1:16" ht="15.75">
      <c r="A5" s="348" t="s">
        <v>603</v>
      </c>
      <c r="B5" s="348" t="s">
        <v>545</v>
      </c>
      <c r="C5" s="348" t="s">
        <v>536</v>
      </c>
      <c r="D5" s="348" t="s">
        <v>537</v>
      </c>
      <c r="E5" s="348" t="s">
        <v>538</v>
      </c>
      <c r="F5" s="348" t="s">
        <v>48</v>
      </c>
      <c r="G5" s="348" t="s">
        <v>539</v>
      </c>
      <c r="H5" s="348" t="s">
        <v>540</v>
      </c>
      <c r="I5" s="348" t="s">
        <v>13</v>
      </c>
      <c r="J5" s="348"/>
      <c r="K5" s="348" t="s">
        <v>14</v>
      </c>
      <c r="L5" s="348"/>
      <c r="M5" s="348" t="s">
        <v>9</v>
      </c>
      <c r="N5" s="348"/>
      <c r="O5" s="348" t="s">
        <v>543</v>
      </c>
      <c r="P5" s="348" t="s">
        <v>544</v>
      </c>
    </row>
    <row r="6" spans="1:16" ht="47.25">
      <c r="A6" s="348"/>
      <c r="B6" s="348"/>
      <c r="C6" s="348"/>
      <c r="D6" s="348"/>
      <c r="E6" s="348"/>
      <c r="F6" s="348"/>
      <c r="G6" s="348"/>
      <c r="H6" s="348"/>
      <c r="I6" s="56" t="s">
        <v>47</v>
      </c>
      <c r="J6" s="67" t="s">
        <v>541</v>
      </c>
      <c r="K6" s="56" t="s">
        <v>47</v>
      </c>
      <c r="L6" s="67" t="s">
        <v>542</v>
      </c>
      <c r="M6" s="56" t="s">
        <v>47</v>
      </c>
      <c r="N6" s="67" t="s">
        <v>546</v>
      </c>
      <c r="O6" s="348"/>
      <c r="P6" s="348"/>
    </row>
    <row r="7" spans="1:16" s="70" customFormat="1" ht="15.75">
      <c r="A7" s="45" t="s">
        <v>18</v>
      </c>
      <c r="B7" s="155">
        <v>3</v>
      </c>
      <c r="C7" s="155">
        <v>3129328</v>
      </c>
      <c r="D7" s="155">
        <v>23412.62</v>
      </c>
      <c r="E7" s="155">
        <v>0</v>
      </c>
      <c r="F7" s="155">
        <v>0</v>
      </c>
      <c r="G7" s="155">
        <v>0</v>
      </c>
      <c r="H7" s="155">
        <v>0</v>
      </c>
      <c r="I7" s="155">
        <v>12378.854974058</v>
      </c>
      <c r="J7" s="155">
        <v>0</v>
      </c>
      <c r="K7" s="155">
        <v>45117.05</v>
      </c>
      <c r="L7" s="155">
        <v>0</v>
      </c>
      <c r="M7" s="155">
        <v>0</v>
      </c>
      <c r="N7" s="155">
        <v>0</v>
      </c>
      <c r="O7" s="155">
        <v>0</v>
      </c>
      <c r="P7" s="155">
        <v>0</v>
      </c>
    </row>
    <row r="8" spans="1:16" s="70" customFormat="1" ht="47.25">
      <c r="A8" s="45" t="s">
        <v>535</v>
      </c>
      <c r="B8" s="155">
        <v>0</v>
      </c>
      <c r="C8" s="155">
        <v>0</v>
      </c>
      <c r="D8" s="155">
        <v>0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  <c r="K8" s="155">
        <v>29945</v>
      </c>
      <c r="L8" s="155">
        <v>0</v>
      </c>
      <c r="M8" s="155">
        <v>0</v>
      </c>
      <c r="N8" s="155">
        <v>0</v>
      </c>
      <c r="O8" s="155">
        <v>0</v>
      </c>
      <c r="P8" s="155">
        <v>0</v>
      </c>
    </row>
    <row r="9" spans="1:16" s="70" customFormat="1" ht="15.75">
      <c r="A9" s="45" t="s">
        <v>19</v>
      </c>
      <c r="B9" s="155">
        <v>1</v>
      </c>
      <c r="C9" s="155">
        <v>0</v>
      </c>
      <c r="D9" s="155">
        <v>0</v>
      </c>
      <c r="E9" s="155">
        <v>0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  <c r="K9" s="155">
        <v>1.95583E-10</v>
      </c>
      <c r="L9" s="155">
        <v>0</v>
      </c>
      <c r="M9" s="155">
        <v>0</v>
      </c>
      <c r="N9" s="155">
        <v>0</v>
      </c>
      <c r="O9" s="155">
        <v>0</v>
      </c>
      <c r="P9" s="155">
        <v>0</v>
      </c>
    </row>
    <row r="10" spans="1:16" s="70" customFormat="1" ht="31.5">
      <c r="A10" s="45" t="s">
        <v>20</v>
      </c>
      <c r="B10" s="155">
        <v>2</v>
      </c>
      <c r="C10" s="155">
        <v>0</v>
      </c>
      <c r="D10" s="155">
        <v>8</v>
      </c>
      <c r="E10" s="155">
        <v>57331.29</v>
      </c>
      <c r="F10" s="155">
        <v>0</v>
      </c>
      <c r="G10" s="155">
        <v>1</v>
      </c>
      <c r="H10" s="155">
        <v>123424.39</v>
      </c>
      <c r="I10" s="155">
        <v>188197.5</v>
      </c>
      <c r="J10" s="155">
        <v>0</v>
      </c>
      <c r="K10" s="155">
        <v>8610</v>
      </c>
      <c r="L10" s="155">
        <v>0</v>
      </c>
      <c r="M10" s="155">
        <v>0</v>
      </c>
      <c r="N10" s="155">
        <v>0</v>
      </c>
      <c r="O10" s="155">
        <v>0</v>
      </c>
      <c r="P10" s="155">
        <v>0</v>
      </c>
    </row>
    <row r="11" spans="1:16" s="70" customFormat="1" ht="31.5">
      <c r="A11" s="45" t="s">
        <v>21</v>
      </c>
      <c r="B11" s="155">
        <v>1</v>
      </c>
      <c r="C11" s="155">
        <v>0</v>
      </c>
      <c r="D11" s="155">
        <v>804161.55</v>
      </c>
      <c r="E11" s="155">
        <v>162873.46</v>
      </c>
      <c r="F11" s="155">
        <v>0</v>
      </c>
      <c r="G11" s="155">
        <v>1</v>
      </c>
      <c r="H11" s="155">
        <v>571676.36</v>
      </c>
      <c r="I11" s="155">
        <v>393557.6223</v>
      </c>
      <c r="J11" s="155">
        <v>0</v>
      </c>
      <c r="K11" s="155">
        <v>1636053.25</v>
      </c>
      <c r="L11" s="155">
        <v>0</v>
      </c>
      <c r="M11" s="155">
        <v>0</v>
      </c>
      <c r="N11" s="155">
        <v>0</v>
      </c>
      <c r="O11" s="155">
        <v>0</v>
      </c>
      <c r="P11" s="155">
        <v>0</v>
      </c>
    </row>
    <row r="12" spans="1:16" s="70" customFormat="1" ht="15.75">
      <c r="A12" s="45" t="s">
        <v>22</v>
      </c>
      <c r="B12" s="155">
        <v>0</v>
      </c>
      <c r="C12" s="155">
        <v>0</v>
      </c>
      <c r="D12" s="155">
        <v>43137.54</v>
      </c>
      <c r="E12" s="155">
        <v>0</v>
      </c>
      <c r="F12" s="155">
        <v>1297.82</v>
      </c>
      <c r="G12" s="155">
        <v>0</v>
      </c>
      <c r="H12" s="155">
        <v>100506.26</v>
      </c>
      <c r="I12" s="155">
        <v>45040.55370544249</v>
      </c>
      <c r="J12" s="155">
        <v>0</v>
      </c>
      <c r="K12" s="155">
        <v>745205.1393487869</v>
      </c>
      <c r="L12" s="155">
        <v>0</v>
      </c>
      <c r="M12" s="155">
        <v>0</v>
      </c>
      <c r="N12" s="155">
        <v>0</v>
      </c>
      <c r="O12" s="155">
        <v>0</v>
      </c>
      <c r="P12" s="155">
        <v>0</v>
      </c>
    </row>
    <row r="13" spans="1:16" s="70" customFormat="1" ht="15.75">
      <c r="A13" s="45" t="s">
        <v>23</v>
      </c>
      <c r="B13" s="155">
        <v>2</v>
      </c>
      <c r="C13" s="155">
        <v>0</v>
      </c>
      <c r="D13" s="155">
        <v>29606.161483699998</v>
      </c>
      <c r="E13" s="155">
        <v>-2672.9155112000008</v>
      </c>
      <c r="F13" s="155">
        <v>0</v>
      </c>
      <c r="G13" s="155">
        <v>0</v>
      </c>
      <c r="H13" s="155">
        <v>246150.239401</v>
      </c>
      <c r="I13" s="155">
        <v>3268.4579228800003</v>
      </c>
      <c r="J13" s="155">
        <v>0</v>
      </c>
      <c r="K13" s="155">
        <v>2638002.7803721996</v>
      </c>
      <c r="L13" s="155">
        <v>0</v>
      </c>
      <c r="M13" s="155">
        <v>0</v>
      </c>
      <c r="N13" s="155">
        <v>0</v>
      </c>
      <c r="O13" s="155">
        <v>0</v>
      </c>
      <c r="P13" s="155">
        <v>0</v>
      </c>
    </row>
    <row r="14" spans="1:16" s="70" customFormat="1" ht="31.5">
      <c r="A14" s="45" t="s">
        <v>24</v>
      </c>
      <c r="B14" s="155">
        <v>6</v>
      </c>
      <c r="C14" s="155">
        <v>0</v>
      </c>
      <c r="D14" s="155">
        <v>717405.9348288999</v>
      </c>
      <c r="E14" s="155">
        <v>217910.8726298</v>
      </c>
      <c r="F14" s="155">
        <v>0</v>
      </c>
      <c r="G14" s="155">
        <v>0</v>
      </c>
      <c r="H14" s="155">
        <v>105792.83964660001</v>
      </c>
      <c r="I14" s="155">
        <v>181801.85437447234</v>
      </c>
      <c r="J14" s="155">
        <v>0</v>
      </c>
      <c r="K14" s="155">
        <v>155288.7666370002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</row>
    <row r="15" spans="1:16" s="70" customFormat="1" ht="31.5">
      <c r="A15" s="45" t="s">
        <v>25</v>
      </c>
      <c r="B15" s="155">
        <v>26</v>
      </c>
      <c r="C15" s="155">
        <v>1224992674.829423</v>
      </c>
      <c r="D15" s="155">
        <v>30187898.49198196</v>
      </c>
      <c r="E15" s="155">
        <v>2990284.240045123</v>
      </c>
      <c r="F15" s="155">
        <v>649342.35</v>
      </c>
      <c r="G15" s="155">
        <v>178</v>
      </c>
      <c r="H15" s="155">
        <v>2673048.7842349997</v>
      </c>
      <c r="I15" s="155">
        <v>15347990.274011657</v>
      </c>
      <c r="J15" s="155">
        <v>0</v>
      </c>
      <c r="K15" s="155">
        <v>1983317.290157048</v>
      </c>
      <c r="L15" s="155">
        <v>0</v>
      </c>
      <c r="M15" s="155">
        <v>294725.74</v>
      </c>
      <c r="N15" s="155">
        <v>0</v>
      </c>
      <c r="O15" s="155">
        <v>11199245.169999998</v>
      </c>
      <c r="P15" s="155">
        <v>-1616.41</v>
      </c>
    </row>
    <row r="16" spans="1:16" s="70" customFormat="1" ht="15.75">
      <c r="A16" s="45" t="s">
        <v>597</v>
      </c>
      <c r="B16" s="155">
        <v>3</v>
      </c>
      <c r="C16" s="155">
        <v>1150539428.309</v>
      </c>
      <c r="D16" s="155">
        <v>26780797.779999994</v>
      </c>
      <c r="E16" s="155">
        <v>1333944.71</v>
      </c>
      <c r="F16" s="155">
        <v>649342.35</v>
      </c>
      <c r="G16" s="155">
        <v>178</v>
      </c>
      <c r="H16" s="155">
        <v>1285680.5</v>
      </c>
      <c r="I16" s="155">
        <v>14125668.162249044</v>
      </c>
      <c r="J16" s="155">
        <v>0</v>
      </c>
      <c r="K16" s="155">
        <v>554201.3159773</v>
      </c>
      <c r="L16" s="155">
        <v>0</v>
      </c>
      <c r="M16" s="155">
        <v>294725.74</v>
      </c>
      <c r="N16" s="155">
        <v>0</v>
      </c>
      <c r="O16" s="155">
        <v>11124668.219999999</v>
      </c>
      <c r="P16" s="155">
        <v>0.04</v>
      </c>
    </row>
    <row r="17" spans="1:16" s="70" customFormat="1" ht="15.75">
      <c r="A17" s="45" t="s">
        <v>598</v>
      </c>
      <c r="B17" s="155">
        <v>8</v>
      </c>
      <c r="C17" s="155">
        <v>29244737.6144853</v>
      </c>
      <c r="D17" s="155">
        <v>3160267.5931474995</v>
      </c>
      <c r="E17" s="155">
        <v>1593695.5626033999</v>
      </c>
      <c r="F17" s="155">
        <v>0</v>
      </c>
      <c r="G17" s="155">
        <v>0</v>
      </c>
      <c r="H17" s="155">
        <v>1386512.2942350002</v>
      </c>
      <c r="I17" s="155">
        <v>1190115.0552016213</v>
      </c>
      <c r="J17" s="155">
        <v>0</v>
      </c>
      <c r="K17" s="155">
        <v>1403443.3720400503</v>
      </c>
      <c r="L17" s="155">
        <v>0</v>
      </c>
      <c r="M17" s="155">
        <v>0</v>
      </c>
      <c r="N17" s="155">
        <v>0</v>
      </c>
      <c r="O17" s="155">
        <v>35132.14</v>
      </c>
      <c r="P17" s="155">
        <v>-1616.45</v>
      </c>
    </row>
    <row r="18" spans="1:16" s="70" customFormat="1" ht="15.75">
      <c r="A18" s="45" t="s">
        <v>599</v>
      </c>
      <c r="B18" s="155">
        <v>15</v>
      </c>
      <c r="C18" s="155">
        <v>45208508.9059377</v>
      </c>
      <c r="D18" s="155">
        <v>246833.11883446007</v>
      </c>
      <c r="E18" s="155">
        <v>62643.96744172298</v>
      </c>
      <c r="F18" s="155">
        <v>0</v>
      </c>
      <c r="G18" s="155">
        <v>0</v>
      </c>
      <c r="H18" s="155">
        <v>855.99</v>
      </c>
      <c r="I18" s="155">
        <v>32207.056560991492</v>
      </c>
      <c r="J18" s="155">
        <v>0</v>
      </c>
      <c r="K18" s="155">
        <v>25672.60213969765</v>
      </c>
      <c r="L18" s="155">
        <v>0</v>
      </c>
      <c r="M18" s="155">
        <v>0</v>
      </c>
      <c r="N18" s="155">
        <v>0</v>
      </c>
      <c r="O18" s="155">
        <v>39444.81</v>
      </c>
      <c r="P18" s="155">
        <v>0</v>
      </c>
    </row>
    <row r="19" spans="1:16" s="70" customFormat="1" ht="15.75">
      <c r="A19" s="45" t="s">
        <v>600</v>
      </c>
      <c r="B19" s="155">
        <v>0</v>
      </c>
      <c r="C19" s="155">
        <v>0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55">
        <v>0</v>
      </c>
    </row>
    <row r="20" spans="1:16" s="70" customFormat="1" ht="15.75">
      <c r="A20" s="45" t="s">
        <v>26</v>
      </c>
      <c r="B20" s="155">
        <v>1</v>
      </c>
      <c r="C20" s="155">
        <v>0</v>
      </c>
      <c r="D20" s="155">
        <v>293374.5</v>
      </c>
      <c r="E20" s="155">
        <v>16681.47</v>
      </c>
      <c r="F20" s="155">
        <v>0</v>
      </c>
      <c r="G20" s="155">
        <v>0</v>
      </c>
      <c r="H20" s="155">
        <v>64684.00000000001</v>
      </c>
      <c r="I20" s="155">
        <v>0</v>
      </c>
      <c r="J20" s="155">
        <v>0</v>
      </c>
      <c r="K20" s="155">
        <v>12799.23</v>
      </c>
      <c r="L20" s="155">
        <v>0</v>
      </c>
      <c r="M20" s="155">
        <v>0</v>
      </c>
      <c r="N20" s="155">
        <v>0</v>
      </c>
      <c r="O20" s="155">
        <v>293374.5</v>
      </c>
      <c r="P20" s="155">
        <v>0</v>
      </c>
    </row>
    <row r="21" spans="1:16" s="70" customFormat="1" ht="31.5">
      <c r="A21" s="45" t="s">
        <v>601</v>
      </c>
      <c r="B21" s="155">
        <v>1</v>
      </c>
      <c r="C21" s="155">
        <v>0</v>
      </c>
      <c r="D21" s="155">
        <v>293374.5</v>
      </c>
      <c r="E21" s="155">
        <v>16681.47</v>
      </c>
      <c r="F21" s="155">
        <v>0</v>
      </c>
      <c r="G21" s="155">
        <v>0</v>
      </c>
      <c r="H21" s="155">
        <v>64684.00000000001</v>
      </c>
      <c r="I21" s="155">
        <v>0</v>
      </c>
      <c r="J21" s="155">
        <v>0</v>
      </c>
      <c r="K21" s="155">
        <v>12799.23</v>
      </c>
      <c r="L21" s="155">
        <v>0</v>
      </c>
      <c r="M21" s="155">
        <v>0</v>
      </c>
      <c r="N21" s="155">
        <v>0</v>
      </c>
      <c r="O21" s="155">
        <v>293374.5</v>
      </c>
      <c r="P21" s="155">
        <v>0</v>
      </c>
    </row>
    <row r="22" spans="1:16" s="70" customFormat="1" ht="15.75">
      <c r="A22" s="45" t="s">
        <v>602</v>
      </c>
      <c r="B22" s="155">
        <v>0</v>
      </c>
      <c r="C22" s="155">
        <v>0</v>
      </c>
      <c r="D22" s="155">
        <v>0</v>
      </c>
      <c r="E22" s="155">
        <v>0</v>
      </c>
      <c r="F22" s="155">
        <v>0</v>
      </c>
      <c r="G22" s="155">
        <v>0</v>
      </c>
      <c r="H22" s="155">
        <v>0</v>
      </c>
      <c r="I22" s="155">
        <v>0</v>
      </c>
      <c r="J22" s="155">
        <v>0</v>
      </c>
      <c r="K22" s="155">
        <v>0</v>
      </c>
      <c r="L22" s="155">
        <v>0</v>
      </c>
      <c r="M22" s="155">
        <v>0</v>
      </c>
      <c r="N22" s="155">
        <v>0</v>
      </c>
      <c r="O22" s="155">
        <v>0</v>
      </c>
      <c r="P22" s="155">
        <v>0</v>
      </c>
    </row>
    <row r="23" spans="1:16" s="70" customFormat="1" ht="31.5">
      <c r="A23" s="45" t="s">
        <v>27</v>
      </c>
      <c r="B23" s="155">
        <v>2</v>
      </c>
      <c r="C23" s="155">
        <v>0</v>
      </c>
      <c r="D23" s="155">
        <v>0</v>
      </c>
      <c r="E23" s="155">
        <v>453394.07000000007</v>
      </c>
      <c r="F23" s="155">
        <v>0</v>
      </c>
      <c r="G23" s="155">
        <v>4</v>
      </c>
      <c r="H23" s="155">
        <v>1206037.88</v>
      </c>
      <c r="I23" s="155">
        <v>0</v>
      </c>
      <c r="J23" s="155">
        <v>0</v>
      </c>
      <c r="K23" s="155">
        <v>1971162.71</v>
      </c>
      <c r="L23" s="155">
        <v>0</v>
      </c>
      <c r="M23" s="155">
        <v>0</v>
      </c>
      <c r="N23" s="155">
        <v>0</v>
      </c>
      <c r="O23" s="155">
        <v>0</v>
      </c>
      <c r="P23" s="155">
        <v>0</v>
      </c>
    </row>
    <row r="24" spans="1:70" ht="15.75">
      <c r="A24" s="45" t="s">
        <v>531</v>
      </c>
      <c r="B24" s="155">
        <v>2</v>
      </c>
      <c r="C24" s="155">
        <v>0</v>
      </c>
      <c r="D24" s="155">
        <v>0</v>
      </c>
      <c r="E24" s="155">
        <v>453394.07000000007</v>
      </c>
      <c r="F24" s="155">
        <v>0</v>
      </c>
      <c r="G24" s="155">
        <v>4</v>
      </c>
      <c r="H24" s="155">
        <v>1206037.88</v>
      </c>
      <c r="I24" s="155">
        <v>0</v>
      </c>
      <c r="J24" s="155">
        <v>0</v>
      </c>
      <c r="K24" s="155">
        <v>1971162.71</v>
      </c>
      <c r="L24" s="155">
        <v>0</v>
      </c>
      <c r="M24" s="155">
        <v>0</v>
      </c>
      <c r="N24" s="155">
        <v>0</v>
      </c>
      <c r="O24" s="155">
        <v>0</v>
      </c>
      <c r="P24" s="155">
        <v>0</v>
      </c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</row>
    <row r="25" spans="1:70" ht="15.75">
      <c r="A25" s="45" t="s">
        <v>532</v>
      </c>
      <c r="B25" s="155">
        <v>0</v>
      </c>
      <c r="C25" s="155">
        <v>0</v>
      </c>
      <c r="D25" s="155">
        <v>0</v>
      </c>
      <c r="E25" s="155">
        <v>0</v>
      </c>
      <c r="F25" s="155">
        <v>0</v>
      </c>
      <c r="G25" s="155">
        <v>0</v>
      </c>
      <c r="H25" s="155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155">
        <v>0</v>
      </c>
      <c r="O25" s="155">
        <v>0</v>
      </c>
      <c r="P25" s="155">
        <v>0</v>
      </c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</row>
    <row r="26" spans="1:70" s="66" customFormat="1" ht="31.5">
      <c r="A26" s="45" t="s">
        <v>533</v>
      </c>
      <c r="B26" s="155">
        <v>0</v>
      </c>
      <c r="C26" s="155">
        <v>0</v>
      </c>
      <c r="D26" s="155">
        <v>0</v>
      </c>
      <c r="E26" s="155">
        <v>0</v>
      </c>
      <c r="F26" s="155">
        <v>0</v>
      </c>
      <c r="G26" s="155">
        <v>0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0</v>
      </c>
      <c r="N26" s="155">
        <v>0</v>
      </c>
      <c r="O26" s="155">
        <v>0</v>
      </c>
      <c r="P26" s="155">
        <v>0</v>
      </c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</row>
    <row r="27" spans="1:70" ht="15.75">
      <c r="A27" s="45" t="s">
        <v>534</v>
      </c>
      <c r="B27" s="155">
        <v>0</v>
      </c>
      <c r="C27" s="155">
        <v>0</v>
      </c>
      <c r="D27" s="155">
        <v>0</v>
      </c>
      <c r="E27" s="155">
        <v>0</v>
      </c>
      <c r="F27" s="155">
        <v>0</v>
      </c>
      <c r="G27" s="155">
        <v>0</v>
      </c>
      <c r="H27" s="155">
        <v>0</v>
      </c>
      <c r="I27" s="155">
        <v>0</v>
      </c>
      <c r="J27" s="155">
        <v>0</v>
      </c>
      <c r="K27" s="155">
        <v>0</v>
      </c>
      <c r="L27" s="155">
        <v>0</v>
      </c>
      <c r="M27" s="155">
        <v>0</v>
      </c>
      <c r="N27" s="155">
        <v>0</v>
      </c>
      <c r="O27" s="155">
        <v>0</v>
      </c>
      <c r="P27" s="155">
        <v>0</v>
      </c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</row>
    <row r="28" spans="1:16" ht="47.25">
      <c r="A28" s="45" t="s">
        <v>28</v>
      </c>
      <c r="B28" s="155">
        <v>0</v>
      </c>
      <c r="C28" s="155">
        <v>0</v>
      </c>
      <c r="D28" s="155">
        <v>0</v>
      </c>
      <c r="E28" s="155">
        <v>0</v>
      </c>
      <c r="F28" s="155">
        <v>0</v>
      </c>
      <c r="G28" s="155">
        <v>0</v>
      </c>
      <c r="H28" s="155">
        <v>0</v>
      </c>
      <c r="I28" s="155">
        <v>0</v>
      </c>
      <c r="J28" s="155">
        <v>0</v>
      </c>
      <c r="K28" s="155">
        <v>34222.72</v>
      </c>
      <c r="L28" s="155">
        <v>0</v>
      </c>
      <c r="M28" s="155">
        <v>0</v>
      </c>
      <c r="N28" s="155">
        <v>0</v>
      </c>
      <c r="O28" s="155">
        <v>0</v>
      </c>
      <c r="P28" s="155">
        <v>0</v>
      </c>
    </row>
    <row r="29" spans="1:16" ht="47.25">
      <c r="A29" s="45" t="s">
        <v>29</v>
      </c>
      <c r="B29" s="155">
        <v>0</v>
      </c>
      <c r="C29" s="155">
        <v>0</v>
      </c>
      <c r="D29" s="155">
        <v>0</v>
      </c>
      <c r="E29" s="155">
        <v>0</v>
      </c>
      <c r="F29" s="155">
        <v>0</v>
      </c>
      <c r="G29" s="155">
        <v>0</v>
      </c>
      <c r="H29" s="155">
        <v>0</v>
      </c>
      <c r="I29" s="155">
        <v>0</v>
      </c>
      <c r="J29" s="155">
        <v>0</v>
      </c>
      <c r="K29" s="155">
        <v>0</v>
      </c>
      <c r="L29" s="155">
        <v>0</v>
      </c>
      <c r="M29" s="155">
        <v>0</v>
      </c>
      <c r="N29" s="155">
        <v>0</v>
      </c>
      <c r="O29" s="155">
        <v>0</v>
      </c>
      <c r="P29" s="155">
        <v>0</v>
      </c>
    </row>
    <row r="30" spans="1:16" ht="31.5">
      <c r="A30" s="45" t="s">
        <v>30</v>
      </c>
      <c r="B30" s="155">
        <v>2</v>
      </c>
      <c r="C30" s="155">
        <v>0</v>
      </c>
      <c r="D30" s="155">
        <v>15020.88</v>
      </c>
      <c r="E30" s="155">
        <v>7594.55</v>
      </c>
      <c r="F30" s="155">
        <v>0</v>
      </c>
      <c r="G30" s="155">
        <v>0</v>
      </c>
      <c r="H30" s="155">
        <v>78552.61</v>
      </c>
      <c r="I30" s="155">
        <v>0</v>
      </c>
      <c r="J30" s="155">
        <v>0</v>
      </c>
      <c r="K30" s="155">
        <v>4800</v>
      </c>
      <c r="L30" s="155">
        <v>0</v>
      </c>
      <c r="M30" s="155">
        <v>0</v>
      </c>
      <c r="N30" s="155">
        <v>0</v>
      </c>
      <c r="O30" s="155">
        <v>5170.06</v>
      </c>
      <c r="P30" s="155">
        <v>0</v>
      </c>
    </row>
    <row r="31" spans="1:16" ht="15.75">
      <c r="A31" s="45" t="s">
        <v>31</v>
      </c>
      <c r="B31" s="155">
        <v>0</v>
      </c>
      <c r="C31" s="155">
        <v>0</v>
      </c>
      <c r="D31" s="155">
        <v>0</v>
      </c>
      <c r="E31" s="155">
        <v>0</v>
      </c>
      <c r="F31" s="155">
        <v>0</v>
      </c>
      <c r="G31" s="155">
        <v>0</v>
      </c>
      <c r="H31" s="155">
        <v>0</v>
      </c>
      <c r="I31" s="155">
        <v>0</v>
      </c>
      <c r="J31" s="155">
        <v>0</v>
      </c>
      <c r="K31" s="155">
        <v>0</v>
      </c>
      <c r="L31" s="155">
        <v>0</v>
      </c>
      <c r="M31" s="155">
        <v>0</v>
      </c>
      <c r="N31" s="155">
        <v>0</v>
      </c>
      <c r="O31" s="155">
        <v>0</v>
      </c>
      <c r="P31" s="155">
        <v>0</v>
      </c>
    </row>
    <row r="32" spans="1:16" ht="15.75">
      <c r="A32" s="45" t="s">
        <v>32</v>
      </c>
      <c r="B32" s="155">
        <v>0</v>
      </c>
      <c r="C32" s="155">
        <v>0</v>
      </c>
      <c r="D32" s="155">
        <v>0</v>
      </c>
      <c r="E32" s="155">
        <v>0</v>
      </c>
      <c r="F32" s="155">
        <v>0</v>
      </c>
      <c r="G32" s="155">
        <v>0</v>
      </c>
      <c r="H32" s="155">
        <v>0</v>
      </c>
      <c r="I32" s="155">
        <v>0</v>
      </c>
      <c r="J32" s="155">
        <v>0</v>
      </c>
      <c r="K32" s="155">
        <v>0</v>
      </c>
      <c r="L32" s="155">
        <v>0</v>
      </c>
      <c r="M32" s="155">
        <v>0</v>
      </c>
      <c r="N32" s="155">
        <v>0</v>
      </c>
      <c r="O32" s="155">
        <v>0</v>
      </c>
      <c r="P32" s="155">
        <v>0</v>
      </c>
    </row>
    <row r="33" spans="1:16" ht="31.5">
      <c r="A33" s="45" t="s">
        <v>33</v>
      </c>
      <c r="B33" s="155">
        <v>2</v>
      </c>
      <c r="C33" s="155">
        <v>4889575</v>
      </c>
      <c r="D33" s="155">
        <v>7926.99</v>
      </c>
      <c r="E33" s="155">
        <v>3656.74</v>
      </c>
      <c r="F33" s="155">
        <v>0</v>
      </c>
      <c r="G33" s="155">
        <v>0</v>
      </c>
      <c r="H33" s="155">
        <v>8.89</v>
      </c>
      <c r="I33" s="155">
        <v>734.028475324</v>
      </c>
      <c r="J33" s="155">
        <v>0</v>
      </c>
      <c r="K33" s="155">
        <v>8.000000000195582</v>
      </c>
      <c r="L33" s="155">
        <v>0</v>
      </c>
      <c r="M33" s="155">
        <v>0</v>
      </c>
      <c r="N33" s="155">
        <v>0</v>
      </c>
      <c r="O33" s="155">
        <v>1132.52</v>
      </c>
      <c r="P33" s="155">
        <v>0</v>
      </c>
    </row>
    <row r="34" spans="1:16" ht="15.75">
      <c r="A34" s="45" t="s">
        <v>34</v>
      </c>
      <c r="B34" s="155">
        <v>0</v>
      </c>
      <c r="C34" s="155">
        <v>0</v>
      </c>
      <c r="D34" s="155">
        <v>0</v>
      </c>
      <c r="E34" s="155">
        <v>0</v>
      </c>
      <c r="F34" s="155">
        <v>0</v>
      </c>
      <c r="G34" s="155">
        <v>0</v>
      </c>
      <c r="H34" s="155">
        <v>0</v>
      </c>
      <c r="I34" s="155">
        <v>0</v>
      </c>
      <c r="J34" s="155">
        <v>0</v>
      </c>
      <c r="K34" s="155">
        <v>0</v>
      </c>
      <c r="L34" s="155">
        <v>0</v>
      </c>
      <c r="M34" s="155">
        <v>0</v>
      </c>
      <c r="N34" s="155">
        <v>0</v>
      </c>
      <c r="O34" s="155">
        <v>0</v>
      </c>
      <c r="P34" s="155">
        <v>0</v>
      </c>
    </row>
    <row r="35" spans="1:16" ht="15.75">
      <c r="A35" s="45" t="s">
        <v>35</v>
      </c>
      <c r="B35" s="155">
        <v>2</v>
      </c>
      <c r="C35" s="155">
        <v>0</v>
      </c>
      <c r="D35" s="155">
        <v>0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1.95583E-10</v>
      </c>
      <c r="L35" s="155">
        <v>0</v>
      </c>
      <c r="M35" s="155">
        <v>0</v>
      </c>
      <c r="N35" s="155">
        <v>0</v>
      </c>
      <c r="O35" s="155">
        <v>0</v>
      </c>
      <c r="P35" s="155">
        <v>0</v>
      </c>
    </row>
    <row r="36" spans="1:16" ht="15.75">
      <c r="A36" s="42" t="s">
        <v>36</v>
      </c>
      <c r="B36" s="155">
        <v>50</v>
      </c>
      <c r="C36" s="155">
        <v>1233011577.829423</v>
      </c>
      <c r="D36" s="155">
        <v>32479122.75829456</v>
      </c>
      <c r="E36" s="155">
        <v>3907053.7771637226</v>
      </c>
      <c r="F36" s="155">
        <v>650640.1699999999</v>
      </c>
      <c r="G36" s="155">
        <v>184</v>
      </c>
      <c r="H36" s="155">
        <v>5169882.2532826</v>
      </c>
      <c r="I36" s="155">
        <v>16172969.145763835</v>
      </c>
      <c r="J36" s="155">
        <v>0</v>
      </c>
      <c r="K36" s="155">
        <v>9234586.936515035</v>
      </c>
      <c r="L36" s="155">
        <v>0</v>
      </c>
      <c r="M36" s="155">
        <v>294725.74</v>
      </c>
      <c r="N36" s="155">
        <v>0</v>
      </c>
      <c r="O36" s="155">
        <v>11498922.249999998</v>
      </c>
      <c r="P36" s="155">
        <v>-1616.41</v>
      </c>
    </row>
    <row r="37" ht="15.75">
      <c r="A37" s="72"/>
    </row>
    <row r="38" ht="15.75">
      <c r="A38" s="144" t="s">
        <v>825</v>
      </c>
    </row>
  </sheetData>
  <sheetProtection/>
  <mergeCells count="14">
    <mergeCell ref="A1:P4"/>
    <mergeCell ref="M5:N5"/>
    <mergeCell ref="O5:O6"/>
    <mergeCell ref="P5:P6"/>
    <mergeCell ref="G5:G6"/>
    <mergeCell ref="H5:H6"/>
    <mergeCell ref="K5:L5"/>
    <mergeCell ref="A5:A6"/>
    <mergeCell ref="I5:J5"/>
    <mergeCell ref="B5:B6"/>
    <mergeCell ref="C5:C6"/>
    <mergeCell ref="D5:D6"/>
    <mergeCell ref="E5:E6"/>
    <mergeCell ref="F5:F6"/>
  </mergeCells>
  <printOptions horizontalCentered="1" verticalCentered="1"/>
  <pageMargins left="0.2755905511811024" right="0.2755905511811024" top="0.3937007874015748" bottom="0.31496062992125984" header="0.1968503937007874" footer="0.2362204724409449"/>
  <pageSetup horizontalDpi="300" verticalDpi="3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Normal="70" zoomScaleSheetLayoutView="100" zoomScalePageLayoutView="0" workbookViewId="0" topLeftCell="A1">
      <selection activeCell="A1" sqref="A1:AE5"/>
    </sheetView>
  </sheetViews>
  <sheetFormatPr defaultColWidth="9.140625" defaultRowHeight="12.75"/>
  <cols>
    <col min="1" max="1" width="57.57421875" style="73" customWidth="1"/>
    <col min="2" max="4" width="25.7109375" style="73" customWidth="1"/>
    <col min="5" max="6" width="21.7109375" style="73" customWidth="1"/>
    <col min="7" max="7" width="27.7109375" style="73" customWidth="1"/>
    <col min="8" max="8" width="33.8515625" style="73" customWidth="1"/>
    <col min="9" max="16384" width="9.140625" style="73" customWidth="1"/>
  </cols>
  <sheetData>
    <row r="1" spans="1:15" ht="37.5" customHeight="1">
      <c r="A1" s="374" t="s">
        <v>876</v>
      </c>
      <c r="B1" s="374"/>
      <c r="C1" s="374"/>
      <c r="D1" s="374"/>
      <c r="E1" s="374"/>
      <c r="F1" s="374"/>
      <c r="G1" s="374"/>
      <c r="H1" s="374"/>
      <c r="I1" s="74"/>
      <c r="J1" s="74"/>
      <c r="K1" s="74"/>
      <c r="L1" s="74"/>
      <c r="M1" s="74"/>
      <c r="N1" s="74"/>
      <c r="O1" s="74"/>
    </row>
    <row r="2" spans="1:15" ht="33" customHeight="1">
      <c r="A2" s="269"/>
      <c r="B2" s="269"/>
      <c r="C2" s="269"/>
      <c r="D2" s="269"/>
      <c r="E2" s="269"/>
      <c r="F2" s="269"/>
      <c r="G2" s="269"/>
      <c r="H2" s="272" t="s">
        <v>758</v>
      </c>
      <c r="I2" s="74"/>
      <c r="J2" s="74"/>
      <c r="K2" s="74"/>
      <c r="L2" s="74"/>
      <c r="M2" s="74"/>
      <c r="N2" s="74"/>
      <c r="O2" s="74"/>
    </row>
    <row r="3" spans="1:8" ht="15.75">
      <c r="A3" s="375" t="s">
        <v>603</v>
      </c>
      <c r="B3" s="378" t="s">
        <v>112</v>
      </c>
      <c r="C3" s="379"/>
      <c r="D3" s="379"/>
      <c r="E3" s="379"/>
      <c r="F3" s="379"/>
      <c r="G3" s="379"/>
      <c r="H3" s="380"/>
    </row>
    <row r="4" spans="1:8" ht="15.75" customHeight="1">
      <c r="A4" s="376"/>
      <c r="B4" s="381"/>
      <c r="C4" s="382"/>
      <c r="D4" s="382"/>
      <c r="E4" s="382"/>
      <c r="F4" s="382"/>
      <c r="G4" s="382"/>
      <c r="H4" s="383"/>
    </row>
    <row r="5" spans="1:8" ht="47.25">
      <c r="A5" s="377"/>
      <c r="B5" s="43" t="s">
        <v>3</v>
      </c>
      <c r="C5" s="42" t="s">
        <v>855</v>
      </c>
      <c r="D5" s="42" t="s">
        <v>856</v>
      </c>
      <c r="E5" s="42" t="s">
        <v>854</v>
      </c>
      <c r="F5" s="42" t="s">
        <v>857</v>
      </c>
      <c r="G5" s="42" t="s">
        <v>858</v>
      </c>
      <c r="H5" s="42" t="s">
        <v>859</v>
      </c>
    </row>
    <row r="6" spans="1:8" ht="15.75">
      <c r="A6" s="45" t="s">
        <v>18</v>
      </c>
      <c r="B6" s="190">
        <v>311211</v>
      </c>
      <c r="C6" s="190">
        <v>600671.65</v>
      </c>
      <c r="D6" s="190">
        <v>749.08</v>
      </c>
      <c r="E6" s="190">
        <v>0</v>
      </c>
      <c r="F6" s="190">
        <v>0</v>
      </c>
      <c r="G6" s="190">
        <v>104191.33926061973</v>
      </c>
      <c r="H6" s="190">
        <v>0</v>
      </c>
    </row>
    <row r="7" spans="1:8" ht="47.25">
      <c r="A7" s="45" t="s">
        <v>535</v>
      </c>
      <c r="B7" s="190">
        <v>0</v>
      </c>
      <c r="C7" s="190">
        <v>0</v>
      </c>
      <c r="D7" s="190">
        <v>0</v>
      </c>
      <c r="E7" s="190">
        <v>0</v>
      </c>
      <c r="F7" s="190">
        <v>0</v>
      </c>
      <c r="G7" s="190">
        <v>0</v>
      </c>
      <c r="H7" s="190">
        <v>0</v>
      </c>
    </row>
    <row r="8" spans="1:8" ht="15.75">
      <c r="A8" s="45" t="s">
        <v>19</v>
      </c>
      <c r="B8" s="190">
        <v>0</v>
      </c>
      <c r="C8" s="190">
        <v>0</v>
      </c>
      <c r="D8" s="190">
        <v>0</v>
      </c>
      <c r="E8" s="190">
        <v>0</v>
      </c>
      <c r="F8" s="190">
        <v>0</v>
      </c>
      <c r="G8" s="190">
        <v>0</v>
      </c>
      <c r="H8" s="190">
        <v>0</v>
      </c>
    </row>
    <row r="9" spans="1:8" ht="31.5">
      <c r="A9" s="45" t="s">
        <v>20</v>
      </c>
      <c r="B9" s="190">
        <v>320966</v>
      </c>
      <c r="C9" s="190">
        <v>2404810.41</v>
      </c>
      <c r="D9" s="190">
        <v>1256631.28</v>
      </c>
      <c r="E9" s="190">
        <v>0</v>
      </c>
      <c r="F9" s="190">
        <v>0</v>
      </c>
      <c r="G9" s="190">
        <v>417462.01331536093</v>
      </c>
      <c r="H9" s="190">
        <v>0</v>
      </c>
    </row>
    <row r="10" spans="1:8" ht="31.5">
      <c r="A10" s="45" t="s">
        <v>21</v>
      </c>
      <c r="B10" s="190">
        <v>0</v>
      </c>
      <c r="C10" s="190">
        <v>0</v>
      </c>
      <c r="D10" s="190">
        <v>8</v>
      </c>
      <c r="E10" s="190">
        <v>0</v>
      </c>
      <c r="F10" s="190">
        <v>0</v>
      </c>
      <c r="G10" s="190">
        <v>0</v>
      </c>
      <c r="H10" s="190">
        <v>0</v>
      </c>
    </row>
    <row r="11" spans="1:8" ht="15.75">
      <c r="A11" s="45" t="s">
        <v>22</v>
      </c>
      <c r="B11" s="190">
        <v>0</v>
      </c>
      <c r="C11" s="190">
        <v>0</v>
      </c>
      <c r="D11" s="190">
        <v>0</v>
      </c>
      <c r="E11" s="190">
        <v>0</v>
      </c>
      <c r="F11" s="190">
        <v>0</v>
      </c>
      <c r="G11" s="190">
        <v>0</v>
      </c>
      <c r="H11" s="190">
        <v>0</v>
      </c>
    </row>
    <row r="12" spans="1:8" ht="15.75">
      <c r="A12" s="45" t="s">
        <v>23</v>
      </c>
      <c r="B12" s="190">
        <v>0</v>
      </c>
      <c r="C12" s="190">
        <v>0</v>
      </c>
      <c r="D12" s="190">
        <v>0</v>
      </c>
      <c r="E12" s="190">
        <v>0</v>
      </c>
      <c r="F12" s="190">
        <v>0</v>
      </c>
      <c r="G12" s="190">
        <v>0</v>
      </c>
      <c r="H12" s="190">
        <v>0</v>
      </c>
    </row>
    <row r="13" spans="1:8" ht="31.5">
      <c r="A13" s="45" t="s">
        <v>24</v>
      </c>
      <c r="B13" s="190">
        <v>0</v>
      </c>
      <c r="C13" s="190">
        <v>0</v>
      </c>
      <c r="D13" s="190">
        <v>0</v>
      </c>
      <c r="E13" s="190">
        <v>0</v>
      </c>
      <c r="F13" s="190">
        <v>0</v>
      </c>
      <c r="G13" s="190">
        <v>0</v>
      </c>
      <c r="H13" s="190">
        <v>0</v>
      </c>
    </row>
    <row r="14" spans="1:8" ht="31.5">
      <c r="A14" s="45" t="s">
        <v>25</v>
      </c>
      <c r="B14" s="190">
        <v>9</v>
      </c>
      <c r="C14" s="190">
        <v>434291.19999999995</v>
      </c>
      <c r="D14" s="190">
        <v>29058.76</v>
      </c>
      <c r="E14" s="190">
        <v>127175.84999999999</v>
      </c>
      <c r="F14" s="190">
        <v>841</v>
      </c>
      <c r="G14" s="190">
        <v>23376.014662919224</v>
      </c>
      <c r="H14" s="190">
        <v>0</v>
      </c>
    </row>
    <row r="15" spans="1:8" ht="15.75">
      <c r="A15" s="45" t="s">
        <v>597</v>
      </c>
      <c r="B15" s="190">
        <v>3</v>
      </c>
      <c r="C15" s="190">
        <v>426384.23999999993</v>
      </c>
      <c r="D15" s="190">
        <v>29058.76</v>
      </c>
      <c r="E15" s="190">
        <v>124602.21999999999</v>
      </c>
      <c r="F15" s="190">
        <v>841</v>
      </c>
      <c r="G15" s="190">
        <v>20917.5428</v>
      </c>
      <c r="H15" s="190">
        <v>0</v>
      </c>
    </row>
    <row r="16" spans="1:8" ht="15.75">
      <c r="A16" s="45" t="s">
        <v>598</v>
      </c>
      <c r="B16" s="190">
        <v>6</v>
      </c>
      <c r="C16" s="190">
        <v>7906.96</v>
      </c>
      <c r="D16" s="190">
        <v>0</v>
      </c>
      <c r="E16" s="190">
        <v>2573.63</v>
      </c>
      <c r="F16" s="190">
        <v>0</v>
      </c>
      <c r="G16" s="190">
        <v>2458.471862919225</v>
      </c>
      <c r="H16" s="190">
        <v>0</v>
      </c>
    </row>
    <row r="17" spans="1:8" ht="15.75">
      <c r="A17" s="45" t="s">
        <v>599</v>
      </c>
      <c r="B17" s="190">
        <v>0</v>
      </c>
      <c r="C17" s="190">
        <v>0</v>
      </c>
      <c r="D17" s="190">
        <v>0</v>
      </c>
      <c r="E17" s="190">
        <v>0</v>
      </c>
      <c r="F17" s="190">
        <v>0</v>
      </c>
      <c r="G17" s="190">
        <v>0</v>
      </c>
      <c r="H17" s="190">
        <v>0</v>
      </c>
    </row>
    <row r="18" spans="1:8" ht="15.75">
      <c r="A18" s="45" t="s">
        <v>600</v>
      </c>
      <c r="B18" s="190">
        <v>0</v>
      </c>
      <c r="C18" s="190">
        <v>0</v>
      </c>
      <c r="D18" s="190">
        <v>0</v>
      </c>
      <c r="E18" s="190">
        <v>0</v>
      </c>
      <c r="F18" s="190">
        <v>0</v>
      </c>
      <c r="G18" s="190">
        <v>0</v>
      </c>
      <c r="H18" s="190">
        <v>0</v>
      </c>
    </row>
    <row r="19" spans="1:8" ht="15.75">
      <c r="A19" s="45" t="s">
        <v>26</v>
      </c>
      <c r="B19" s="190">
        <v>6</v>
      </c>
      <c r="C19" s="190">
        <v>6405.280000000001</v>
      </c>
      <c r="D19" s="190">
        <v>0</v>
      </c>
      <c r="E19" s="190">
        <v>1822.4699999999998</v>
      </c>
      <c r="F19" s="190">
        <v>0</v>
      </c>
      <c r="G19" s="190">
        <v>2129.1506</v>
      </c>
      <c r="H19" s="190">
        <v>0</v>
      </c>
    </row>
    <row r="20" spans="1:8" ht="31.5">
      <c r="A20" s="45" t="s">
        <v>601</v>
      </c>
      <c r="B20" s="190">
        <v>6</v>
      </c>
      <c r="C20" s="190">
        <v>6405.280000000001</v>
      </c>
      <c r="D20" s="190">
        <v>0</v>
      </c>
      <c r="E20" s="190">
        <v>1822.4699999999998</v>
      </c>
      <c r="F20" s="190">
        <v>0</v>
      </c>
      <c r="G20" s="190">
        <v>2129.1506</v>
      </c>
      <c r="H20" s="190">
        <v>0</v>
      </c>
    </row>
    <row r="21" spans="1:8" ht="15.75">
      <c r="A21" s="45" t="s">
        <v>602</v>
      </c>
      <c r="B21" s="190">
        <v>0</v>
      </c>
      <c r="C21" s="190">
        <v>0</v>
      </c>
      <c r="D21" s="190">
        <v>0</v>
      </c>
      <c r="E21" s="190">
        <v>0</v>
      </c>
      <c r="F21" s="190">
        <v>0</v>
      </c>
      <c r="G21" s="190">
        <v>0</v>
      </c>
      <c r="H21" s="190">
        <v>0</v>
      </c>
    </row>
    <row r="22" spans="1:8" ht="31.5">
      <c r="A22" s="45" t="s">
        <v>27</v>
      </c>
      <c r="B22" s="190">
        <v>439526</v>
      </c>
      <c r="C22" s="190">
        <v>53659781.21436656</v>
      </c>
      <c r="D22" s="190">
        <v>26773493.184161335</v>
      </c>
      <c r="E22" s="190">
        <v>17029787.55</v>
      </c>
      <c r="F22" s="190">
        <v>27436500.059122995</v>
      </c>
      <c r="G22" s="190">
        <v>9581555.048131961</v>
      </c>
      <c r="H22" s="190">
        <v>0</v>
      </c>
    </row>
    <row r="23" spans="1:8" ht="15.75">
      <c r="A23" s="45" t="s">
        <v>531</v>
      </c>
      <c r="B23" s="190">
        <v>439526</v>
      </c>
      <c r="C23" s="190">
        <v>53659781.21436656</v>
      </c>
      <c r="D23" s="190">
        <v>26773493.184161335</v>
      </c>
      <c r="E23" s="190">
        <v>17029787.55</v>
      </c>
      <c r="F23" s="190">
        <v>27436500.059122995</v>
      </c>
      <c r="G23" s="190">
        <v>9581555.048131961</v>
      </c>
      <c r="H23" s="190">
        <v>0</v>
      </c>
    </row>
    <row r="24" spans="1:8" ht="15.75">
      <c r="A24" s="45" t="s">
        <v>532</v>
      </c>
      <c r="B24" s="190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</row>
    <row r="25" spans="1:8" ht="15.75">
      <c r="A25" s="45" t="s">
        <v>533</v>
      </c>
      <c r="B25" s="190">
        <v>0</v>
      </c>
      <c r="C25" s="190">
        <v>0</v>
      </c>
      <c r="D25" s="190">
        <v>0</v>
      </c>
      <c r="E25" s="190">
        <v>0</v>
      </c>
      <c r="F25" s="190">
        <v>0</v>
      </c>
      <c r="G25" s="190">
        <v>0</v>
      </c>
      <c r="H25" s="190">
        <v>0</v>
      </c>
    </row>
    <row r="26" spans="1:8" ht="15.75">
      <c r="A26" s="45" t="s">
        <v>534</v>
      </c>
      <c r="B26" s="190">
        <v>0</v>
      </c>
      <c r="C26" s="190">
        <v>0</v>
      </c>
      <c r="D26" s="190">
        <v>0</v>
      </c>
      <c r="E26" s="190">
        <v>0</v>
      </c>
      <c r="F26" s="190">
        <v>0</v>
      </c>
      <c r="G26" s="190">
        <v>0</v>
      </c>
      <c r="H26" s="190">
        <v>0</v>
      </c>
    </row>
    <row r="27" spans="1:8" ht="47.25">
      <c r="A27" s="45" t="s">
        <v>28</v>
      </c>
      <c r="B27" s="190">
        <v>0</v>
      </c>
      <c r="C27" s="190">
        <v>0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</row>
    <row r="28" spans="1:8" ht="47.25">
      <c r="A28" s="45" t="s">
        <v>29</v>
      </c>
      <c r="B28" s="190">
        <v>0</v>
      </c>
      <c r="C28" s="190">
        <v>0</v>
      </c>
      <c r="D28" s="190">
        <v>0</v>
      </c>
      <c r="E28" s="190">
        <v>0</v>
      </c>
      <c r="F28" s="190">
        <v>0</v>
      </c>
      <c r="G28" s="190">
        <v>0</v>
      </c>
      <c r="H28" s="190">
        <v>0</v>
      </c>
    </row>
    <row r="29" spans="1:8" ht="31.5">
      <c r="A29" s="45" t="s">
        <v>30</v>
      </c>
      <c r="B29" s="190">
        <v>0</v>
      </c>
      <c r="C29" s="190">
        <v>0</v>
      </c>
      <c r="D29" s="190">
        <v>0</v>
      </c>
      <c r="E29" s="190">
        <v>0</v>
      </c>
      <c r="F29" s="190">
        <v>0</v>
      </c>
      <c r="G29" s="190">
        <v>0</v>
      </c>
      <c r="H29" s="190">
        <v>0</v>
      </c>
    </row>
    <row r="30" spans="1:8" ht="15.75">
      <c r="A30" s="45" t="s">
        <v>31</v>
      </c>
      <c r="B30" s="190">
        <v>0</v>
      </c>
      <c r="C30" s="190">
        <v>0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</row>
    <row r="31" spans="1:8" ht="15.75">
      <c r="A31" s="45" t="s">
        <v>32</v>
      </c>
      <c r="B31" s="190">
        <v>3043</v>
      </c>
      <c r="C31" s="190">
        <v>9043465.15</v>
      </c>
      <c r="D31" s="190">
        <v>0</v>
      </c>
      <c r="E31" s="190">
        <v>0</v>
      </c>
      <c r="F31" s="190">
        <v>0</v>
      </c>
      <c r="G31" s="190">
        <v>0</v>
      </c>
      <c r="H31" s="190">
        <v>0</v>
      </c>
    </row>
    <row r="32" spans="1:8" ht="31.5">
      <c r="A32" s="45" t="s">
        <v>33</v>
      </c>
      <c r="B32" s="190">
        <v>0</v>
      </c>
      <c r="C32" s="190">
        <v>0</v>
      </c>
      <c r="D32" s="190">
        <v>0</v>
      </c>
      <c r="E32" s="190">
        <v>0</v>
      </c>
      <c r="F32" s="190">
        <v>0</v>
      </c>
      <c r="G32" s="190">
        <v>0</v>
      </c>
      <c r="H32" s="190">
        <v>0</v>
      </c>
    </row>
    <row r="33" spans="1:8" ht="15.75">
      <c r="A33" s="45" t="s">
        <v>34</v>
      </c>
      <c r="B33" s="190">
        <v>0</v>
      </c>
      <c r="C33" s="190">
        <v>0</v>
      </c>
      <c r="D33" s="190">
        <v>0</v>
      </c>
      <c r="E33" s="190">
        <v>0</v>
      </c>
      <c r="F33" s="190">
        <v>0</v>
      </c>
      <c r="G33" s="190">
        <v>0</v>
      </c>
      <c r="H33" s="190">
        <v>0</v>
      </c>
    </row>
    <row r="34" spans="1:8" ht="15.75">
      <c r="A34" s="45" t="s">
        <v>35</v>
      </c>
      <c r="B34" s="190">
        <v>319057</v>
      </c>
      <c r="C34" s="190">
        <v>1038110.43</v>
      </c>
      <c r="D34" s="190">
        <v>3520.5</v>
      </c>
      <c r="E34" s="190">
        <v>0</v>
      </c>
      <c r="F34" s="190">
        <v>0</v>
      </c>
      <c r="G34" s="190">
        <v>0</v>
      </c>
      <c r="H34" s="190">
        <v>0</v>
      </c>
    </row>
    <row r="35" spans="1:8" s="200" customFormat="1" ht="15.75">
      <c r="A35" s="199" t="s">
        <v>36</v>
      </c>
      <c r="B35" s="253">
        <v>1393818</v>
      </c>
      <c r="C35" s="253">
        <v>67187535.33436656</v>
      </c>
      <c r="D35" s="253">
        <v>28063452.804161333</v>
      </c>
      <c r="E35" s="253">
        <v>17158785.87</v>
      </c>
      <c r="F35" s="253">
        <v>27437341.059122995</v>
      </c>
      <c r="G35" s="253">
        <v>10128713.56597086</v>
      </c>
      <c r="H35" s="253">
        <v>0</v>
      </c>
    </row>
    <row r="36" ht="21.75" customHeight="1"/>
    <row r="37" ht="15.75">
      <c r="A37" s="144" t="s">
        <v>825</v>
      </c>
    </row>
  </sheetData>
  <sheetProtection insertColumns="0"/>
  <mergeCells count="3">
    <mergeCell ref="A1:H1"/>
    <mergeCell ref="A3:A5"/>
    <mergeCell ref="B3:H4"/>
  </mergeCells>
  <printOptions horizontalCentered="1"/>
  <pageMargins left="0.1968503937007874" right="0.1968503937007874" top="0.3937007874015748" bottom="0.3937007874015748" header="0.5118110236220472" footer="0.5118110236220472"/>
  <pageSetup fitToHeight="3"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720"/>
  <sheetViews>
    <sheetView view="pageBreakPreview" zoomScaleNormal="40" zoomScaleSheetLayoutView="100" zoomScalePageLayoutView="0" workbookViewId="0" topLeftCell="A1">
      <selection activeCell="A1" sqref="A1:AE7"/>
    </sheetView>
  </sheetViews>
  <sheetFormatPr defaultColWidth="9.140625" defaultRowHeight="12.75"/>
  <cols>
    <col min="1" max="1" width="9.140625" style="16" customWidth="1"/>
    <col min="2" max="2" width="60.8515625" style="16" customWidth="1"/>
    <col min="3" max="3" width="13.57421875" style="17" customWidth="1"/>
    <col min="4" max="4" width="16.00390625" style="17" customWidth="1"/>
    <col min="5" max="5" width="19.8515625" style="17" customWidth="1"/>
    <col min="6" max="6" width="12.8515625" style="16" bestFit="1" customWidth="1"/>
    <col min="7" max="7" width="13.00390625" style="17" customWidth="1"/>
    <col min="8" max="8" width="13.140625" style="17" customWidth="1"/>
    <col min="9" max="9" width="15.140625" style="17" customWidth="1"/>
    <col min="10" max="10" width="12.8515625" style="17" bestFit="1" customWidth="1"/>
    <col min="11" max="11" width="16.7109375" style="17" customWidth="1"/>
    <col min="12" max="12" width="10.28125" style="17" customWidth="1"/>
    <col min="13" max="13" width="14.7109375" style="17" customWidth="1"/>
    <col min="14" max="14" width="15.421875" style="17" customWidth="1"/>
    <col min="15" max="15" width="11.00390625" style="17" customWidth="1"/>
    <col min="16" max="16" width="14.57421875" style="17" customWidth="1"/>
    <col min="17" max="17" width="9.421875" style="17" customWidth="1"/>
    <col min="18" max="18" width="15.00390625" style="17" customWidth="1"/>
    <col min="19" max="19" width="12.00390625" style="17" customWidth="1"/>
    <col min="20" max="20" width="10.140625" style="17" customWidth="1"/>
    <col min="21" max="21" width="10.28125" style="17" customWidth="1"/>
    <col min="22" max="22" width="9.7109375" style="17" bestFit="1" customWidth="1"/>
    <col min="23" max="23" width="13.28125" style="17" customWidth="1"/>
    <col min="24" max="24" width="10.28125" style="17" customWidth="1"/>
    <col min="25" max="25" width="28.140625" style="17" customWidth="1"/>
    <col min="26" max="26" width="16.7109375" style="16" customWidth="1"/>
    <col min="27" max="27" width="15.7109375" style="17" bestFit="1" customWidth="1"/>
    <col min="28" max="28" width="11.8515625" style="17" bestFit="1" customWidth="1"/>
    <col min="29" max="16384" width="9.140625" style="17" customWidth="1"/>
  </cols>
  <sheetData>
    <row r="1" spans="1:27" s="18" customFormat="1" ht="18.75" customHeight="1">
      <c r="A1" s="395" t="s">
        <v>875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</row>
    <row r="2" spans="1:27" s="19" customFormat="1" ht="9.75" customHeight="1">
      <c r="A2" s="395"/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</row>
    <row r="3" spans="1:28" s="19" customFormat="1" ht="17.25" customHeight="1">
      <c r="A3" s="395"/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204" t="s">
        <v>849</v>
      </c>
    </row>
    <row r="4" spans="1:27" ht="11.25" hidden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</row>
    <row r="5" spans="1:28" ht="11.25" customHeight="1">
      <c r="A5" s="388" t="s">
        <v>345</v>
      </c>
      <c r="B5" s="389"/>
      <c r="C5" s="384" t="s">
        <v>759</v>
      </c>
      <c r="D5" s="384" t="s">
        <v>763</v>
      </c>
      <c r="E5" s="384" t="s">
        <v>760</v>
      </c>
      <c r="F5" s="298" t="s">
        <v>764</v>
      </c>
      <c r="G5" s="384" t="s">
        <v>771</v>
      </c>
      <c r="H5" s="384" t="s">
        <v>767</v>
      </c>
      <c r="I5" s="384" t="s">
        <v>762</v>
      </c>
      <c r="J5" s="384" t="s">
        <v>765</v>
      </c>
      <c r="K5" s="384" t="s">
        <v>769</v>
      </c>
      <c r="L5" s="384" t="s">
        <v>761</v>
      </c>
      <c r="M5" s="384" t="s">
        <v>766</v>
      </c>
      <c r="N5" s="384" t="s">
        <v>768</v>
      </c>
      <c r="O5" s="384" t="s">
        <v>810</v>
      </c>
      <c r="P5" s="384" t="s">
        <v>772</v>
      </c>
      <c r="Q5" s="384" t="s">
        <v>811</v>
      </c>
      <c r="R5" s="384" t="s">
        <v>775</v>
      </c>
      <c r="S5" s="384" t="s">
        <v>861</v>
      </c>
      <c r="T5" s="384" t="s">
        <v>774</v>
      </c>
      <c r="U5" s="384" t="s">
        <v>773</v>
      </c>
      <c r="V5" s="384" t="s">
        <v>770</v>
      </c>
      <c r="W5" s="384" t="s">
        <v>777</v>
      </c>
      <c r="X5" s="384" t="s">
        <v>776</v>
      </c>
      <c r="Y5" s="384" t="s">
        <v>863</v>
      </c>
      <c r="Z5" s="298" t="s">
        <v>812</v>
      </c>
      <c r="AA5" s="384" t="s">
        <v>778</v>
      </c>
      <c r="AB5" s="384" t="s">
        <v>848</v>
      </c>
    </row>
    <row r="6" spans="1:28" ht="11.25" customHeight="1">
      <c r="A6" s="390"/>
      <c r="B6" s="391"/>
      <c r="C6" s="385"/>
      <c r="D6" s="385"/>
      <c r="E6" s="385"/>
      <c r="F6" s="387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7"/>
      <c r="AA6" s="385"/>
      <c r="AB6" s="385"/>
    </row>
    <row r="7" spans="1:28" ht="74.25" customHeight="1">
      <c r="A7" s="392"/>
      <c r="B7" s="393"/>
      <c r="C7" s="386"/>
      <c r="D7" s="386"/>
      <c r="E7" s="386"/>
      <c r="F7" s="299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6"/>
      <c r="Y7" s="386"/>
      <c r="Z7" s="299"/>
      <c r="AA7" s="386"/>
      <c r="AB7" s="386"/>
    </row>
    <row r="8" spans="1:28" ht="15.75">
      <c r="A8" s="394"/>
      <c r="B8" s="394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89"/>
    </row>
    <row r="9" spans="1:28" ht="15.75">
      <c r="A9" s="165" t="s">
        <v>98</v>
      </c>
      <c r="B9" s="166" t="s">
        <v>346</v>
      </c>
      <c r="C9" s="189">
        <v>6693</v>
      </c>
      <c r="D9" s="189">
        <v>3595</v>
      </c>
      <c r="E9" s="189">
        <v>1342</v>
      </c>
      <c r="F9" s="189">
        <v>428</v>
      </c>
      <c r="G9" s="189">
        <v>35</v>
      </c>
      <c r="H9" s="189">
        <v>21</v>
      </c>
      <c r="I9" s="189">
        <v>4464.077359999998</v>
      </c>
      <c r="J9" s="189">
        <v>436.364</v>
      </c>
      <c r="K9" s="189">
        <v>73</v>
      </c>
      <c r="L9" s="189">
        <v>57</v>
      </c>
      <c r="M9" s="189">
        <v>409</v>
      </c>
      <c r="N9" s="189">
        <v>1380</v>
      </c>
      <c r="O9" s="189">
        <v>63</v>
      </c>
      <c r="P9" s="189">
        <v>136.52948</v>
      </c>
      <c r="Q9" s="189">
        <v>147.3675</v>
      </c>
      <c r="R9" s="189">
        <v>18</v>
      </c>
      <c r="S9" s="189">
        <v>25</v>
      </c>
      <c r="T9" s="189">
        <v>481</v>
      </c>
      <c r="U9" s="189">
        <v>140</v>
      </c>
      <c r="V9" s="189">
        <v>87</v>
      </c>
      <c r="W9" s="189">
        <v>7</v>
      </c>
      <c r="X9" s="189">
        <v>53</v>
      </c>
      <c r="Y9" s="189">
        <v>96</v>
      </c>
      <c r="Z9" s="189">
        <v>1</v>
      </c>
      <c r="AA9" s="189">
        <v>229</v>
      </c>
      <c r="AB9" s="220">
        <v>20417.338340000002</v>
      </c>
    </row>
    <row r="10" spans="1:28" ht="15.75">
      <c r="A10" s="165" t="s">
        <v>347</v>
      </c>
      <c r="B10" s="167" t="s">
        <v>348</v>
      </c>
      <c r="C10" s="189">
        <v>219</v>
      </c>
      <c r="D10" s="189">
        <v>8</v>
      </c>
      <c r="E10" s="189">
        <v>1342</v>
      </c>
      <c r="F10" s="189">
        <v>428</v>
      </c>
      <c r="G10" s="189">
        <v>35</v>
      </c>
      <c r="H10" s="189">
        <v>7</v>
      </c>
      <c r="I10" s="189">
        <v>3341.005499999999</v>
      </c>
      <c r="J10" s="189">
        <v>436.364</v>
      </c>
      <c r="K10" s="189">
        <v>73</v>
      </c>
      <c r="L10" s="189">
        <v>57</v>
      </c>
      <c r="M10" s="189">
        <v>400</v>
      </c>
      <c r="N10" s="189">
        <v>1067</v>
      </c>
      <c r="O10" s="189">
        <v>62</v>
      </c>
      <c r="P10" s="189">
        <v>106.93</v>
      </c>
      <c r="Q10" s="189">
        <v>7.3675</v>
      </c>
      <c r="R10" s="189">
        <v>18</v>
      </c>
      <c r="S10" s="189">
        <v>25</v>
      </c>
      <c r="T10" s="189">
        <v>407</v>
      </c>
      <c r="U10" s="189">
        <v>117</v>
      </c>
      <c r="V10" s="189">
        <v>86</v>
      </c>
      <c r="W10" s="189">
        <v>0</v>
      </c>
      <c r="X10" s="189">
        <v>11</v>
      </c>
      <c r="Y10" s="189">
        <v>0</v>
      </c>
      <c r="Z10" s="189">
        <v>0</v>
      </c>
      <c r="AA10" s="189">
        <v>229</v>
      </c>
      <c r="AB10" s="220">
        <v>8764.667</v>
      </c>
    </row>
    <row r="11" spans="1:28" ht="15.75">
      <c r="A11" s="165" t="s">
        <v>347</v>
      </c>
      <c r="B11" s="167" t="s">
        <v>349</v>
      </c>
      <c r="C11" s="189">
        <v>0</v>
      </c>
      <c r="D11" s="189">
        <v>0</v>
      </c>
      <c r="E11" s="189">
        <v>0</v>
      </c>
      <c r="F11" s="189">
        <v>0</v>
      </c>
      <c r="G11" s="189">
        <v>0</v>
      </c>
      <c r="H11" s="189">
        <v>0</v>
      </c>
      <c r="I11" s="189">
        <v>0</v>
      </c>
      <c r="J11" s="189">
        <v>0</v>
      </c>
      <c r="K11" s="189">
        <v>0</v>
      </c>
      <c r="L11" s="189">
        <v>0</v>
      </c>
      <c r="M11" s="189">
        <v>0</v>
      </c>
      <c r="N11" s="189">
        <v>0</v>
      </c>
      <c r="O11" s="189">
        <v>0</v>
      </c>
      <c r="P11" s="189">
        <v>0</v>
      </c>
      <c r="Q11" s="189">
        <v>0</v>
      </c>
      <c r="R11" s="189">
        <v>0</v>
      </c>
      <c r="S11" s="189">
        <v>0</v>
      </c>
      <c r="T11" s="189">
        <v>0</v>
      </c>
      <c r="U11" s="189">
        <v>0</v>
      </c>
      <c r="V11" s="189">
        <v>0</v>
      </c>
      <c r="W11" s="189">
        <v>0</v>
      </c>
      <c r="X11" s="189">
        <v>0</v>
      </c>
      <c r="Y11" s="189">
        <v>0</v>
      </c>
      <c r="Z11" s="189">
        <v>0</v>
      </c>
      <c r="AA11" s="189">
        <v>0</v>
      </c>
      <c r="AB11" s="220">
        <v>0</v>
      </c>
    </row>
    <row r="12" spans="1:28" ht="15.75">
      <c r="A12" s="165" t="s">
        <v>347</v>
      </c>
      <c r="B12" s="167" t="s">
        <v>118</v>
      </c>
      <c r="C12" s="189">
        <v>6474</v>
      </c>
      <c r="D12" s="189">
        <v>3305</v>
      </c>
      <c r="E12" s="189">
        <v>0</v>
      </c>
      <c r="F12" s="189">
        <v>0</v>
      </c>
      <c r="G12" s="189">
        <v>0</v>
      </c>
      <c r="H12" s="189">
        <v>14</v>
      </c>
      <c r="I12" s="189">
        <v>1123.0718599999998</v>
      </c>
      <c r="J12" s="189">
        <v>0</v>
      </c>
      <c r="K12" s="189">
        <v>0</v>
      </c>
      <c r="L12" s="189">
        <v>0</v>
      </c>
      <c r="M12" s="189">
        <v>9</v>
      </c>
      <c r="N12" s="189">
        <v>313</v>
      </c>
      <c r="O12" s="189">
        <v>1</v>
      </c>
      <c r="P12" s="189">
        <v>29.59948000000001</v>
      </c>
      <c r="Q12" s="189">
        <v>140</v>
      </c>
      <c r="R12" s="189">
        <v>0</v>
      </c>
      <c r="S12" s="189">
        <v>0</v>
      </c>
      <c r="T12" s="189">
        <v>74</v>
      </c>
      <c r="U12" s="189">
        <v>23</v>
      </c>
      <c r="V12" s="189">
        <v>1</v>
      </c>
      <c r="W12" s="189">
        <v>7</v>
      </c>
      <c r="X12" s="189">
        <v>42</v>
      </c>
      <c r="Y12" s="189">
        <v>96</v>
      </c>
      <c r="Z12" s="189">
        <v>1</v>
      </c>
      <c r="AA12" s="189">
        <v>0</v>
      </c>
      <c r="AB12" s="220">
        <v>11652.67134</v>
      </c>
    </row>
    <row r="13" spans="1:28" ht="15.75">
      <c r="A13" s="165" t="s">
        <v>110</v>
      </c>
      <c r="B13" s="168" t="s">
        <v>350</v>
      </c>
      <c r="C13" s="189">
        <v>0</v>
      </c>
      <c r="D13" s="189">
        <v>0</v>
      </c>
      <c r="E13" s="189">
        <v>0</v>
      </c>
      <c r="F13" s="189">
        <v>0</v>
      </c>
      <c r="G13" s="189">
        <v>0</v>
      </c>
      <c r="H13" s="189">
        <v>0</v>
      </c>
      <c r="I13" s="189">
        <v>0</v>
      </c>
      <c r="J13" s="189">
        <v>0</v>
      </c>
      <c r="K13" s="189">
        <v>0</v>
      </c>
      <c r="L13" s="189">
        <v>0</v>
      </c>
      <c r="M13" s="189">
        <v>0</v>
      </c>
      <c r="N13" s="189">
        <v>0</v>
      </c>
      <c r="O13" s="189">
        <v>0</v>
      </c>
      <c r="P13" s="189">
        <v>0</v>
      </c>
      <c r="Q13" s="189">
        <v>0</v>
      </c>
      <c r="R13" s="189">
        <v>0</v>
      </c>
      <c r="S13" s="189">
        <v>0</v>
      </c>
      <c r="T13" s="189">
        <v>0</v>
      </c>
      <c r="U13" s="189">
        <v>0</v>
      </c>
      <c r="V13" s="189">
        <v>0</v>
      </c>
      <c r="W13" s="189">
        <v>0</v>
      </c>
      <c r="X13" s="189">
        <v>0</v>
      </c>
      <c r="Y13" s="189">
        <v>0</v>
      </c>
      <c r="Z13" s="189">
        <v>0</v>
      </c>
      <c r="AA13" s="189">
        <v>0</v>
      </c>
      <c r="AB13" s="220">
        <v>0</v>
      </c>
    </row>
    <row r="14" spans="1:28" ht="15.75">
      <c r="A14" s="165" t="s">
        <v>351</v>
      </c>
      <c r="B14" s="167" t="s">
        <v>352</v>
      </c>
      <c r="C14" s="189">
        <v>28312</v>
      </c>
      <c r="D14" s="189">
        <v>16469</v>
      </c>
      <c r="E14" s="189">
        <v>9095</v>
      </c>
      <c r="F14" s="189">
        <v>11659</v>
      </c>
      <c r="G14" s="189">
        <v>0</v>
      </c>
      <c r="H14" s="189">
        <v>5286</v>
      </c>
      <c r="I14" s="189">
        <v>26724.45865</v>
      </c>
      <c r="J14" s="189">
        <v>6268.435</v>
      </c>
      <c r="K14" s="189">
        <v>0</v>
      </c>
      <c r="L14" s="189">
        <v>60816</v>
      </c>
      <c r="M14" s="189">
        <v>9531</v>
      </c>
      <c r="N14" s="189">
        <v>3967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10027</v>
      </c>
      <c r="U14" s="189">
        <v>50</v>
      </c>
      <c r="V14" s="189">
        <v>0</v>
      </c>
      <c r="W14" s="189">
        <v>1859</v>
      </c>
      <c r="X14" s="189">
        <v>3159</v>
      </c>
      <c r="Y14" s="189">
        <v>0</v>
      </c>
      <c r="Z14" s="189">
        <v>4485</v>
      </c>
      <c r="AA14" s="189">
        <v>3905</v>
      </c>
      <c r="AB14" s="220">
        <v>201612.89364999998</v>
      </c>
    </row>
    <row r="15" spans="1:28" ht="31.5">
      <c r="A15" s="169">
        <v>1</v>
      </c>
      <c r="B15" s="170" t="s">
        <v>566</v>
      </c>
      <c r="C15" s="189">
        <v>0</v>
      </c>
      <c r="D15" s="189">
        <v>0</v>
      </c>
      <c r="E15" s="189">
        <v>0</v>
      </c>
      <c r="F15" s="189">
        <v>0</v>
      </c>
      <c r="G15" s="189">
        <v>0</v>
      </c>
      <c r="H15" s="189">
        <v>390</v>
      </c>
      <c r="I15" s="189">
        <v>15394.79889</v>
      </c>
      <c r="J15" s="189">
        <v>0</v>
      </c>
      <c r="K15" s="189">
        <v>0</v>
      </c>
      <c r="L15" s="189">
        <v>0</v>
      </c>
      <c r="M15" s="189">
        <v>5392</v>
      </c>
      <c r="N15" s="189">
        <v>0</v>
      </c>
      <c r="O15" s="189">
        <v>0</v>
      </c>
      <c r="P15" s="189">
        <v>0</v>
      </c>
      <c r="Q15" s="189">
        <v>0</v>
      </c>
      <c r="R15" s="189">
        <v>0</v>
      </c>
      <c r="S15" s="189">
        <v>0</v>
      </c>
      <c r="T15" s="189">
        <v>0</v>
      </c>
      <c r="U15" s="189">
        <v>0</v>
      </c>
      <c r="V15" s="189">
        <v>0</v>
      </c>
      <c r="W15" s="189">
        <v>0</v>
      </c>
      <c r="X15" s="189">
        <v>543</v>
      </c>
      <c r="Y15" s="189">
        <v>0</v>
      </c>
      <c r="Z15" s="189">
        <v>0</v>
      </c>
      <c r="AA15" s="189">
        <v>0</v>
      </c>
      <c r="AB15" s="220">
        <v>21719.79889</v>
      </c>
    </row>
    <row r="16" spans="1:28" ht="47.25">
      <c r="A16" s="165" t="s">
        <v>353</v>
      </c>
      <c r="B16" s="167" t="s">
        <v>354</v>
      </c>
      <c r="C16" s="189">
        <v>50</v>
      </c>
      <c r="D16" s="189">
        <v>0</v>
      </c>
      <c r="E16" s="189">
        <v>31781</v>
      </c>
      <c r="F16" s="189">
        <v>0</v>
      </c>
      <c r="G16" s="189">
        <v>0</v>
      </c>
      <c r="H16" s="189">
        <v>13288</v>
      </c>
      <c r="I16" s="189">
        <v>0</v>
      </c>
      <c r="J16" s="189">
        <v>0</v>
      </c>
      <c r="K16" s="189">
        <v>0</v>
      </c>
      <c r="L16" s="189">
        <v>12823</v>
      </c>
      <c r="M16" s="189">
        <v>5133</v>
      </c>
      <c r="N16" s="189">
        <v>3773</v>
      </c>
      <c r="O16" s="189">
        <v>0</v>
      </c>
      <c r="P16" s="189">
        <v>0</v>
      </c>
      <c r="Q16" s="189">
        <v>0</v>
      </c>
      <c r="R16" s="189">
        <v>500</v>
      </c>
      <c r="S16" s="189">
        <v>0</v>
      </c>
      <c r="T16" s="189">
        <v>0</v>
      </c>
      <c r="U16" s="189">
        <v>0</v>
      </c>
      <c r="V16" s="189">
        <v>7293</v>
      </c>
      <c r="W16" s="189">
        <v>0</v>
      </c>
      <c r="X16" s="189">
        <v>50</v>
      </c>
      <c r="Y16" s="189">
        <v>0</v>
      </c>
      <c r="Z16" s="189">
        <v>0</v>
      </c>
      <c r="AA16" s="189">
        <v>0</v>
      </c>
      <c r="AB16" s="220">
        <v>74691</v>
      </c>
    </row>
    <row r="17" spans="1:28" ht="31.5">
      <c r="A17" s="165" t="s">
        <v>99</v>
      </c>
      <c r="B17" s="167" t="s">
        <v>355</v>
      </c>
      <c r="C17" s="189">
        <v>50</v>
      </c>
      <c r="D17" s="189">
        <v>0</v>
      </c>
      <c r="E17" s="189">
        <v>31692</v>
      </c>
      <c r="F17" s="189">
        <v>0</v>
      </c>
      <c r="G17" s="189">
        <v>0</v>
      </c>
      <c r="H17" s="189">
        <v>13288</v>
      </c>
      <c r="I17" s="189">
        <v>0</v>
      </c>
      <c r="J17" s="189">
        <v>0</v>
      </c>
      <c r="K17" s="189">
        <v>0</v>
      </c>
      <c r="L17" s="189">
        <v>12823</v>
      </c>
      <c r="M17" s="189">
        <v>3766</v>
      </c>
      <c r="N17" s="189">
        <v>3773</v>
      </c>
      <c r="O17" s="189">
        <v>0</v>
      </c>
      <c r="P17" s="189">
        <v>0</v>
      </c>
      <c r="Q17" s="189">
        <v>0</v>
      </c>
      <c r="R17" s="189">
        <v>500</v>
      </c>
      <c r="S17" s="189">
        <v>0</v>
      </c>
      <c r="T17" s="189">
        <v>0</v>
      </c>
      <c r="U17" s="189">
        <v>0</v>
      </c>
      <c r="V17" s="189">
        <v>7293</v>
      </c>
      <c r="W17" s="189">
        <v>0</v>
      </c>
      <c r="X17" s="189">
        <v>50</v>
      </c>
      <c r="Y17" s="189">
        <v>0</v>
      </c>
      <c r="Z17" s="189">
        <v>0</v>
      </c>
      <c r="AA17" s="189">
        <v>0</v>
      </c>
      <c r="AB17" s="220">
        <v>73235</v>
      </c>
    </row>
    <row r="18" spans="1:28" ht="31.5">
      <c r="A18" s="165" t="s">
        <v>100</v>
      </c>
      <c r="B18" s="167" t="s">
        <v>356</v>
      </c>
      <c r="C18" s="189">
        <v>0</v>
      </c>
      <c r="D18" s="189">
        <v>0</v>
      </c>
      <c r="E18" s="189">
        <v>0</v>
      </c>
      <c r="F18" s="189">
        <v>0</v>
      </c>
      <c r="G18" s="189">
        <v>0</v>
      </c>
      <c r="H18" s="189">
        <v>0</v>
      </c>
      <c r="I18" s="189">
        <v>0</v>
      </c>
      <c r="J18" s="189">
        <v>0</v>
      </c>
      <c r="K18" s="189">
        <v>0</v>
      </c>
      <c r="L18" s="189">
        <v>0</v>
      </c>
      <c r="M18" s="189">
        <v>0</v>
      </c>
      <c r="N18" s="189">
        <v>0</v>
      </c>
      <c r="O18" s="189">
        <v>0</v>
      </c>
      <c r="P18" s="189">
        <v>0</v>
      </c>
      <c r="Q18" s="189">
        <v>0</v>
      </c>
      <c r="R18" s="189">
        <v>0</v>
      </c>
      <c r="S18" s="189">
        <v>0</v>
      </c>
      <c r="T18" s="189">
        <v>0</v>
      </c>
      <c r="U18" s="189">
        <v>0</v>
      </c>
      <c r="V18" s="189">
        <v>0</v>
      </c>
      <c r="W18" s="189">
        <v>0</v>
      </c>
      <c r="X18" s="189">
        <v>0</v>
      </c>
      <c r="Y18" s="189">
        <v>0</v>
      </c>
      <c r="Z18" s="189">
        <v>0</v>
      </c>
      <c r="AA18" s="189">
        <v>0</v>
      </c>
      <c r="AB18" s="220">
        <v>0</v>
      </c>
    </row>
    <row r="19" spans="1:28" ht="15.75">
      <c r="A19" s="165" t="s">
        <v>101</v>
      </c>
      <c r="B19" s="167" t="s">
        <v>357</v>
      </c>
      <c r="C19" s="189">
        <v>0</v>
      </c>
      <c r="D19" s="189">
        <v>0</v>
      </c>
      <c r="E19" s="189">
        <v>89</v>
      </c>
      <c r="F19" s="189">
        <v>0</v>
      </c>
      <c r="G19" s="189">
        <v>0</v>
      </c>
      <c r="H19" s="189">
        <v>0</v>
      </c>
      <c r="I19" s="189">
        <v>0</v>
      </c>
      <c r="J19" s="189">
        <v>0</v>
      </c>
      <c r="K19" s="189">
        <v>0</v>
      </c>
      <c r="L19" s="189">
        <v>0</v>
      </c>
      <c r="M19" s="189">
        <v>1367</v>
      </c>
      <c r="N19" s="189">
        <v>0</v>
      </c>
      <c r="O19" s="189">
        <v>0</v>
      </c>
      <c r="P19" s="189">
        <v>0</v>
      </c>
      <c r="Q19" s="189">
        <v>0</v>
      </c>
      <c r="R19" s="189">
        <v>0</v>
      </c>
      <c r="S19" s="189">
        <v>0</v>
      </c>
      <c r="T19" s="189">
        <v>0</v>
      </c>
      <c r="U19" s="189">
        <v>0</v>
      </c>
      <c r="V19" s="189">
        <v>0</v>
      </c>
      <c r="W19" s="189">
        <v>0</v>
      </c>
      <c r="X19" s="189">
        <v>0</v>
      </c>
      <c r="Y19" s="189">
        <v>0</v>
      </c>
      <c r="Z19" s="189">
        <v>0</v>
      </c>
      <c r="AA19" s="189">
        <v>0</v>
      </c>
      <c r="AB19" s="220">
        <v>1456</v>
      </c>
    </row>
    <row r="20" spans="1:28" ht="47.25">
      <c r="A20" s="165" t="s">
        <v>102</v>
      </c>
      <c r="B20" s="167" t="s">
        <v>358</v>
      </c>
      <c r="C20" s="189">
        <v>0</v>
      </c>
      <c r="D20" s="189">
        <v>0</v>
      </c>
      <c r="E20" s="189">
        <v>0</v>
      </c>
      <c r="F20" s="189">
        <v>0</v>
      </c>
      <c r="G20" s="189">
        <v>0</v>
      </c>
      <c r="H20" s="189">
        <v>0</v>
      </c>
      <c r="I20" s="189">
        <v>0</v>
      </c>
      <c r="J20" s="189">
        <v>0</v>
      </c>
      <c r="K20" s="189">
        <v>0</v>
      </c>
      <c r="L20" s="189">
        <v>0</v>
      </c>
      <c r="M20" s="189">
        <v>0</v>
      </c>
      <c r="N20" s="189">
        <v>0</v>
      </c>
      <c r="O20" s="189">
        <v>0</v>
      </c>
      <c r="P20" s="189">
        <v>0</v>
      </c>
      <c r="Q20" s="189">
        <v>0</v>
      </c>
      <c r="R20" s="189">
        <v>0</v>
      </c>
      <c r="S20" s="189">
        <v>0</v>
      </c>
      <c r="T20" s="189">
        <v>0</v>
      </c>
      <c r="U20" s="189">
        <v>0</v>
      </c>
      <c r="V20" s="189">
        <v>0</v>
      </c>
      <c r="W20" s="189">
        <v>0</v>
      </c>
      <c r="X20" s="189">
        <v>0</v>
      </c>
      <c r="Y20" s="189">
        <v>0</v>
      </c>
      <c r="Z20" s="189">
        <v>0</v>
      </c>
      <c r="AA20" s="189">
        <v>0</v>
      </c>
      <c r="AB20" s="220">
        <v>0</v>
      </c>
    </row>
    <row r="21" spans="1:28" ht="15.75">
      <c r="A21" s="165" t="s">
        <v>359</v>
      </c>
      <c r="B21" s="167" t="s">
        <v>360</v>
      </c>
      <c r="C21" s="189">
        <v>153518</v>
      </c>
      <c r="D21" s="189">
        <v>178391</v>
      </c>
      <c r="E21" s="189">
        <v>134105</v>
      </c>
      <c r="F21" s="189">
        <v>66047</v>
      </c>
      <c r="G21" s="189">
        <v>28459</v>
      </c>
      <c r="H21" s="189">
        <v>60044</v>
      </c>
      <c r="I21" s="189">
        <v>219102.32197480128</v>
      </c>
      <c r="J21" s="189">
        <v>36452.297</v>
      </c>
      <c r="K21" s="189">
        <v>35985</v>
      </c>
      <c r="L21" s="189">
        <v>9831</v>
      </c>
      <c r="M21" s="189">
        <v>19913</v>
      </c>
      <c r="N21" s="189">
        <v>197503</v>
      </c>
      <c r="O21" s="189">
        <v>11791</v>
      </c>
      <c r="P21" s="189">
        <v>30787.56726</v>
      </c>
      <c r="Q21" s="189">
        <v>9490.848430000002</v>
      </c>
      <c r="R21" s="189">
        <v>5579</v>
      </c>
      <c r="S21" s="189">
        <v>10402</v>
      </c>
      <c r="T21" s="189">
        <v>14361</v>
      </c>
      <c r="U21" s="189">
        <v>7184</v>
      </c>
      <c r="V21" s="189">
        <v>4795</v>
      </c>
      <c r="W21" s="189">
        <v>8005</v>
      </c>
      <c r="X21" s="189">
        <v>1111</v>
      </c>
      <c r="Y21" s="189">
        <v>4722</v>
      </c>
      <c r="Z21" s="189">
        <v>905</v>
      </c>
      <c r="AA21" s="189">
        <v>12216</v>
      </c>
      <c r="AB21" s="220">
        <v>1260700.034664801</v>
      </c>
    </row>
    <row r="22" spans="1:28" ht="31.5">
      <c r="A22" s="165" t="s">
        <v>99</v>
      </c>
      <c r="B22" s="167" t="s">
        <v>361</v>
      </c>
      <c r="C22" s="189">
        <v>92398</v>
      </c>
      <c r="D22" s="189">
        <v>25387</v>
      </c>
      <c r="E22" s="189">
        <v>22132</v>
      </c>
      <c r="F22" s="189">
        <v>25741</v>
      </c>
      <c r="G22" s="189">
        <v>0</v>
      </c>
      <c r="H22" s="189">
        <v>5672</v>
      </c>
      <c r="I22" s="189">
        <v>0</v>
      </c>
      <c r="J22" s="189">
        <v>13629.031</v>
      </c>
      <c r="K22" s="189">
        <v>0</v>
      </c>
      <c r="L22" s="189">
        <v>226</v>
      </c>
      <c r="M22" s="189">
        <v>7120</v>
      </c>
      <c r="N22" s="189">
        <v>0</v>
      </c>
      <c r="O22" s="189">
        <v>6365</v>
      </c>
      <c r="P22" s="189">
        <v>0</v>
      </c>
      <c r="Q22" s="189">
        <v>1443.1652800000002</v>
      </c>
      <c r="R22" s="189">
        <v>0</v>
      </c>
      <c r="S22" s="189">
        <v>0</v>
      </c>
      <c r="T22" s="189">
        <v>12239</v>
      </c>
      <c r="U22" s="189">
        <v>5959</v>
      </c>
      <c r="V22" s="189">
        <v>0</v>
      </c>
      <c r="W22" s="189">
        <v>5031</v>
      </c>
      <c r="X22" s="189">
        <v>0</v>
      </c>
      <c r="Y22" s="189">
        <v>108</v>
      </c>
      <c r="Z22" s="189">
        <v>0</v>
      </c>
      <c r="AA22" s="189">
        <v>0</v>
      </c>
      <c r="AB22" s="220">
        <v>223450.19627999997</v>
      </c>
    </row>
    <row r="23" spans="1:28" ht="31.5">
      <c r="A23" s="165" t="s">
        <v>100</v>
      </c>
      <c r="B23" s="167" t="s">
        <v>362</v>
      </c>
      <c r="C23" s="189">
        <v>60028</v>
      </c>
      <c r="D23" s="189">
        <v>141374</v>
      </c>
      <c r="E23" s="189">
        <v>110275</v>
      </c>
      <c r="F23" s="189">
        <v>34982</v>
      </c>
      <c r="G23" s="189">
        <v>28459</v>
      </c>
      <c r="H23" s="189">
        <v>50599</v>
      </c>
      <c r="I23" s="189">
        <v>205240.43365000005</v>
      </c>
      <c r="J23" s="189">
        <v>19086.672</v>
      </c>
      <c r="K23" s="189">
        <v>33842</v>
      </c>
      <c r="L23" s="189">
        <v>2481</v>
      </c>
      <c r="M23" s="189">
        <v>7151</v>
      </c>
      <c r="N23" s="189">
        <v>191497</v>
      </c>
      <c r="O23" s="189">
        <v>3552</v>
      </c>
      <c r="P23" s="189">
        <v>27213.44572</v>
      </c>
      <c r="Q23" s="189">
        <v>8047.683150000002</v>
      </c>
      <c r="R23" s="189">
        <v>1367</v>
      </c>
      <c r="S23" s="189">
        <v>2725</v>
      </c>
      <c r="T23" s="189">
        <v>2121</v>
      </c>
      <c r="U23" s="189">
        <v>1225</v>
      </c>
      <c r="V23" s="189">
        <v>4795</v>
      </c>
      <c r="W23" s="189">
        <v>2943</v>
      </c>
      <c r="X23" s="189">
        <v>753</v>
      </c>
      <c r="Y23" s="189">
        <v>300</v>
      </c>
      <c r="Z23" s="189">
        <v>0</v>
      </c>
      <c r="AA23" s="189">
        <v>10976</v>
      </c>
      <c r="AB23" s="220">
        <v>951033.23452</v>
      </c>
    </row>
    <row r="24" spans="1:28" ht="15.75">
      <c r="A24" s="165"/>
      <c r="B24" s="167" t="s">
        <v>363</v>
      </c>
      <c r="C24" s="189">
        <v>32918</v>
      </c>
      <c r="D24" s="189">
        <v>141374</v>
      </c>
      <c r="E24" s="189">
        <v>102297.36688</v>
      </c>
      <c r="F24" s="189">
        <v>8187</v>
      </c>
      <c r="G24" s="189">
        <v>28459</v>
      </c>
      <c r="H24" s="189">
        <v>29877</v>
      </c>
      <c r="I24" s="189">
        <v>205240.43365000005</v>
      </c>
      <c r="J24" s="189">
        <v>18754.027</v>
      </c>
      <c r="K24" s="189">
        <v>0</v>
      </c>
      <c r="L24" s="189">
        <v>0</v>
      </c>
      <c r="M24" s="189">
        <v>7151</v>
      </c>
      <c r="N24" s="189">
        <v>141275</v>
      </c>
      <c r="O24" s="189">
        <v>0</v>
      </c>
      <c r="P24" s="189">
        <v>27213.44572</v>
      </c>
      <c r="Q24" s="189">
        <v>8047.683150000002</v>
      </c>
      <c r="R24" s="189">
        <v>1367</v>
      </c>
      <c r="S24" s="189">
        <v>2725</v>
      </c>
      <c r="T24" s="189">
        <v>2121</v>
      </c>
      <c r="U24" s="189">
        <v>1225</v>
      </c>
      <c r="V24" s="189">
        <v>4795</v>
      </c>
      <c r="W24" s="189">
        <v>2385</v>
      </c>
      <c r="X24" s="189">
        <v>753</v>
      </c>
      <c r="Y24" s="189">
        <v>300</v>
      </c>
      <c r="Z24" s="189">
        <v>0</v>
      </c>
      <c r="AA24" s="189">
        <v>10976</v>
      </c>
      <c r="AB24" s="220">
        <v>777440.9564</v>
      </c>
    </row>
    <row r="25" spans="1:28" ht="15.75">
      <c r="A25" s="165" t="s">
        <v>101</v>
      </c>
      <c r="B25" s="167" t="s">
        <v>364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  <c r="L25" s="189">
        <v>0</v>
      </c>
      <c r="M25" s="189">
        <v>0</v>
      </c>
      <c r="N25" s="189">
        <v>0</v>
      </c>
      <c r="O25" s="189">
        <v>0</v>
      </c>
      <c r="P25" s="189">
        <v>0</v>
      </c>
      <c r="Q25" s="189">
        <v>0</v>
      </c>
      <c r="R25" s="189">
        <v>0</v>
      </c>
      <c r="S25" s="189">
        <v>0</v>
      </c>
      <c r="T25" s="189">
        <v>0</v>
      </c>
      <c r="U25" s="189">
        <v>0</v>
      </c>
      <c r="V25" s="189">
        <v>0</v>
      </c>
      <c r="W25" s="189">
        <v>0</v>
      </c>
      <c r="X25" s="189">
        <v>0</v>
      </c>
      <c r="Y25" s="189">
        <v>0</v>
      </c>
      <c r="Z25" s="189">
        <v>0</v>
      </c>
      <c r="AA25" s="189">
        <v>0</v>
      </c>
      <c r="AB25" s="220">
        <v>0</v>
      </c>
    </row>
    <row r="26" spans="1:28" ht="15.75">
      <c r="A26" s="165" t="s">
        <v>102</v>
      </c>
      <c r="B26" s="167" t="s">
        <v>365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89">
        <v>0</v>
      </c>
      <c r="M26" s="189">
        <v>0</v>
      </c>
      <c r="N26" s="189">
        <v>0</v>
      </c>
      <c r="O26" s="189">
        <v>0</v>
      </c>
      <c r="P26" s="189">
        <v>0</v>
      </c>
      <c r="Q26" s="189">
        <v>0</v>
      </c>
      <c r="R26" s="189">
        <v>0</v>
      </c>
      <c r="S26" s="189">
        <v>0</v>
      </c>
      <c r="T26" s="189">
        <v>0</v>
      </c>
      <c r="U26" s="189">
        <v>0</v>
      </c>
      <c r="V26" s="189">
        <v>0</v>
      </c>
      <c r="W26" s="189">
        <v>0</v>
      </c>
      <c r="X26" s="189">
        <v>0</v>
      </c>
      <c r="Y26" s="189">
        <v>0</v>
      </c>
      <c r="Z26" s="189">
        <v>0</v>
      </c>
      <c r="AA26" s="189">
        <v>0</v>
      </c>
      <c r="AB26" s="220">
        <v>0</v>
      </c>
    </row>
    <row r="27" spans="1:28" ht="15.75">
      <c r="A27" s="165" t="s">
        <v>103</v>
      </c>
      <c r="B27" s="167" t="s">
        <v>366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9800.41875</v>
      </c>
      <c r="J27" s="189">
        <v>0</v>
      </c>
      <c r="K27" s="189">
        <v>0</v>
      </c>
      <c r="L27" s="189">
        <v>0</v>
      </c>
      <c r="M27" s="189">
        <v>0</v>
      </c>
      <c r="N27" s="189">
        <v>0</v>
      </c>
      <c r="O27" s="189">
        <v>0</v>
      </c>
      <c r="P27" s="189">
        <v>0</v>
      </c>
      <c r="Q27" s="189">
        <v>0</v>
      </c>
      <c r="R27" s="189">
        <v>0</v>
      </c>
      <c r="S27" s="189">
        <v>0</v>
      </c>
      <c r="T27" s="189">
        <v>0</v>
      </c>
      <c r="U27" s="189">
        <v>0</v>
      </c>
      <c r="V27" s="189">
        <v>0</v>
      </c>
      <c r="W27" s="189">
        <v>0</v>
      </c>
      <c r="X27" s="189">
        <v>0</v>
      </c>
      <c r="Y27" s="189">
        <v>3271</v>
      </c>
      <c r="Z27" s="189">
        <v>899</v>
      </c>
      <c r="AA27" s="189">
        <v>0</v>
      </c>
      <c r="AB27" s="220">
        <v>13970.41875</v>
      </c>
    </row>
    <row r="28" spans="1:28" ht="15.75">
      <c r="A28" s="165" t="s">
        <v>104</v>
      </c>
      <c r="B28" s="167" t="s">
        <v>367</v>
      </c>
      <c r="C28" s="189">
        <v>1092</v>
      </c>
      <c r="D28" s="189">
        <v>10016</v>
      </c>
      <c r="E28" s="189">
        <v>1698</v>
      </c>
      <c r="F28" s="189">
        <v>5324</v>
      </c>
      <c r="G28" s="189">
        <v>0</v>
      </c>
      <c r="H28" s="189">
        <v>3773</v>
      </c>
      <c r="I28" s="189">
        <v>4061.4695748012095</v>
      </c>
      <c r="J28" s="189">
        <v>3736.594</v>
      </c>
      <c r="K28" s="189">
        <v>2143</v>
      </c>
      <c r="L28" s="189">
        <v>7124</v>
      </c>
      <c r="M28" s="189">
        <v>5642</v>
      </c>
      <c r="N28" s="189">
        <v>6006</v>
      </c>
      <c r="O28" s="189">
        <v>1874</v>
      </c>
      <c r="P28" s="189">
        <v>3574.12154</v>
      </c>
      <c r="Q28" s="189">
        <v>0</v>
      </c>
      <c r="R28" s="189">
        <v>3337</v>
      </c>
      <c r="S28" s="189">
        <v>7677</v>
      </c>
      <c r="T28" s="189">
        <v>0</v>
      </c>
      <c r="U28" s="189">
        <v>0</v>
      </c>
      <c r="V28" s="189">
        <v>0</v>
      </c>
      <c r="W28" s="189">
        <v>31</v>
      </c>
      <c r="X28" s="189">
        <v>358</v>
      </c>
      <c r="Y28" s="189">
        <v>1043</v>
      </c>
      <c r="Z28" s="189">
        <v>0</v>
      </c>
      <c r="AA28" s="189">
        <v>1240</v>
      </c>
      <c r="AB28" s="220">
        <v>69750.18511480122</v>
      </c>
    </row>
    <row r="29" spans="1:28" ht="15.75">
      <c r="A29" s="165" t="s">
        <v>105</v>
      </c>
      <c r="B29" s="167" t="s">
        <v>118</v>
      </c>
      <c r="C29" s="189">
        <v>0</v>
      </c>
      <c r="D29" s="189">
        <v>1614</v>
      </c>
      <c r="E29" s="189">
        <v>0</v>
      </c>
      <c r="F29" s="189">
        <v>0</v>
      </c>
      <c r="G29" s="189">
        <v>0</v>
      </c>
      <c r="H29" s="189">
        <v>0</v>
      </c>
      <c r="I29" s="189">
        <v>0</v>
      </c>
      <c r="J29" s="189">
        <v>0</v>
      </c>
      <c r="K29" s="189">
        <v>0</v>
      </c>
      <c r="L29" s="189">
        <v>0</v>
      </c>
      <c r="M29" s="189">
        <v>0</v>
      </c>
      <c r="N29" s="189">
        <v>0</v>
      </c>
      <c r="O29" s="189">
        <v>0</v>
      </c>
      <c r="P29" s="189">
        <v>0</v>
      </c>
      <c r="Q29" s="189">
        <v>0</v>
      </c>
      <c r="R29" s="189">
        <v>875</v>
      </c>
      <c r="S29" s="189">
        <v>0</v>
      </c>
      <c r="T29" s="189">
        <v>1</v>
      </c>
      <c r="U29" s="189">
        <v>0</v>
      </c>
      <c r="V29" s="189">
        <v>0</v>
      </c>
      <c r="W29" s="189">
        <v>0</v>
      </c>
      <c r="X29" s="189">
        <v>0</v>
      </c>
      <c r="Y29" s="189">
        <v>0</v>
      </c>
      <c r="Z29" s="189">
        <v>6</v>
      </c>
      <c r="AA29" s="189">
        <v>0</v>
      </c>
      <c r="AB29" s="220">
        <v>2496</v>
      </c>
    </row>
    <row r="30" spans="1:28" ht="15.75">
      <c r="A30" s="165" t="s">
        <v>115</v>
      </c>
      <c r="B30" s="167" t="s">
        <v>368</v>
      </c>
      <c r="C30" s="189">
        <v>0</v>
      </c>
      <c r="D30" s="189">
        <v>0</v>
      </c>
      <c r="E30" s="189">
        <v>0</v>
      </c>
      <c r="F30" s="189">
        <v>0</v>
      </c>
      <c r="G30" s="189">
        <v>0</v>
      </c>
      <c r="H30" s="189">
        <v>0</v>
      </c>
      <c r="I30" s="189">
        <v>0</v>
      </c>
      <c r="J30" s="189">
        <v>0</v>
      </c>
      <c r="K30" s="189">
        <v>0</v>
      </c>
      <c r="L30" s="189">
        <v>0</v>
      </c>
      <c r="M30" s="189">
        <v>0</v>
      </c>
      <c r="N30" s="189">
        <v>0</v>
      </c>
      <c r="O30" s="189">
        <v>0</v>
      </c>
      <c r="P30" s="189">
        <v>0</v>
      </c>
      <c r="Q30" s="189">
        <v>0</v>
      </c>
      <c r="R30" s="189">
        <v>0</v>
      </c>
      <c r="S30" s="189">
        <v>0</v>
      </c>
      <c r="T30" s="189">
        <v>0</v>
      </c>
      <c r="U30" s="189">
        <v>0</v>
      </c>
      <c r="V30" s="189">
        <v>0</v>
      </c>
      <c r="W30" s="189">
        <v>0</v>
      </c>
      <c r="X30" s="189">
        <v>0</v>
      </c>
      <c r="Y30" s="189">
        <v>0</v>
      </c>
      <c r="Z30" s="189">
        <v>0</v>
      </c>
      <c r="AA30" s="189">
        <v>0</v>
      </c>
      <c r="AB30" s="220">
        <v>0</v>
      </c>
    </row>
    <row r="31" spans="1:28" ht="15.75">
      <c r="A31" s="165"/>
      <c r="B31" s="168" t="s">
        <v>369</v>
      </c>
      <c r="C31" s="189">
        <v>181880</v>
      </c>
      <c r="D31" s="189">
        <v>194860</v>
      </c>
      <c r="E31" s="189">
        <v>174981</v>
      </c>
      <c r="F31" s="189">
        <v>77706</v>
      </c>
      <c r="G31" s="189">
        <v>28459</v>
      </c>
      <c r="H31" s="189">
        <v>78618</v>
      </c>
      <c r="I31" s="189">
        <v>245826.7806248013</v>
      </c>
      <c r="J31" s="189">
        <v>42720.731999999996</v>
      </c>
      <c r="K31" s="189">
        <v>35985</v>
      </c>
      <c r="L31" s="189">
        <v>83470</v>
      </c>
      <c r="M31" s="189">
        <v>34577</v>
      </c>
      <c r="N31" s="189">
        <v>205243</v>
      </c>
      <c r="O31" s="189">
        <v>11791</v>
      </c>
      <c r="P31" s="189">
        <v>30787.56726</v>
      </c>
      <c r="Q31" s="189">
        <v>9490.848430000002</v>
      </c>
      <c r="R31" s="189">
        <v>6079</v>
      </c>
      <c r="S31" s="189">
        <v>10402</v>
      </c>
      <c r="T31" s="189">
        <v>24388</v>
      </c>
      <c r="U31" s="189">
        <v>7234</v>
      </c>
      <c r="V31" s="189">
        <v>12088</v>
      </c>
      <c r="W31" s="189">
        <v>9864</v>
      </c>
      <c r="X31" s="189">
        <v>4320</v>
      </c>
      <c r="Y31" s="189">
        <v>4722</v>
      </c>
      <c r="Z31" s="189">
        <v>5390</v>
      </c>
      <c r="AA31" s="189">
        <v>16121</v>
      </c>
      <c r="AB31" s="220">
        <v>1537003.928314801</v>
      </c>
    </row>
    <row r="32" spans="1:28" ht="47.25">
      <c r="A32" s="165" t="s">
        <v>370</v>
      </c>
      <c r="B32" s="168" t="s">
        <v>371</v>
      </c>
      <c r="C32" s="189">
        <v>0</v>
      </c>
      <c r="D32" s="189">
        <v>0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  <c r="J32" s="189">
        <v>0</v>
      </c>
      <c r="K32" s="189">
        <v>0</v>
      </c>
      <c r="L32" s="189">
        <v>0</v>
      </c>
      <c r="M32" s="189">
        <v>0</v>
      </c>
      <c r="N32" s="189">
        <v>0</v>
      </c>
      <c r="O32" s="189">
        <v>0</v>
      </c>
      <c r="P32" s="189">
        <v>0</v>
      </c>
      <c r="Q32" s="189">
        <v>0</v>
      </c>
      <c r="R32" s="189">
        <v>0</v>
      </c>
      <c r="S32" s="189">
        <v>0</v>
      </c>
      <c r="T32" s="189">
        <v>0</v>
      </c>
      <c r="U32" s="189">
        <v>0</v>
      </c>
      <c r="V32" s="189">
        <v>0</v>
      </c>
      <c r="W32" s="189">
        <v>0</v>
      </c>
      <c r="X32" s="189">
        <v>0</v>
      </c>
      <c r="Y32" s="189">
        <v>0</v>
      </c>
      <c r="Z32" s="189">
        <v>0</v>
      </c>
      <c r="AA32" s="189">
        <v>0</v>
      </c>
      <c r="AB32" s="220">
        <v>0</v>
      </c>
    </row>
    <row r="33" spans="1:28" s="20" customFormat="1" ht="15.75">
      <c r="A33" s="165" t="s">
        <v>372</v>
      </c>
      <c r="B33" s="168" t="s">
        <v>373</v>
      </c>
      <c r="C33" s="189">
        <v>152880</v>
      </c>
      <c r="D33" s="189">
        <v>45090</v>
      </c>
      <c r="E33" s="189">
        <v>64619</v>
      </c>
      <c r="F33" s="189">
        <v>81957</v>
      </c>
      <c r="G33" s="189">
        <v>1362</v>
      </c>
      <c r="H33" s="189">
        <v>10444.32</v>
      </c>
      <c r="I33" s="189">
        <v>70357.02302156937</v>
      </c>
      <c r="J33" s="189">
        <v>56718.721000000005</v>
      </c>
      <c r="K33" s="189">
        <v>21082</v>
      </c>
      <c r="L33" s="189">
        <v>161619</v>
      </c>
      <c r="M33" s="189">
        <v>63313</v>
      </c>
      <c r="N33" s="189">
        <v>60603</v>
      </c>
      <c r="O33" s="189">
        <v>7846</v>
      </c>
      <c r="P33" s="189">
        <v>4817.543030000001</v>
      </c>
      <c r="Q33" s="189">
        <v>690.0980900000001</v>
      </c>
      <c r="R33" s="189">
        <v>2965</v>
      </c>
      <c r="S33" s="189">
        <v>3742</v>
      </c>
      <c r="T33" s="189">
        <v>45291</v>
      </c>
      <c r="U33" s="189">
        <v>149</v>
      </c>
      <c r="V33" s="189">
        <v>5226</v>
      </c>
      <c r="W33" s="189">
        <v>1850</v>
      </c>
      <c r="X33" s="189">
        <v>3815</v>
      </c>
      <c r="Y33" s="189">
        <v>953</v>
      </c>
      <c r="Z33" s="189">
        <v>235</v>
      </c>
      <c r="AA33" s="189">
        <v>6999</v>
      </c>
      <c r="AB33" s="220">
        <v>874623.7051415695</v>
      </c>
    </row>
    <row r="34" spans="1:28" s="20" customFormat="1" ht="15.75">
      <c r="A34" s="165" t="s">
        <v>351</v>
      </c>
      <c r="B34" s="167" t="s">
        <v>374</v>
      </c>
      <c r="C34" s="189">
        <v>0</v>
      </c>
      <c r="D34" s="189">
        <v>0</v>
      </c>
      <c r="E34" s="189">
        <v>0</v>
      </c>
      <c r="F34" s="189">
        <v>0</v>
      </c>
      <c r="G34" s="189">
        <v>0</v>
      </c>
      <c r="H34" s="189">
        <v>0</v>
      </c>
      <c r="I34" s="189">
        <v>0</v>
      </c>
      <c r="J34" s="189">
        <v>0</v>
      </c>
      <c r="K34" s="189">
        <v>0</v>
      </c>
      <c r="L34" s="189">
        <v>0</v>
      </c>
      <c r="M34" s="189">
        <v>0</v>
      </c>
      <c r="N34" s="189">
        <v>0</v>
      </c>
      <c r="O34" s="189">
        <v>0</v>
      </c>
      <c r="P34" s="189">
        <v>0</v>
      </c>
      <c r="Q34" s="189">
        <v>0</v>
      </c>
      <c r="R34" s="189">
        <v>0</v>
      </c>
      <c r="S34" s="189">
        <v>0</v>
      </c>
      <c r="T34" s="189">
        <v>0</v>
      </c>
      <c r="U34" s="189">
        <v>0</v>
      </c>
      <c r="V34" s="189">
        <v>0</v>
      </c>
      <c r="W34" s="189">
        <v>0</v>
      </c>
      <c r="X34" s="189">
        <v>0</v>
      </c>
      <c r="Y34" s="189">
        <v>0</v>
      </c>
      <c r="Z34" s="189">
        <v>0</v>
      </c>
      <c r="AA34" s="189">
        <v>0</v>
      </c>
      <c r="AB34" s="220">
        <v>0</v>
      </c>
    </row>
    <row r="35" spans="1:28" s="20" customFormat="1" ht="15.75">
      <c r="A35" s="165" t="s">
        <v>99</v>
      </c>
      <c r="B35" s="167" t="s">
        <v>375</v>
      </c>
      <c r="C35" s="189">
        <v>47670</v>
      </c>
      <c r="D35" s="189">
        <v>44084</v>
      </c>
      <c r="E35" s="189">
        <v>48829</v>
      </c>
      <c r="F35" s="189">
        <v>62151</v>
      </c>
      <c r="G35" s="189">
        <v>376</v>
      </c>
      <c r="H35" s="189">
        <v>8470.78</v>
      </c>
      <c r="I35" s="189">
        <v>63326.48869</v>
      </c>
      <c r="J35" s="189">
        <v>38952.512</v>
      </c>
      <c r="K35" s="189">
        <v>16618</v>
      </c>
      <c r="L35" s="189">
        <v>100817</v>
      </c>
      <c r="M35" s="189">
        <v>38702</v>
      </c>
      <c r="N35" s="189">
        <v>56088</v>
      </c>
      <c r="O35" s="189">
        <v>4</v>
      </c>
      <c r="P35" s="189">
        <v>4668.43986</v>
      </c>
      <c r="Q35" s="189">
        <v>691.21216</v>
      </c>
      <c r="R35" s="189">
        <v>2965</v>
      </c>
      <c r="S35" s="189">
        <v>3671</v>
      </c>
      <c r="T35" s="189">
        <v>21259</v>
      </c>
      <c r="U35" s="189">
        <v>114</v>
      </c>
      <c r="V35" s="189">
        <v>5156</v>
      </c>
      <c r="W35" s="189">
        <v>1489</v>
      </c>
      <c r="X35" s="189">
        <v>3281</v>
      </c>
      <c r="Y35" s="189">
        <v>176</v>
      </c>
      <c r="Z35" s="189">
        <v>29</v>
      </c>
      <c r="AA35" s="189">
        <v>6321</v>
      </c>
      <c r="AB35" s="220">
        <v>575909.43271</v>
      </c>
    </row>
    <row r="36" spans="1:28" s="20" customFormat="1" ht="31.5">
      <c r="A36" s="165" t="s">
        <v>347</v>
      </c>
      <c r="B36" s="167" t="s">
        <v>376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  <c r="K36" s="189">
        <v>0</v>
      </c>
      <c r="L36" s="189">
        <v>0</v>
      </c>
      <c r="M36" s="189">
        <v>0</v>
      </c>
      <c r="N36" s="189">
        <v>0</v>
      </c>
      <c r="O36" s="189">
        <v>0</v>
      </c>
      <c r="P36" s="189">
        <v>0</v>
      </c>
      <c r="Q36" s="189">
        <v>0</v>
      </c>
      <c r="R36" s="189">
        <v>0</v>
      </c>
      <c r="S36" s="189">
        <v>0</v>
      </c>
      <c r="T36" s="189">
        <v>0</v>
      </c>
      <c r="U36" s="189">
        <v>0</v>
      </c>
      <c r="V36" s="189">
        <v>95</v>
      </c>
      <c r="W36" s="189">
        <v>0</v>
      </c>
      <c r="X36" s="189">
        <v>0</v>
      </c>
      <c r="Y36" s="189">
        <v>0</v>
      </c>
      <c r="Z36" s="189">
        <v>0</v>
      </c>
      <c r="AA36" s="189">
        <v>0</v>
      </c>
      <c r="AB36" s="220">
        <v>95</v>
      </c>
    </row>
    <row r="37" spans="1:28" s="20" customFormat="1" ht="31.5">
      <c r="A37" s="165" t="s">
        <v>347</v>
      </c>
      <c r="B37" s="167" t="s">
        <v>377</v>
      </c>
      <c r="C37" s="189">
        <v>0</v>
      </c>
      <c r="D37" s="189">
        <v>0</v>
      </c>
      <c r="E37" s="189">
        <v>0</v>
      </c>
      <c r="F37" s="189">
        <v>0</v>
      </c>
      <c r="G37" s="189">
        <v>0</v>
      </c>
      <c r="H37" s="189">
        <v>0</v>
      </c>
      <c r="I37" s="189">
        <v>0</v>
      </c>
      <c r="J37" s="189">
        <v>0</v>
      </c>
      <c r="K37" s="189">
        <v>0</v>
      </c>
      <c r="L37" s="189">
        <v>0</v>
      </c>
      <c r="M37" s="189">
        <v>0</v>
      </c>
      <c r="N37" s="189">
        <v>0</v>
      </c>
      <c r="O37" s="189">
        <v>0</v>
      </c>
      <c r="P37" s="189">
        <v>0</v>
      </c>
      <c r="Q37" s="189">
        <v>0</v>
      </c>
      <c r="R37" s="189">
        <v>0</v>
      </c>
      <c r="S37" s="189">
        <v>0</v>
      </c>
      <c r="T37" s="189">
        <v>0</v>
      </c>
      <c r="U37" s="189">
        <v>0</v>
      </c>
      <c r="V37" s="189">
        <v>0</v>
      </c>
      <c r="W37" s="189">
        <v>0</v>
      </c>
      <c r="X37" s="189">
        <v>0</v>
      </c>
      <c r="Y37" s="189">
        <v>0</v>
      </c>
      <c r="Z37" s="189">
        <v>0</v>
      </c>
      <c r="AA37" s="189">
        <v>0</v>
      </c>
      <c r="AB37" s="220">
        <v>0</v>
      </c>
    </row>
    <row r="38" spans="1:28" ht="15.75">
      <c r="A38" s="165" t="s">
        <v>100</v>
      </c>
      <c r="B38" s="167" t="s">
        <v>378</v>
      </c>
      <c r="C38" s="189">
        <v>0</v>
      </c>
      <c r="D38" s="189">
        <v>0</v>
      </c>
      <c r="E38" s="189">
        <v>0</v>
      </c>
      <c r="F38" s="189">
        <v>895</v>
      </c>
      <c r="G38" s="189">
        <v>0</v>
      </c>
      <c r="H38" s="189">
        <v>35.5</v>
      </c>
      <c r="I38" s="189">
        <v>0</v>
      </c>
      <c r="J38" s="189">
        <v>1293.843</v>
      </c>
      <c r="K38" s="189">
        <v>0</v>
      </c>
      <c r="L38" s="189">
        <v>11525</v>
      </c>
      <c r="M38" s="189">
        <v>1368</v>
      </c>
      <c r="N38" s="189">
        <v>0</v>
      </c>
      <c r="O38" s="189">
        <v>0</v>
      </c>
      <c r="P38" s="189">
        <v>0</v>
      </c>
      <c r="Q38" s="189">
        <v>0</v>
      </c>
      <c r="R38" s="189">
        <v>0</v>
      </c>
      <c r="S38" s="189">
        <v>0</v>
      </c>
      <c r="T38" s="189">
        <v>5101</v>
      </c>
      <c r="U38" s="189">
        <v>0</v>
      </c>
      <c r="V38" s="189">
        <v>0</v>
      </c>
      <c r="W38" s="189">
        <v>0</v>
      </c>
      <c r="X38" s="189">
        <v>0</v>
      </c>
      <c r="Y38" s="189">
        <v>0</v>
      </c>
      <c r="Z38" s="189">
        <v>0</v>
      </c>
      <c r="AA38" s="189">
        <v>159</v>
      </c>
      <c r="AB38" s="220">
        <v>20377.343</v>
      </c>
    </row>
    <row r="39" spans="1:28" ht="31.5">
      <c r="A39" s="165" t="s">
        <v>347</v>
      </c>
      <c r="B39" s="167" t="s">
        <v>376</v>
      </c>
      <c r="C39" s="189">
        <v>0</v>
      </c>
      <c r="D39" s="189">
        <v>0</v>
      </c>
      <c r="E39" s="189">
        <v>0</v>
      </c>
      <c r="F39" s="189">
        <v>0</v>
      </c>
      <c r="G39" s="189">
        <v>0</v>
      </c>
      <c r="H39" s="189">
        <v>0</v>
      </c>
      <c r="I39" s="189">
        <v>0</v>
      </c>
      <c r="J39" s="189">
        <v>0</v>
      </c>
      <c r="K39" s="189">
        <v>0</v>
      </c>
      <c r="L39" s="189">
        <v>0</v>
      </c>
      <c r="M39" s="189">
        <v>0</v>
      </c>
      <c r="N39" s="189">
        <v>0</v>
      </c>
      <c r="O39" s="189">
        <v>0</v>
      </c>
      <c r="P39" s="189">
        <v>0</v>
      </c>
      <c r="Q39" s="189">
        <v>0</v>
      </c>
      <c r="R39" s="189">
        <v>0</v>
      </c>
      <c r="S39" s="189">
        <v>0</v>
      </c>
      <c r="T39" s="189">
        <v>0</v>
      </c>
      <c r="U39" s="189">
        <v>0</v>
      </c>
      <c r="V39" s="189">
        <v>0</v>
      </c>
      <c r="W39" s="189">
        <v>0</v>
      </c>
      <c r="X39" s="189">
        <v>0</v>
      </c>
      <c r="Y39" s="189">
        <v>0</v>
      </c>
      <c r="Z39" s="189">
        <v>0</v>
      </c>
      <c r="AA39" s="189">
        <v>0</v>
      </c>
      <c r="AB39" s="220">
        <v>0</v>
      </c>
    </row>
    <row r="40" spans="1:28" ht="31.5">
      <c r="A40" s="165" t="s">
        <v>347</v>
      </c>
      <c r="B40" s="167" t="s">
        <v>377</v>
      </c>
      <c r="C40" s="189">
        <v>0</v>
      </c>
      <c r="D40" s="189">
        <v>0</v>
      </c>
      <c r="E40" s="189">
        <v>0</v>
      </c>
      <c r="F40" s="189">
        <v>0</v>
      </c>
      <c r="G40" s="189">
        <v>0</v>
      </c>
      <c r="H40" s="189">
        <v>0</v>
      </c>
      <c r="I40" s="189">
        <v>0</v>
      </c>
      <c r="J40" s="189">
        <v>0</v>
      </c>
      <c r="K40" s="189">
        <v>0</v>
      </c>
      <c r="L40" s="189">
        <v>0</v>
      </c>
      <c r="M40" s="189">
        <v>0</v>
      </c>
      <c r="N40" s="189">
        <v>0</v>
      </c>
      <c r="O40" s="189">
        <v>0</v>
      </c>
      <c r="P40" s="189">
        <v>0</v>
      </c>
      <c r="Q40" s="189">
        <v>0</v>
      </c>
      <c r="R40" s="189">
        <v>0</v>
      </c>
      <c r="S40" s="189">
        <v>0</v>
      </c>
      <c r="T40" s="189">
        <v>0</v>
      </c>
      <c r="U40" s="189">
        <v>0</v>
      </c>
      <c r="V40" s="189">
        <v>0</v>
      </c>
      <c r="W40" s="189">
        <v>0</v>
      </c>
      <c r="X40" s="189">
        <v>0</v>
      </c>
      <c r="Y40" s="189">
        <v>0</v>
      </c>
      <c r="Z40" s="189">
        <v>0</v>
      </c>
      <c r="AA40" s="189">
        <v>0</v>
      </c>
      <c r="AB40" s="220">
        <v>0</v>
      </c>
    </row>
    <row r="41" spans="1:28" ht="15.75">
      <c r="A41" s="165" t="s">
        <v>120</v>
      </c>
      <c r="B41" s="168" t="s">
        <v>379</v>
      </c>
      <c r="C41" s="189">
        <v>47670</v>
      </c>
      <c r="D41" s="189">
        <v>44084</v>
      </c>
      <c r="E41" s="189">
        <v>48829</v>
      </c>
      <c r="F41" s="189">
        <v>63046</v>
      </c>
      <c r="G41" s="189">
        <v>376</v>
      </c>
      <c r="H41" s="189">
        <v>8506.28</v>
      </c>
      <c r="I41" s="189">
        <v>63326.48869</v>
      </c>
      <c r="J41" s="189">
        <v>40246.355</v>
      </c>
      <c r="K41" s="189">
        <v>16618</v>
      </c>
      <c r="L41" s="189">
        <v>112342</v>
      </c>
      <c r="M41" s="189">
        <v>40070</v>
      </c>
      <c r="N41" s="189">
        <v>56088</v>
      </c>
      <c r="O41" s="189">
        <v>4</v>
      </c>
      <c r="P41" s="189">
        <v>4668.43986</v>
      </c>
      <c r="Q41" s="189">
        <v>691.21216</v>
      </c>
      <c r="R41" s="189">
        <v>2965</v>
      </c>
      <c r="S41" s="189">
        <v>3671</v>
      </c>
      <c r="T41" s="189">
        <v>26360</v>
      </c>
      <c r="U41" s="189">
        <v>114</v>
      </c>
      <c r="V41" s="189">
        <v>5156</v>
      </c>
      <c r="W41" s="189">
        <v>1489</v>
      </c>
      <c r="X41" s="189">
        <v>3281</v>
      </c>
      <c r="Y41" s="189">
        <v>176</v>
      </c>
      <c r="Z41" s="189">
        <v>29</v>
      </c>
      <c r="AA41" s="189">
        <v>6480</v>
      </c>
      <c r="AB41" s="220">
        <v>596286.7757100001</v>
      </c>
    </row>
    <row r="42" spans="1:28" ht="15.75">
      <c r="A42" s="165" t="s">
        <v>353</v>
      </c>
      <c r="B42" s="167" t="s">
        <v>380</v>
      </c>
      <c r="C42" s="189">
        <v>3913</v>
      </c>
      <c r="D42" s="189">
        <v>214</v>
      </c>
      <c r="E42" s="189">
        <v>5030</v>
      </c>
      <c r="F42" s="189">
        <v>310</v>
      </c>
      <c r="G42" s="189">
        <v>13</v>
      </c>
      <c r="H42" s="189">
        <v>417</v>
      </c>
      <c r="I42" s="189">
        <v>0</v>
      </c>
      <c r="J42" s="189">
        <v>4166.15</v>
      </c>
      <c r="K42" s="189">
        <v>4309</v>
      </c>
      <c r="L42" s="189">
        <v>0</v>
      </c>
      <c r="M42" s="189">
        <v>17326</v>
      </c>
      <c r="N42" s="189">
        <v>2186</v>
      </c>
      <c r="O42" s="189">
        <v>6862</v>
      </c>
      <c r="P42" s="189">
        <v>0</v>
      </c>
      <c r="Q42" s="189">
        <v>0</v>
      </c>
      <c r="R42" s="189">
        <v>0</v>
      </c>
      <c r="S42" s="189">
        <v>0</v>
      </c>
      <c r="T42" s="189">
        <v>0</v>
      </c>
      <c r="U42" s="189">
        <v>0</v>
      </c>
      <c r="V42" s="189">
        <v>0</v>
      </c>
      <c r="W42" s="189">
        <v>0</v>
      </c>
      <c r="X42" s="189">
        <v>48</v>
      </c>
      <c r="Y42" s="189">
        <v>0</v>
      </c>
      <c r="Z42" s="189">
        <v>0</v>
      </c>
      <c r="AA42" s="189">
        <v>0</v>
      </c>
      <c r="AB42" s="220">
        <v>44794.15</v>
      </c>
    </row>
    <row r="43" spans="1:28" ht="31.5">
      <c r="A43" s="165" t="s">
        <v>347</v>
      </c>
      <c r="B43" s="167" t="s">
        <v>376</v>
      </c>
      <c r="C43" s="189">
        <v>0</v>
      </c>
      <c r="D43" s="189">
        <v>0</v>
      </c>
      <c r="E43" s="189">
        <v>0</v>
      </c>
      <c r="F43" s="189">
        <v>0</v>
      </c>
      <c r="G43" s="189">
        <v>0</v>
      </c>
      <c r="H43" s="189">
        <v>0</v>
      </c>
      <c r="I43" s="189">
        <v>0</v>
      </c>
      <c r="J43" s="189">
        <v>0</v>
      </c>
      <c r="K43" s="189">
        <v>0</v>
      </c>
      <c r="L43" s="189">
        <v>0</v>
      </c>
      <c r="M43" s="189">
        <v>0</v>
      </c>
      <c r="N43" s="189">
        <v>0</v>
      </c>
      <c r="O43" s="189">
        <v>0</v>
      </c>
      <c r="P43" s="189">
        <v>0</v>
      </c>
      <c r="Q43" s="189">
        <v>0</v>
      </c>
      <c r="R43" s="189">
        <v>0</v>
      </c>
      <c r="S43" s="189">
        <v>0</v>
      </c>
      <c r="T43" s="189">
        <v>0</v>
      </c>
      <c r="U43" s="189">
        <v>0</v>
      </c>
      <c r="V43" s="189">
        <v>0</v>
      </c>
      <c r="W43" s="189">
        <v>0</v>
      </c>
      <c r="X43" s="189">
        <v>0</v>
      </c>
      <c r="Y43" s="189">
        <v>0</v>
      </c>
      <c r="Z43" s="189">
        <v>0</v>
      </c>
      <c r="AA43" s="189">
        <v>0</v>
      </c>
      <c r="AB43" s="220">
        <v>0</v>
      </c>
    </row>
    <row r="44" spans="1:28" ht="31.5">
      <c r="A44" s="165" t="s">
        <v>347</v>
      </c>
      <c r="B44" s="167" t="s">
        <v>377</v>
      </c>
      <c r="C44" s="189">
        <v>0</v>
      </c>
      <c r="D44" s="189">
        <v>0</v>
      </c>
      <c r="E44" s="189">
        <v>0</v>
      </c>
      <c r="F44" s="189">
        <v>0</v>
      </c>
      <c r="G44" s="189">
        <v>0</v>
      </c>
      <c r="H44" s="189">
        <v>0</v>
      </c>
      <c r="I44" s="189">
        <v>0</v>
      </c>
      <c r="J44" s="189">
        <v>0</v>
      </c>
      <c r="K44" s="189">
        <v>0</v>
      </c>
      <c r="L44" s="189">
        <v>0</v>
      </c>
      <c r="M44" s="189">
        <v>0</v>
      </c>
      <c r="N44" s="189">
        <v>0</v>
      </c>
      <c r="O44" s="189">
        <v>0</v>
      </c>
      <c r="P44" s="189">
        <v>0</v>
      </c>
      <c r="Q44" s="189">
        <v>0</v>
      </c>
      <c r="R44" s="189">
        <v>0</v>
      </c>
      <c r="S44" s="189">
        <v>0</v>
      </c>
      <c r="T44" s="189">
        <v>0</v>
      </c>
      <c r="U44" s="189">
        <v>0</v>
      </c>
      <c r="V44" s="189">
        <v>0</v>
      </c>
      <c r="W44" s="189">
        <v>0</v>
      </c>
      <c r="X44" s="189">
        <v>0</v>
      </c>
      <c r="Y44" s="189">
        <v>0</v>
      </c>
      <c r="Z44" s="189">
        <v>0</v>
      </c>
      <c r="AA44" s="189">
        <v>0</v>
      </c>
      <c r="AB44" s="220">
        <v>0</v>
      </c>
    </row>
    <row r="45" spans="1:28" ht="15.75">
      <c r="A45" s="165" t="s">
        <v>359</v>
      </c>
      <c r="B45" s="167" t="s">
        <v>381</v>
      </c>
      <c r="C45" s="189">
        <v>101297</v>
      </c>
      <c r="D45" s="189">
        <v>792</v>
      </c>
      <c r="E45" s="189">
        <v>10760</v>
      </c>
      <c r="F45" s="189">
        <v>18601</v>
      </c>
      <c r="G45" s="189">
        <v>973</v>
      </c>
      <c r="H45" s="189">
        <v>1521.04</v>
      </c>
      <c r="I45" s="189">
        <v>7030.534331569375</v>
      </c>
      <c r="J45" s="189">
        <v>12306.216</v>
      </c>
      <c r="K45" s="189">
        <v>155</v>
      </c>
      <c r="L45" s="189">
        <v>49277</v>
      </c>
      <c r="M45" s="189">
        <v>5917</v>
      </c>
      <c r="N45" s="189">
        <v>2329</v>
      </c>
      <c r="O45" s="189">
        <v>980</v>
      </c>
      <c r="P45" s="189">
        <v>149.10316999999998</v>
      </c>
      <c r="Q45" s="189">
        <v>-1.11407</v>
      </c>
      <c r="R45" s="189">
        <v>0</v>
      </c>
      <c r="S45" s="189">
        <v>71</v>
      </c>
      <c r="T45" s="189">
        <v>18931</v>
      </c>
      <c r="U45" s="189">
        <v>35</v>
      </c>
      <c r="V45" s="189">
        <v>70</v>
      </c>
      <c r="W45" s="189">
        <v>361</v>
      </c>
      <c r="X45" s="189">
        <v>486</v>
      </c>
      <c r="Y45" s="189">
        <v>777</v>
      </c>
      <c r="Z45" s="189">
        <v>206</v>
      </c>
      <c r="AA45" s="189">
        <v>519</v>
      </c>
      <c r="AB45" s="220">
        <v>233542.77943156936</v>
      </c>
    </row>
    <row r="46" spans="1:28" ht="31.5">
      <c r="A46" s="165" t="s">
        <v>347</v>
      </c>
      <c r="B46" s="167" t="s">
        <v>376</v>
      </c>
      <c r="C46" s="189">
        <v>0</v>
      </c>
      <c r="D46" s="189">
        <v>0</v>
      </c>
      <c r="E46" s="189">
        <v>0</v>
      </c>
      <c r="F46" s="189">
        <v>0</v>
      </c>
      <c r="G46" s="189">
        <v>0</v>
      </c>
      <c r="H46" s="189">
        <v>220</v>
      </c>
      <c r="I46" s="189">
        <v>0</v>
      </c>
      <c r="J46" s="189">
        <v>0</v>
      </c>
      <c r="K46" s="189">
        <v>0</v>
      </c>
      <c r="L46" s="189">
        <v>0</v>
      </c>
      <c r="M46" s="189">
        <v>0</v>
      </c>
      <c r="N46" s="189">
        <v>0</v>
      </c>
      <c r="O46" s="189">
        <v>0</v>
      </c>
      <c r="P46" s="189">
        <v>0</v>
      </c>
      <c r="Q46" s="189">
        <v>0</v>
      </c>
      <c r="R46" s="189">
        <v>0</v>
      </c>
      <c r="S46" s="189">
        <v>0</v>
      </c>
      <c r="T46" s="189">
        <v>0</v>
      </c>
      <c r="U46" s="189">
        <v>0</v>
      </c>
      <c r="V46" s="189">
        <v>0</v>
      </c>
      <c r="W46" s="189">
        <v>0</v>
      </c>
      <c r="X46" s="189">
        <v>304</v>
      </c>
      <c r="Y46" s="189">
        <v>0</v>
      </c>
      <c r="Z46" s="189">
        <v>0</v>
      </c>
      <c r="AA46" s="189">
        <v>0</v>
      </c>
      <c r="AB46" s="220">
        <v>524</v>
      </c>
    </row>
    <row r="47" spans="1:28" ht="31.5">
      <c r="A47" s="165" t="s">
        <v>347</v>
      </c>
      <c r="B47" s="167" t="s">
        <v>377</v>
      </c>
      <c r="C47" s="189">
        <v>0</v>
      </c>
      <c r="D47" s="189">
        <v>0</v>
      </c>
      <c r="E47" s="189">
        <v>0</v>
      </c>
      <c r="F47" s="189">
        <v>0</v>
      </c>
      <c r="G47" s="189">
        <v>0</v>
      </c>
      <c r="H47" s="189">
        <v>0</v>
      </c>
      <c r="I47" s="189">
        <v>0</v>
      </c>
      <c r="J47" s="189">
        <v>0</v>
      </c>
      <c r="K47" s="189">
        <v>0</v>
      </c>
      <c r="L47" s="189">
        <v>0</v>
      </c>
      <c r="M47" s="189">
        <v>0</v>
      </c>
      <c r="N47" s="189">
        <v>0</v>
      </c>
      <c r="O47" s="189">
        <v>0</v>
      </c>
      <c r="P47" s="189">
        <v>0</v>
      </c>
      <c r="Q47" s="189">
        <v>0</v>
      </c>
      <c r="R47" s="189">
        <v>0</v>
      </c>
      <c r="S47" s="189">
        <v>0</v>
      </c>
      <c r="T47" s="189">
        <v>0</v>
      </c>
      <c r="U47" s="189">
        <v>0</v>
      </c>
      <c r="V47" s="189">
        <v>0</v>
      </c>
      <c r="W47" s="189">
        <v>0</v>
      </c>
      <c r="X47" s="189">
        <v>0</v>
      </c>
      <c r="Y47" s="189">
        <v>0</v>
      </c>
      <c r="Z47" s="189">
        <v>0</v>
      </c>
      <c r="AA47" s="189">
        <v>0</v>
      </c>
      <c r="AB47" s="220">
        <v>0</v>
      </c>
    </row>
    <row r="48" spans="1:28" ht="31.5">
      <c r="A48" s="165" t="s">
        <v>567</v>
      </c>
      <c r="B48" s="168" t="s">
        <v>568</v>
      </c>
      <c r="C48" s="189">
        <v>0</v>
      </c>
      <c r="D48" s="189">
        <v>0</v>
      </c>
      <c r="E48" s="189">
        <v>0</v>
      </c>
      <c r="F48" s="189">
        <v>0</v>
      </c>
      <c r="G48" s="189">
        <v>0</v>
      </c>
      <c r="H48" s="189">
        <v>0</v>
      </c>
      <c r="I48" s="189">
        <v>0</v>
      </c>
      <c r="J48" s="189">
        <v>0</v>
      </c>
      <c r="K48" s="189">
        <v>0</v>
      </c>
      <c r="L48" s="189">
        <v>0</v>
      </c>
      <c r="M48" s="189">
        <v>0</v>
      </c>
      <c r="N48" s="189">
        <v>0</v>
      </c>
      <c r="O48" s="189">
        <v>0</v>
      </c>
      <c r="P48" s="189">
        <v>0</v>
      </c>
      <c r="Q48" s="189">
        <v>0</v>
      </c>
      <c r="R48" s="189">
        <v>0</v>
      </c>
      <c r="S48" s="189">
        <v>0</v>
      </c>
      <c r="T48" s="189">
        <v>0</v>
      </c>
      <c r="U48" s="189">
        <v>0</v>
      </c>
      <c r="V48" s="189">
        <v>0</v>
      </c>
      <c r="W48" s="189">
        <v>0</v>
      </c>
      <c r="X48" s="189">
        <v>0</v>
      </c>
      <c r="Y48" s="189">
        <v>0</v>
      </c>
      <c r="Z48" s="189">
        <v>0</v>
      </c>
      <c r="AA48" s="189">
        <v>0</v>
      </c>
      <c r="AB48" s="220">
        <v>0</v>
      </c>
    </row>
    <row r="49" spans="1:28" ht="15.75">
      <c r="A49" s="165" t="s">
        <v>99</v>
      </c>
      <c r="B49" s="167" t="s">
        <v>569</v>
      </c>
      <c r="C49" s="189">
        <v>17057</v>
      </c>
      <c r="D49" s="189">
        <v>10156</v>
      </c>
      <c r="E49" s="189">
        <v>24574</v>
      </c>
      <c r="F49" s="189">
        <v>49214</v>
      </c>
      <c r="G49" s="189">
        <v>606</v>
      </c>
      <c r="H49" s="189">
        <v>11076</v>
      </c>
      <c r="I49" s="189">
        <v>438.487000320457</v>
      </c>
      <c r="J49" s="189">
        <v>36902.056</v>
      </c>
      <c r="K49" s="189">
        <v>11544</v>
      </c>
      <c r="L49" s="189">
        <v>43909</v>
      </c>
      <c r="M49" s="189">
        <v>35536</v>
      </c>
      <c r="N49" s="189">
        <v>2642</v>
      </c>
      <c r="O49" s="189">
        <v>1119</v>
      </c>
      <c r="P49" s="189">
        <v>0</v>
      </c>
      <c r="Q49" s="189">
        <v>45.485</v>
      </c>
      <c r="R49" s="189">
        <v>0</v>
      </c>
      <c r="S49" s="189">
        <v>127</v>
      </c>
      <c r="T49" s="189">
        <v>10817</v>
      </c>
      <c r="U49" s="189">
        <v>0</v>
      </c>
      <c r="V49" s="189">
        <v>0</v>
      </c>
      <c r="W49" s="189">
        <v>0</v>
      </c>
      <c r="X49" s="189">
        <v>107</v>
      </c>
      <c r="Y49" s="189">
        <v>0</v>
      </c>
      <c r="Z49" s="189">
        <v>0</v>
      </c>
      <c r="AA49" s="189">
        <v>129</v>
      </c>
      <c r="AB49" s="220">
        <v>255999.02800032042</v>
      </c>
    </row>
    <row r="50" spans="1:28" ht="31.5">
      <c r="A50" s="165">
        <v>2</v>
      </c>
      <c r="B50" s="167" t="s">
        <v>616</v>
      </c>
      <c r="C50" s="189">
        <v>0</v>
      </c>
      <c r="D50" s="189">
        <v>0</v>
      </c>
      <c r="E50" s="189">
        <v>0</v>
      </c>
      <c r="F50" s="189">
        <v>0</v>
      </c>
      <c r="G50" s="189">
        <v>0</v>
      </c>
      <c r="H50" s="189">
        <v>750</v>
      </c>
      <c r="I50" s="189">
        <v>0</v>
      </c>
      <c r="J50" s="189">
        <v>0</v>
      </c>
      <c r="K50" s="189">
        <v>0</v>
      </c>
      <c r="L50" s="189">
        <v>0</v>
      </c>
      <c r="M50" s="189">
        <v>0</v>
      </c>
      <c r="N50" s="189">
        <v>0</v>
      </c>
      <c r="O50" s="189">
        <v>0</v>
      </c>
      <c r="P50" s="189">
        <v>0</v>
      </c>
      <c r="Q50" s="189">
        <v>0</v>
      </c>
      <c r="R50" s="189">
        <v>0</v>
      </c>
      <c r="S50" s="189">
        <v>0</v>
      </c>
      <c r="T50" s="189">
        <v>0</v>
      </c>
      <c r="U50" s="189">
        <v>0</v>
      </c>
      <c r="V50" s="189">
        <v>0</v>
      </c>
      <c r="W50" s="189">
        <v>0</v>
      </c>
      <c r="X50" s="189">
        <v>0</v>
      </c>
      <c r="Y50" s="189">
        <v>0</v>
      </c>
      <c r="Z50" s="189">
        <v>0</v>
      </c>
      <c r="AA50" s="189">
        <v>0</v>
      </c>
      <c r="AB50" s="220">
        <v>750</v>
      </c>
    </row>
    <row r="51" spans="1:28" ht="15.75">
      <c r="A51" s="165">
        <v>3</v>
      </c>
      <c r="B51" s="167" t="s">
        <v>570</v>
      </c>
      <c r="C51" s="189">
        <v>0</v>
      </c>
      <c r="D51" s="189">
        <v>0</v>
      </c>
      <c r="E51" s="189">
        <v>0</v>
      </c>
      <c r="F51" s="189">
        <v>0</v>
      </c>
      <c r="G51" s="189">
        <v>0</v>
      </c>
      <c r="H51" s="189">
        <v>0</v>
      </c>
      <c r="I51" s="189">
        <v>0</v>
      </c>
      <c r="J51" s="189">
        <v>0</v>
      </c>
      <c r="K51" s="189">
        <v>0</v>
      </c>
      <c r="L51" s="189">
        <v>0</v>
      </c>
      <c r="M51" s="189">
        <v>0</v>
      </c>
      <c r="N51" s="189">
        <v>0</v>
      </c>
      <c r="O51" s="189">
        <v>0</v>
      </c>
      <c r="P51" s="189">
        <v>0</v>
      </c>
      <c r="Q51" s="189">
        <v>0</v>
      </c>
      <c r="R51" s="189">
        <v>0</v>
      </c>
      <c r="S51" s="189">
        <v>0</v>
      </c>
      <c r="T51" s="189">
        <v>0</v>
      </c>
      <c r="U51" s="189">
        <v>0</v>
      </c>
      <c r="V51" s="189">
        <v>0</v>
      </c>
      <c r="W51" s="189">
        <v>0</v>
      </c>
      <c r="X51" s="189">
        <v>0</v>
      </c>
      <c r="Y51" s="189">
        <v>0</v>
      </c>
      <c r="Z51" s="189">
        <v>0</v>
      </c>
      <c r="AA51" s="189">
        <v>0</v>
      </c>
      <c r="AB51" s="220">
        <v>0</v>
      </c>
    </row>
    <row r="52" spans="1:28" ht="31.5">
      <c r="A52" s="165">
        <v>4</v>
      </c>
      <c r="B52" s="167" t="s">
        <v>571</v>
      </c>
      <c r="C52" s="189">
        <v>67866</v>
      </c>
      <c r="D52" s="189">
        <v>40774</v>
      </c>
      <c r="E52" s="189">
        <v>63876</v>
      </c>
      <c r="F52" s="189">
        <v>114619</v>
      </c>
      <c r="G52" s="189">
        <v>655</v>
      </c>
      <c r="H52" s="189">
        <v>39126</v>
      </c>
      <c r="I52" s="189">
        <v>30000.3510036633</v>
      </c>
      <c r="J52" s="189">
        <v>97111.073</v>
      </c>
      <c r="K52" s="189">
        <v>179</v>
      </c>
      <c r="L52" s="189">
        <v>180664</v>
      </c>
      <c r="M52" s="189">
        <v>109244</v>
      </c>
      <c r="N52" s="189">
        <v>55916</v>
      </c>
      <c r="O52" s="189">
        <v>5282</v>
      </c>
      <c r="P52" s="189">
        <v>251.65816</v>
      </c>
      <c r="Q52" s="189">
        <v>0.226</v>
      </c>
      <c r="R52" s="189">
        <v>0</v>
      </c>
      <c r="S52" s="189">
        <v>0</v>
      </c>
      <c r="T52" s="189">
        <v>17632</v>
      </c>
      <c r="U52" s="189">
        <v>0</v>
      </c>
      <c r="V52" s="189">
        <v>0</v>
      </c>
      <c r="W52" s="189">
        <v>0</v>
      </c>
      <c r="X52" s="189">
        <v>44</v>
      </c>
      <c r="Y52" s="189">
        <v>0</v>
      </c>
      <c r="Z52" s="189">
        <v>0</v>
      </c>
      <c r="AA52" s="189">
        <v>2688</v>
      </c>
      <c r="AB52" s="220">
        <v>825928.3081636634</v>
      </c>
    </row>
    <row r="53" spans="1:28" ht="31.5">
      <c r="A53" s="165">
        <v>5</v>
      </c>
      <c r="B53" s="167" t="s">
        <v>572</v>
      </c>
      <c r="C53" s="189">
        <v>0</v>
      </c>
      <c r="D53" s="189">
        <v>0</v>
      </c>
      <c r="E53" s="189">
        <v>0</v>
      </c>
      <c r="F53" s="189">
        <v>0</v>
      </c>
      <c r="G53" s="189">
        <v>0</v>
      </c>
      <c r="H53" s="189">
        <v>0</v>
      </c>
      <c r="I53" s="189">
        <v>0</v>
      </c>
      <c r="J53" s="189">
        <v>0</v>
      </c>
      <c r="K53" s="189">
        <v>0</v>
      </c>
      <c r="L53" s="189">
        <v>0</v>
      </c>
      <c r="M53" s="189">
        <v>0</v>
      </c>
      <c r="N53" s="189">
        <v>0</v>
      </c>
      <c r="O53" s="189">
        <v>0</v>
      </c>
      <c r="P53" s="189">
        <v>0</v>
      </c>
      <c r="Q53" s="189">
        <v>0</v>
      </c>
      <c r="R53" s="189">
        <v>0</v>
      </c>
      <c r="S53" s="189">
        <v>0</v>
      </c>
      <c r="T53" s="189">
        <v>0</v>
      </c>
      <c r="U53" s="189">
        <v>0</v>
      </c>
      <c r="V53" s="189">
        <v>0</v>
      </c>
      <c r="W53" s="189">
        <v>0</v>
      </c>
      <c r="X53" s="189">
        <v>0</v>
      </c>
      <c r="Y53" s="189">
        <v>0</v>
      </c>
      <c r="Z53" s="189">
        <v>0</v>
      </c>
      <c r="AA53" s="189">
        <v>0</v>
      </c>
      <c r="AB53" s="220">
        <v>0</v>
      </c>
    </row>
    <row r="54" spans="1:28" ht="31.5">
      <c r="A54" s="165">
        <v>6</v>
      </c>
      <c r="B54" s="167" t="s">
        <v>573</v>
      </c>
      <c r="C54" s="189">
        <v>721</v>
      </c>
      <c r="D54" s="189">
        <v>0</v>
      </c>
      <c r="E54" s="189">
        <v>0</v>
      </c>
      <c r="F54" s="189">
        <v>0</v>
      </c>
      <c r="G54" s="189">
        <v>0</v>
      </c>
      <c r="H54" s="189">
        <v>0</v>
      </c>
      <c r="I54" s="189">
        <v>0</v>
      </c>
      <c r="J54" s="189">
        <v>0</v>
      </c>
      <c r="K54" s="189">
        <v>637</v>
      </c>
      <c r="L54" s="189">
        <v>0</v>
      </c>
      <c r="M54" s="189">
        <v>0</v>
      </c>
      <c r="N54" s="189">
        <v>0</v>
      </c>
      <c r="O54" s="189">
        <v>0</v>
      </c>
      <c r="P54" s="189">
        <v>0</v>
      </c>
      <c r="Q54" s="189">
        <v>0</v>
      </c>
      <c r="R54" s="189">
        <v>0</v>
      </c>
      <c r="S54" s="189">
        <v>0</v>
      </c>
      <c r="T54" s="189">
        <v>0</v>
      </c>
      <c r="U54" s="189">
        <v>0</v>
      </c>
      <c r="V54" s="189">
        <v>0</v>
      </c>
      <c r="W54" s="189">
        <v>0</v>
      </c>
      <c r="X54" s="189">
        <v>0</v>
      </c>
      <c r="Y54" s="189">
        <v>0</v>
      </c>
      <c r="Z54" s="189">
        <v>0</v>
      </c>
      <c r="AA54" s="189">
        <v>0</v>
      </c>
      <c r="AB54" s="220">
        <v>1358</v>
      </c>
    </row>
    <row r="55" spans="1:28" ht="47.25">
      <c r="A55" s="165">
        <v>7</v>
      </c>
      <c r="B55" s="167" t="s">
        <v>574</v>
      </c>
      <c r="C55" s="189">
        <v>0</v>
      </c>
      <c r="D55" s="189">
        <v>0</v>
      </c>
      <c r="E55" s="189">
        <v>0</v>
      </c>
      <c r="F55" s="189">
        <v>0</v>
      </c>
      <c r="G55" s="189">
        <v>0</v>
      </c>
      <c r="H55" s="189">
        <v>0</v>
      </c>
      <c r="I55" s="189">
        <v>0</v>
      </c>
      <c r="J55" s="189">
        <v>0</v>
      </c>
      <c r="K55" s="189">
        <v>0</v>
      </c>
      <c r="L55" s="189">
        <v>0</v>
      </c>
      <c r="M55" s="189">
        <v>0</v>
      </c>
      <c r="N55" s="189">
        <v>0</v>
      </c>
      <c r="O55" s="189">
        <v>0</v>
      </c>
      <c r="P55" s="189">
        <v>0</v>
      </c>
      <c r="Q55" s="189">
        <v>0</v>
      </c>
      <c r="R55" s="189">
        <v>0</v>
      </c>
      <c r="S55" s="189">
        <v>0</v>
      </c>
      <c r="T55" s="189">
        <v>0</v>
      </c>
      <c r="U55" s="189">
        <v>0</v>
      </c>
      <c r="V55" s="189">
        <v>0</v>
      </c>
      <c r="W55" s="189">
        <v>0</v>
      </c>
      <c r="X55" s="189">
        <v>0</v>
      </c>
      <c r="Y55" s="189">
        <v>0</v>
      </c>
      <c r="Z55" s="189">
        <v>0</v>
      </c>
      <c r="AA55" s="189">
        <v>0</v>
      </c>
      <c r="AB55" s="220">
        <v>0</v>
      </c>
    </row>
    <row r="56" spans="1:28" ht="15.75">
      <c r="A56" s="165">
        <v>8</v>
      </c>
      <c r="B56" s="167" t="s">
        <v>575</v>
      </c>
      <c r="C56" s="189">
        <v>0</v>
      </c>
      <c r="D56" s="189">
        <v>0</v>
      </c>
      <c r="E56" s="189">
        <v>0</v>
      </c>
      <c r="F56" s="189">
        <v>0</v>
      </c>
      <c r="G56" s="189">
        <v>0</v>
      </c>
      <c r="H56" s="189">
        <v>0</v>
      </c>
      <c r="I56" s="189">
        <v>0</v>
      </c>
      <c r="J56" s="189">
        <v>0</v>
      </c>
      <c r="K56" s="189">
        <v>0</v>
      </c>
      <c r="L56" s="189">
        <v>0</v>
      </c>
      <c r="M56" s="189">
        <v>0</v>
      </c>
      <c r="N56" s="189">
        <v>0</v>
      </c>
      <c r="O56" s="189">
        <v>0</v>
      </c>
      <c r="P56" s="189">
        <v>0</v>
      </c>
      <c r="Q56" s="189">
        <v>0</v>
      </c>
      <c r="R56" s="189">
        <v>0</v>
      </c>
      <c r="S56" s="189">
        <v>0</v>
      </c>
      <c r="T56" s="189">
        <v>0</v>
      </c>
      <c r="U56" s="189">
        <v>0</v>
      </c>
      <c r="V56" s="189">
        <v>0</v>
      </c>
      <c r="W56" s="189">
        <v>0</v>
      </c>
      <c r="X56" s="189">
        <v>0</v>
      </c>
      <c r="Y56" s="189">
        <v>0</v>
      </c>
      <c r="Z56" s="189">
        <v>0</v>
      </c>
      <c r="AA56" s="189">
        <v>0</v>
      </c>
      <c r="AB56" s="220">
        <v>0</v>
      </c>
    </row>
    <row r="57" spans="1:28" ht="15.75">
      <c r="A57" s="165"/>
      <c r="B57" s="171" t="s">
        <v>752</v>
      </c>
      <c r="C57" s="189">
        <v>85644</v>
      </c>
      <c r="D57" s="189">
        <v>50930</v>
      </c>
      <c r="E57" s="189">
        <v>88450</v>
      </c>
      <c r="F57" s="189">
        <v>163833</v>
      </c>
      <c r="G57" s="189">
        <v>1261</v>
      </c>
      <c r="H57" s="189">
        <v>50952</v>
      </c>
      <c r="I57" s="189">
        <v>30438.838003983758</v>
      </c>
      <c r="J57" s="189">
        <v>134013.12900000002</v>
      </c>
      <c r="K57" s="189">
        <v>12360</v>
      </c>
      <c r="L57" s="189">
        <v>224573</v>
      </c>
      <c r="M57" s="189">
        <v>144780</v>
      </c>
      <c r="N57" s="189">
        <v>58558</v>
      </c>
      <c r="O57" s="189">
        <v>6401</v>
      </c>
      <c r="P57" s="189">
        <v>251.65816</v>
      </c>
      <c r="Q57" s="189">
        <v>45.711</v>
      </c>
      <c r="R57" s="189">
        <v>0</v>
      </c>
      <c r="S57" s="189">
        <v>127</v>
      </c>
      <c r="T57" s="189">
        <v>28449</v>
      </c>
      <c r="U57" s="189">
        <v>0</v>
      </c>
      <c r="V57" s="189">
        <v>0</v>
      </c>
      <c r="W57" s="189">
        <v>0</v>
      </c>
      <c r="X57" s="189">
        <v>151</v>
      </c>
      <c r="Y57" s="189">
        <v>0</v>
      </c>
      <c r="Z57" s="189">
        <v>0</v>
      </c>
      <c r="AA57" s="189">
        <v>2817</v>
      </c>
      <c r="AB57" s="220">
        <v>1084035.336163984</v>
      </c>
    </row>
    <row r="58" spans="1:28" ht="15.75">
      <c r="A58" s="165" t="s">
        <v>382</v>
      </c>
      <c r="B58" s="168" t="s">
        <v>383</v>
      </c>
      <c r="C58" s="189">
        <v>0</v>
      </c>
      <c r="D58" s="189">
        <v>0</v>
      </c>
      <c r="E58" s="189">
        <v>0</v>
      </c>
      <c r="F58" s="189">
        <v>0</v>
      </c>
      <c r="G58" s="189">
        <v>0</v>
      </c>
      <c r="H58" s="189">
        <v>0</v>
      </c>
      <c r="I58" s="189">
        <v>0</v>
      </c>
      <c r="J58" s="189">
        <v>0</v>
      </c>
      <c r="K58" s="189">
        <v>0</v>
      </c>
      <c r="L58" s="189">
        <v>0</v>
      </c>
      <c r="M58" s="189">
        <v>0</v>
      </c>
      <c r="N58" s="189">
        <v>0</v>
      </c>
      <c r="O58" s="189">
        <v>0</v>
      </c>
      <c r="P58" s="189">
        <v>0</v>
      </c>
      <c r="Q58" s="189">
        <v>0</v>
      </c>
      <c r="R58" s="189">
        <v>0</v>
      </c>
      <c r="S58" s="189">
        <v>0</v>
      </c>
      <c r="T58" s="189">
        <v>0</v>
      </c>
      <c r="U58" s="189">
        <v>0</v>
      </c>
      <c r="V58" s="189">
        <v>0</v>
      </c>
      <c r="W58" s="189">
        <v>0</v>
      </c>
      <c r="X58" s="189">
        <v>0</v>
      </c>
      <c r="Y58" s="189">
        <v>0</v>
      </c>
      <c r="Z58" s="189">
        <v>0</v>
      </c>
      <c r="AA58" s="189">
        <v>0</v>
      </c>
      <c r="AB58" s="220">
        <v>0</v>
      </c>
    </row>
    <row r="59" spans="1:28" ht="15.75">
      <c r="A59" s="165" t="s">
        <v>351</v>
      </c>
      <c r="B59" s="167" t="s">
        <v>384</v>
      </c>
      <c r="C59" s="189">
        <v>8531</v>
      </c>
      <c r="D59" s="189">
        <v>2879</v>
      </c>
      <c r="E59" s="189">
        <v>14992</v>
      </c>
      <c r="F59" s="189">
        <v>328</v>
      </c>
      <c r="G59" s="189">
        <v>578</v>
      </c>
      <c r="H59" s="189">
        <v>391</v>
      </c>
      <c r="I59" s="189">
        <v>2651.810170000001</v>
      </c>
      <c r="J59" s="189">
        <v>2504.7760000000003</v>
      </c>
      <c r="K59" s="189">
        <v>20</v>
      </c>
      <c r="L59" s="189">
        <v>248</v>
      </c>
      <c r="M59" s="189">
        <v>3763</v>
      </c>
      <c r="N59" s="189">
        <v>11868</v>
      </c>
      <c r="O59" s="189">
        <v>108</v>
      </c>
      <c r="P59" s="189">
        <v>73.44749999999999</v>
      </c>
      <c r="Q59" s="189">
        <v>6.533150000000005</v>
      </c>
      <c r="R59" s="189">
        <v>29</v>
      </c>
      <c r="S59" s="189">
        <v>149</v>
      </c>
      <c r="T59" s="189">
        <v>16</v>
      </c>
      <c r="U59" s="189">
        <v>18</v>
      </c>
      <c r="V59" s="189">
        <v>58</v>
      </c>
      <c r="W59" s="189">
        <v>105</v>
      </c>
      <c r="X59" s="189">
        <v>0</v>
      </c>
      <c r="Y59" s="189">
        <v>0</v>
      </c>
      <c r="Z59" s="189">
        <v>3</v>
      </c>
      <c r="AA59" s="189">
        <v>8552</v>
      </c>
      <c r="AB59" s="220">
        <v>57872.56682000001</v>
      </c>
    </row>
    <row r="60" spans="1:28" ht="15.75">
      <c r="A60" s="165" t="s">
        <v>99</v>
      </c>
      <c r="B60" s="167" t="s">
        <v>385</v>
      </c>
      <c r="C60" s="189">
        <v>7748</v>
      </c>
      <c r="D60" s="189">
        <v>45</v>
      </c>
      <c r="E60" s="189">
        <v>594</v>
      </c>
      <c r="F60" s="189">
        <v>328</v>
      </c>
      <c r="G60" s="189">
        <v>36</v>
      </c>
      <c r="H60" s="189">
        <v>162</v>
      </c>
      <c r="I60" s="189">
        <v>2417.903950000001</v>
      </c>
      <c r="J60" s="189">
        <v>139.742</v>
      </c>
      <c r="K60" s="189">
        <v>3</v>
      </c>
      <c r="L60" s="189">
        <v>29</v>
      </c>
      <c r="M60" s="189">
        <v>437</v>
      </c>
      <c r="N60" s="189">
        <v>641</v>
      </c>
      <c r="O60" s="189">
        <v>2</v>
      </c>
      <c r="P60" s="189">
        <v>18.587859999999985</v>
      </c>
      <c r="Q60" s="189">
        <v>6.533150000000005</v>
      </c>
      <c r="R60" s="189">
        <v>6</v>
      </c>
      <c r="S60" s="189">
        <v>149</v>
      </c>
      <c r="T60" s="189">
        <v>2</v>
      </c>
      <c r="U60" s="189">
        <v>18</v>
      </c>
      <c r="V60" s="189">
        <v>19</v>
      </c>
      <c r="W60" s="189">
        <v>0</v>
      </c>
      <c r="X60" s="189">
        <v>0</v>
      </c>
      <c r="Y60" s="189">
        <v>0</v>
      </c>
      <c r="Z60" s="189">
        <v>2</v>
      </c>
      <c r="AA60" s="189">
        <v>52</v>
      </c>
      <c r="AB60" s="220">
        <v>12855.766959999999</v>
      </c>
    </row>
    <row r="61" spans="1:28" ht="15.75">
      <c r="A61" s="165" t="s">
        <v>100</v>
      </c>
      <c r="B61" s="167" t="s">
        <v>118</v>
      </c>
      <c r="C61" s="189">
        <v>783</v>
      </c>
      <c r="D61" s="189">
        <v>2834</v>
      </c>
      <c r="E61" s="189">
        <v>14398</v>
      </c>
      <c r="F61" s="189">
        <v>0</v>
      </c>
      <c r="G61" s="189">
        <v>542</v>
      </c>
      <c r="H61" s="189">
        <v>229</v>
      </c>
      <c r="I61" s="189">
        <v>233.9062200000004</v>
      </c>
      <c r="J61" s="189">
        <v>2365.034</v>
      </c>
      <c r="K61" s="189">
        <v>17</v>
      </c>
      <c r="L61" s="189">
        <v>219</v>
      </c>
      <c r="M61" s="189">
        <v>3326</v>
      </c>
      <c r="N61" s="189">
        <v>11227</v>
      </c>
      <c r="O61" s="189">
        <v>106</v>
      </c>
      <c r="P61" s="189">
        <v>54.85964000000001</v>
      </c>
      <c r="Q61" s="189">
        <v>0</v>
      </c>
      <c r="R61" s="189">
        <v>23</v>
      </c>
      <c r="S61" s="189">
        <v>0</v>
      </c>
      <c r="T61" s="189">
        <v>14</v>
      </c>
      <c r="U61" s="189">
        <v>0</v>
      </c>
      <c r="V61" s="189">
        <v>39</v>
      </c>
      <c r="W61" s="189">
        <v>105</v>
      </c>
      <c r="X61" s="189">
        <v>0</v>
      </c>
      <c r="Y61" s="189">
        <v>0</v>
      </c>
      <c r="Z61" s="189">
        <v>1</v>
      </c>
      <c r="AA61" s="189">
        <v>8500</v>
      </c>
      <c r="AB61" s="220">
        <v>45016.79986000001</v>
      </c>
    </row>
    <row r="62" spans="1:28" ht="15.75">
      <c r="A62" s="165" t="s">
        <v>353</v>
      </c>
      <c r="B62" s="167" t="s">
        <v>386</v>
      </c>
      <c r="C62" s="189">
        <v>0</v>
      </c>
      <c r="D62" s="189">
        <v>0</v>
      </c>
      <c r="E62" s="189">
        <v>0</v>
      </c>
      <c r="F62" s="189">
        <v>0</v>
      </c>
      <c r="G62" s="189">
        <v>0</v>
      </c>
      <c r="H62" s="189">
        <v>0</v>
      </c>
      <c r="I62" s="189">
        <v>0</v>
      </c>
      <c r="J62" s="189">
        <v>0</v>
      </c>
      <c r="K62" s="189">
        <v>0</v>
      </c>
      <c r="L62" s="189">
        <v>0</v>
      </c>
      <c r="M62" s="189">
        <v>0</v>
      </c>
      <c r="N62" s="189">
        <v>0</v>
      </c>
      <c r="O62" s="189">
        <v>0</v>
      </c>
      <c r="P62" s="189">
        <v>0</v>
      </c>
      <c r="Q62" s="189">
        <v>0</v>
      </c>
      <c r="R62" s="189">
        <v>0</v>
      </c>
      <c r="S62" s="189">
        <v>0</v>
      </c>
      <c r="T62" s="189">
        <v>0</v>
      </c>
      <c r="U62" s="189">
        <v>0</v>
      </c>
      <c r="V62" s="189">
        <v>0</v>
      </c>
      <c r="W62" s="189">
        <v>0</v>
      </c>
      <c r="X62" s="189">
        <v>0</v>
      </c>
      <c r="Y62" s="189">
        <v>0</v>
      </c>
      <c r="Z62" s="189">
        <v>0</v>
      </c>
      <c r="AA62" s="189">
        <v>0</v>
      </c>
      <c r="AB62" s="220">
        <v>0</v>
      </c>
    </row>
    <row r="63" spans="1:28" ht="15.75">
      <c r="A63" s="165" t="s">
        <v>99</v>
      </c>
      <c r="B63" s="167" t="s">
        <v>387</v>
      </c>
      <c r="C63" s="189">
        <v>248</v>
      </c>
      <c r="D63" s="189">
        <v>24996</v>
      </c>
      <c r="E63" s="189">
        <v>34374</v>
      </c>
      <c r="F63" s="189">
        <v>10570</v>
      </c>
      <c r="G63" s="189">
        <v>4934</v>
      </c>
      <c r="H63" s="189">
        <v>3897</v>
      </c>
      <c r="I63" s="189">
        <v>67307.76091</v>
      </c>
      <c r="J63" s="189">
        <v>5630.88</v>
      </c>
      <c r="K63" s="189">
        <v>3660</v>
      </c>
      <c r="L63" s="189">
        <v>3248</v>
      </c>
      <c r="M63" s="189">
        <v>1723</v>
      </c>
      <c r="N63" s="189">
        <v>29383</v>
      </c>
      <c r="O63" s="189">
        <v>145</v>
      </c>
      <c r="P63" s="189">
        <v>2398.2945</v>
      </c>
      <c r="Q63" s="189">
        <v>1045.9300099999998</v>
      </c>
      <c r="R63" s="189">
        <v>341</v>
      </c>
      <c r="S63" s="189">
        <v>95</v>
      </c>
      <c r="T63" s="189">
        <v>19573</v>
      </c>
      <c r="U63" s="189">
        <v>99</v>
      </c>
      <c r="V63" s="189">
        <v>2299</v>
      </c>
      <c r="W63" s="189">
        <v>312</v>
      </c>
      <c r="X63" s="189">
        <v>9</v>
      </c>
      <c r="Y63" s="189">
        <v>303</v>
      </c>
      <c r="Z63" s="189">
        <v>0</v>
      </c>
      <c r="AA63" s="189">
        <v>1918</v>
      </c>
      <c r="AB63" s="220">
        <v>218509.86542000002</v>
      </c>
    </row>
    <row r="64" spans="1:28" ht="15.75">
      <c r="A64" s="165" t="s">
        <v>100</v>
      </c>
      <c r="B64" s="167" t="s">
        <v>388</v>
      </c>
      <c r="C64" s="189">
        <v>3594</v>
      </c>
      <c r="D64" s="189">
        <v>0</v>
      </c>
      <c r="E64" s="189">
        <v>13</v>
      </c>
      <c r="F64" s="189">
        <v>44</v>
      </c>
      <c r="G64" s="189">
        <v>4</v>
      </c>
      <c r="H64" s="189">
        <v>4</v>
      </c>
      <c r="I64" s="189">
        <v>59.43536</v>
      </c>
      <c r="J64" s="189">
        <v>623.17</v>
      </c>
      <c r="K64" s="189">
        <v>0</v>
      </c>
      <c r="L64" s="189">
        <v>2519</v>
      </c>
      <c r="M64" s="189">
        <v>407</v>
      </c>
      <c r="N64" s="189">
        <v>79</v>
      </c>
      <c r="O64" s="189">
        <v>30</v>
      </c>
      <c r="P64" s="189">
        <v>4.332019999999999</v>
      </c>
      <c r="Q64" s="189">
        <v>0</v>
      </c>
      <c r="R64" s="189">
        <v>0</v>
      </c>
      <c r="S64" s="189">
        <v>4</v>
      </c>
      <c r="T64" s="189">
        <v>7</v>
      </c>
      <c r="U64" s="189">
        <v>0</v>
      </c>
      <c r="V64" s="189">
        <v>0</v>
      </c>
      <c r="W64" s="189">
        <v>0</v>
      </c>
      <c r="X64" s="189">
        <v>4</v>
      </c>
      <c r="Y64" s="189">
        <v>69</v>
      </c>
      <c r="Z64" s="189">
        <v>19</v>
      </c>
      <c r="AA64" s="189">
        <v>13</v>
      </c>
      <c r="AB64" s="220">
        <v>7496.937379999999</v>
      </c>
    </row>
    <row r="65" spans="1:28" ht="15.75">
      <c r="A65" s="165" t="s">
        <v>101</v>
      </c>
      <c r="B65" s="167" t="s">
        <v>389</v>
      </c>
      <c r="C65" s="189">
        <v>0</v>
      </c>
      <c r="D65" s="189">
        <v>0</v>
      </c>
      <c r="E65" s="189">
        <v>0</v>
      </c>
      <c r="F65" s="189">
        <v>0</v>
      </c>
      <c r="G65" s="189">
        <v>4</v>
      </c>
      <c r="H65" s="189">
        <v>0</v>
      </c>
      <c r="I65" s="189">
        <v>0</v>
      </c>
      <c r="J65" s="189">
        <v>3217.385</v>
      </c>
      <c r="K65" s="189">
        <v>0</v>
      </c>
      <c r="L65" s="189">
        <v>0</v>
      </c>
      <c r="M65" s="189">
        <v>0</v>
      </c>
      <c r="N65" s="189">
        <v>0</v>
      </c>
      <c r="O65" s="189">
        <v>0</v>
      </c>
      <c r="P65" s="189">
        <v>0</v>
      </c>
      <c r="Q65" s="189">
        <v>0</v>
      </c>
      <c r="R65" s="189">
        <v>0</v>
      </c>
      <c r="S65" s="189">
        <v>7</v>
      </c>
      <c r="T65" s="189">
        <v>0</v>
      </c>
      <c r="U65" s="189">
        <v>0</v>
      </c>
      <c r="V65" s="189">
        <v>0</v>
      </c>
      <c r="W65" s="189">
        <v>0</v>
      </c>
      <c r="X65" s="189">
        <v>0</v>
      </c>
      <c r="Y65" s="189">
        <v>52</v>
      </c>
      <c r="Z65" s="189">
        <v>0</v>
      </c>
      <c r="AA65" s="189">
        <v>0</v>
      </c>
      <c r="AB65" s="220">
        <v>3280.385</v>
      </c>
    </row>
    <row r="66" spans="1:28" ht="15.75">
      <c r="A66" s="165"/>
      <c r="B66" s="168" t="s">
        <v>390</v>
      </c>
      <c r="C66" s="189">
        <v>3842</v>
      </c>
      <c r="D66" s="189">
        <v>24996</v>
      </c>
      <c r="E66" s="189">
        <v>34387</v>
      </c>
      <c r="F66" s="189">
        <v>10614</v>
      </c>
      <c r="G66" s="189">
        <v>4942</v>
      </c>
      <c r="H66" s="189">
        <v>3901</v>
      </c>
      <c r="I66" s="189">
        <v>67367.19627</v>
      </c>
      <c r="J66" s="189">
        <v>9471.435000000001</v>
      </c>
      <c r="K66" s="189">
        <v>3660</v>
      </c>
      <c r="L66" s="189">
        <v>5767</v>
      </c>
      <c r="M66" s="189">
        <v>2130</v>
      </c>
      <c r="N66" s="189">
        <v>29462</v>
      </c>
      <c r="O66" s="189">
        <v>175</v>
      </c>
      <c r="P66" s="189">
        <v>2402.62652</v>
      </c>
      <c r="Q66" s="189">
        <v>1045.9300099999998</v>
      </c>
      <c r="R66" s="189">
        <v>341</v>
      </c>
      <c r="S66" s="189">
        <v>106</v>
      </c>
      <c r="T66" s="189">
        <v>19580</v>
      </c>
      <c r="U66" s="189">
        <v>99</v>
      </c>
      <c r="V66" s="189">
        <v>2299</v>
      </c>
      <c r="W66" s="189">
        <v>312</v>
      </c>
      <c r="X66" s="189">
        <v>13</v>
      </c>
      <c r="Y66" s="189">
        <v>424</v>
      </c>
      <c r="Z66" s="189">
        <v>19</v>
      </c>
      <c r="AA66" s="189">
        <v>1931</v>
      </c>
      <c r="AB66" s="220">
        <v>229287.1878</v>
      </c>
    </row>
    <row r="67" spans="1:28" ht="15.75">
      <c r="A67" s="165" t="s">
        <v>114</v>
      </c>
      <c r="B67" s="167" t="s">
        <v>118</v>
      </c>
      <c r="C67" s="189">
        <v>0</v>
      </c>
      <c r="D67" s="189">
        <v>0</v>
      </c>
      <c r="E67" s="189">
        <v>0</v>
      </c>
      <c r="F67" s="189">
        <v>185</v>
      </c>
      <c r="G67" s="189">
        <v>0</v>
      </c>
      <c r="H67" s="189">
        <v>70</v>
      </c>
      <c r="I67" s="189">
        <v>0</v>
      </c>
      <c r="J67" s="189">
        <v>228.093</v>
      </c>
      <c r="K67" s="189">
        <v>29</v>
      </c>
      <c r="L67" s="189">
        <v>523</v>
      </c>
      <c r="M67" s="189">
        <v>537</v>
      </c>
      <c r="N67" s="189">
        <v>0</v>
      </c>
      <c r="O67" s="189">
        <v>2</v>
      </c>
      <c r="P67" s="189">
        <v>140.98095</v>
      </c>
      <c r="Q67" s="189">
        <v>0</v>
      </c>
      <c r="R67" s="189">
        <v>203</v>
      </c>
      <c r="S67" s="189">
        <v>15</v>
      </c>
      <c r="T67" s="189">
        <v>59</v>
      </c>
      <c r="U67" s="189">
        <v>55</v>
      </c>
      <c r="V67" s="189">
        <v>0</v>
      </c>
      <c r="W67" s="189">
        <v>8</v>
      </c>
      <c r="X67" s="189">
        <v>0</v>
      </c>
      <c r="Y67" s="189">
        <v>0</v>
      </c>
      <c r="Z67" s="189">
        <v>0</v>
      </c>
      <c r="AA67" s="189">
        <v>0</v>
      </c>
      <c r="AB67" s="220">
        <v>2055.07395</v>
      </c>
    </row>
    <row r="68" spans="1:28" ht="15.75">
      <c r="A68" s="165"/>
      <c r="B68" s="168" t="s">
        <v>391</v>
      </c>
      <c r="C68" s="189">
        <v>12373</v>
      </c>
      <c r="D68" s="189">
        <v>27875</v>
      </c>
      <c r="E68" s="189">
        <v>49379</v>
      </c>
      <c r="F68" s="189">
        <v>11127</v>
      </c>
      <c r="G68" s="189">
        <v>5520</v>
      </c>
      <c r="H68" s="189">
        <v>4362</v>
      </c>
      <c r="I68" s="189">
        <v>70019.00644</v>
      </c>
      <c r="J68" s="189">
        <v>12204.304000000002</v>
      </c>
      <c r="K68" s="189">
        <v>3709</v>
      </c>
      <c r="L68" s="189">
        <v>6538</v>
      </c>
      <c r="M68" s="189">
        <v>6430</v>
      </c>
      <c r="N68" s="189">
        <v>41330</v>
      </c>
      <c r="O68" s="189">
        <v>285</v>
      </c>
      <c r="P68" s="189">
        <v>2617.05497</v>
      </c>
      <c r="Q68" s="189">
        <v>1052.4631599999998</v>
      </c>
      <c r="R68" s="189">
        <v>573</v>
      </c>
      <c r="S68" s="189">
        <v>270</v>
      </c>
      <c r="T68" s="189">
        <v>19655</v>
      </c>
      <c r="U68" s="189">
        <v>172</v>
      </c>
      <c r="V68" s="189">
        <v>2357</v>
      </c>
      <c r="W68" s="189">
        <v>425</v>
      </c>
      <c r="X68" s="189">
        <v>13</v>
      </c>
      <c r="Y68" s="189">
        <v>424</v>
      </c>
      <c r="Z68" s="189">
        <v>22</v>
      </c>
      <c r="AA68" s="189">
        <v>10483</v>
      </c>
      <c r="AB68" s="220">
        <v>289214.82857</v>
      </c>
    </row>
    <row r="69" spans="1:28" ht="31.5">
      <c r="A69" s="165" t="s">
        <v>392</v>
      </c>
      <c r="B69" s="168" t="s">
        <v>393</v>
      </c>
      <c r="C69" s="189">
        <v>0</v>
      </c>
      <c r="D69" s="189">
        <v>0</v>
      </c>
      <c r="E69" s="189">
        <v>0</v>
      </c>
      <c r="F69" s="189">
        <v>0</v>
      </c>
      <c r="G69" s="189">
        <v>0</v>
      </c>
      <c r="H69" s="189">
        <v>0</v>
      </c>
      <c r="I69" s="189">
        <v>0</v>
      </c>
      <c r="J69" s="189">
        <v>0</v>
      </c>
      <c r="K69" s="189">
        <v>0</v>
      </c>
      <c r="L69" s="189">
        <v>0</v>
      </c>
      <c r="M69" s="189">
        <v>0</v>
      </c>
      <c r="N69" s="189">
        <v>0</v>
      </c>
      <c r="O69" s="189">
        <v>0</v>
      </c>
      <c r="P69" s="189">
        <v>0</v>
      </c>
      <c r="Q69" s="189">
        <v>0</v>
      </c>
      <c r="R69" s="189">
        <v>0</v>
      </c>
      <c r="S69" s="189">
        <v>0</v>
      </c>
      <c r="T69" s="189">
        <v>0</v>
      </c>
      <c r="U69" s="189">
        <v>0</v>
      </c>
      <c r="V69" s="189">
        <v>0</v>
      </c>
      <c r="W69" s="189">
        <v>0</v>
      </c>
      <c r="X69" s="189">
        <v>0</v>
      </c>
      <c r="Y69" s="189">
        <v>0</v>
      </c>
      <c r="Z69" s="189">
        <v>0</v>
      </c>
      <c r="AA69" s="189">
        <v>0</v>
      </c>
      <c r="AB69" s="220">
        <v>0</v>
      </c>
    </row>
    <row r="70" spans="1:28" ht="15.75">
      <c r="A70" s="165" t="s">
        <v>351</v>
      </c>
      <c r="B70" s="167" t="s">
        <v>394</v>
      </c>
      <c r="C70" s="189">
        <v>0</v>
      </c>
      <c r="D70" s="189">
        <v>0</v>
      </c>
      <c r="E70" s="189">
        <v>0</v>
      </c>
      <c r="F70" s="189">
        <v>0</v>
      </c>
      <c r="G70" s="189">
        <v>0</v>
      </c>
      <c r="H70" s="189">
        <v>0</v>
      </c>
      <c r="I70" s="189">
        <v>0</v>
      </c>
      <c r="J70" s="189">
        <v>0</v>
      </c>
      <c r="K70" s="189">
        <v>0</v>
      </c>
      <c r="L70" s="189">
        <v>0</v>
      </c>
      <c r="M70" s="189">
        <v>0</v>
      </c>
      <c r="N70" s="189">
        <v>0</v>
      </c>
      <c r="O70" s="189">
        <v>0</v>
      </c>
      <c r="P70" s="189">
        <v>0</v>
      </c>
      <c r="Q70" s="189">
        <v>0</v>
      </c>
      <c r="R70" s="189">
        <v>0</v>
      </c>
      <c r="S70" s="189">
        <v>0</v>
      </c>
      <c r="T70" s="189">
        <v>0</v>
      </c>
      <c r="U70" s="189">
        <v>0</v>
      </c>
      <c r="V70" s="189">
        <v>0</v>
      </c>
      <c r="W70" s="189">
        <v>0</v>
      </c>
      <c r="X70" s="189">
        <v>0</v>
      </c>
      <c r="Y70" s="189">
        <v>0</v>
      </c>
      <c r="Z70" s="189">
        <v>0</v>
      </c>
      <c r="AA70" s="189">
        <v>0</v>
      </c>
      <c r="AB70" s="220">
        <v>0</v>
      </c>
    </row>
    <row r="71" spans="1:28" ht="15.75">
      <c r="A71" s="165" t="s">
        <v>353</v>
      </c>
      <c r="B71" s="167" t="s">
        <v>530</v>
      </c>
      <c r="C71" s="189">
        <v>0</v>
      </c>
      <c r="D71" s="189">
        <v>0</v>
      </c>
      <c r="E71" s="189">
        <v>24561</v>
      </c>
      <c r="F71" s="189">
        <v>0</v>
      </c>
      <c r="G71" s="189">
        <v>0</v>
      </c>
      <c r="H71" s="189">
        <v>0</v>
      </c>
      <c r="I71" s="189">
        <v>0</v>
      </c>
      <c r="J71" s="189">
        <v>0</v>
      </c>
      <c r="K71" s="189">
        <v>0</v>
      </c>
      <c r="L71" s="189">
        <v>0</v>
      </c>
      <c r="M71" s="189">
        <v>0</v>
      </c>
      <c r="N71" s="189">
        <v>0</v>
      </c>
      <c r="O71" s="189">
        <v>0</v>
      </c>
      <c r="P71" s="189">
        <v>3465.12561</v>
      </c>
      <c r="Q71" s="189">
        <v>132.484</v>
      </c>
      <c r="R71" s="189">
        <v>0</v>
      </c>
      <c r="S71" s="189">
        <v>0</v>
      </c>
      <c r="T71" s="189">
        <v>0</v>
      </c>
      <c r="U71" s="189">
        <v>0</v>
      </c>
      <c r="V71" s="189">
        <v>0</v>
      </c>
      <c r="W71" s="189">
        <v>0</v>
      </c>
      <c r="X71" s="189">
        <v>0</v>
      </c>
      <c r="Y71" s="189">
        <v>0</v>
      </c>
      <c r="Z71" s="189">
        <v>0</v>
      </c>
      <c r="AA71" s="189">
        <v>0</v>
      </c>
      <c r="AB71" s="220">
        <v>28158.60961</v>
      </c>
    </row>
    <row r="72" spans="1:28" ht="15.75">
      <c r="A72" s="165" t="s">
        <v>359</v>
      </c>
      <c r="B72" s="167" t="s">
        <v>395</v>
      </c>
      <c r="C72" s="189">
        <v>685</v>
      </c>
      <c r="D72" s="189">
        <v>240</v>
      </c>
      <c r="E72" s="189">
        <v>631</v>
      </c>
      <c r="F72" s="189">
        <v>0</v>
      </c>
      <c r="G72" s="189">
        <v>25</v>
      </c>
      <c r="H72" s="189">
        <v>114</v>
      </c>
      <c r="I72" s="189">
        <v>1376.01356</v>
      </c>
      <c r="J72" s="189">
        <v>0</v>
      </c>
      <c r="K72" s="189">
        <v>43</v>
      </c>
      <c r="L72" s="189">
        <v>524</v>
      </c>
      <c r="M72" s="189">
        <v>234</v>
      </c>
      <c r="N72" s="189">
        <v>249</v>
      </c>
      <c r="O72" s="189">
        <v>34</v>
      </c>
      <c r="P72" s="189">
        <v>171.31105</v>
      </c>
      <c r="Q72" s="189">
        <v>1.8051300000000001</v>
      </c>
      <c r="R72" s="189">
        <v>7</v>
      </c>
      <c r="S72" s="189">
        <v>0</v>
      </c>
      <c r="T72" s="189">
        <v>0</v>
      </c>
      <c r="U72" s="189">
        <v>0</v>
      </c>
      <c r="V72" s="189">
        <v>7</v>
      </c>
      <c r="W72" s="189">
        <v>1</v>
      </c>
      <c r="X72" s="189">
        <v>0</v>
      </c>
      <c r="Y72" s="189">
        <v>0</v>
      </c>
      <c r="Z72" s="189">
        <v>0</v>
      </c>
      <c r="AA72" s="189">
        <v>109</v>
      </c>
      <c r="AB72" s="220">
        <v>4452.12974</v>
      </c>
    </row>
    <row r="73" spans="1:28" ht="15.75">
      <c r="A73" s="165"/>
      <c r="B73" s="168" t="s">
        <v>396</v>
      </c>
      <c r="C73" s="189">
        <v>685</v>
      </c>
      <c r="D73" s="189">
        <v>240</v>
      </c>
      <c r="E73" s="189">
        <v>25192</v>
      </c>
      <c r="F73" s="189">
        <v>0</v>
      </c>
      <c r="G73" s="189">
        <v>25</v>
      </c>
      <c r="H73" s="189">
        <v>114</v>
      </c>
      <c r="I73" s="189">
        <v>1376.01356</v>
      </c>
      <c r="J73" s="189">
        <v>0</v>
      </c>
      <c r="K73" s="189">
        <v>43</v>
      </c>
      <c r="L73" s="189">
        <v>524</v>
      </c>
      <c r="M73" s="189">
        <v>234</v>
      </c>
      <c r="N73" s="189">
        <v>249</v>
      </c>
      <c r="O73" s="189">
        <v>34</v>
      </c>
      <c r="P73" s="189">
        <v>3636.43666</v>
      </c>
      <c r="Q73" s="189">
        <v>134.28913</v>
      </c>
      <c r="R73" s="189">
        <v>7</v>
      </c>
      <c r="S73" s="189">
        <v>0</v>
      </c>
      <c r="T73" s="189">
        <v>0</v>
      </c>
      <c r="U73" s="189">
        <v>0</v>
      </c>
      <c r="V73" s="189">
        <v>7</v>
      </c>
      <c r="W73" s="189">
        <v>1</v>
      </c>
      <c r="X73" s="189">
        <v>0</v>
      </c>
      <c r="Y73" s="189">
        <v>0</v>
      </c>
      <c r="Z73" s="189">
        <v>0</v>
      </c>
      <c r="AA73" s="189">
        <v>109</v>
      </c>
      <c r="AB73" s="220">
        <v>32610.73935</v>
      </c>
    </row>
    <row r="74" spans="1:28" ht="15.75">
      <c r="A74" s="165"/>
      <c r="B74" s="168" t="s">
        <v>397</v>
      </c>
      <c r="C74" s="189">
        <v>440155</v>
      </c>
      <c r="D74" s="189">
        <v>322590</v>
      </c>
      <c r="E74" s="189">
        <v>403963</v>
      </c>
      <c r="F74" s="189">
        <v>335051</v>
      </c>
      <c r="G74" s="189">
        <v>36662</v>
      </c>
      <c r="H74" s="189">
        <v>144511.32</v>
      </c>
      <c r="I74" s="189">
        <v>422481.7390103544</v>
      </c>
      <c r="J74" s="189">
        <v>246093.25000000003</v>
      </c>
      <c r="K74" s="189">
        <v>73252</v>
      </c>
      <c r="L74" s="189">
        <v>476781</v>
      </c>
      <c r="M74" s="189">
        <v>249743</v>
      </c>
      <c r="N74" s="189">
        <v>367363</v>
      </c>
      <c r="O74" s="189">
        <v>26420</v>
      </c>
      <c r="P74" s="189">
        <v>42246.78956</v>
      </c>
      <c r="Q74" s="189">
        <v>11560.77731</v>
      </c>
      <c r="R74" s="189">
        <v>9642</v>
      </c>
      <c r="S74" s="189">
        <v>14566</v>
      </c>
      <c r="T74" s="189">
        <v>118264</v>
      </c>
      <c r="U74" s="189">
        <v>7695</v>
      </c>
      <c r="V74" s="189">
        <v>19765</v>
      </c>
      <c r="W74" s="189">
        <v>12147</v>
      </c>
      <c r="X74" s="189">
        <v>8352</v>
      </c>
      <c r="Y74" s="189">
        <v>6195</v>
      </c>
      <c r="Z74" s="189">
        <v>5648</v>
      </c>
      <c r="AA74" s="189">
        <v>36758</v>
      </c>
      <c r="AB74" s="220">
        <v>3837905.875880354</v>
      </c>
    </row>
    <row r="75" spans="1:28" ht="15.75">
      <c r="A75" s="165" t="s">
        <v>398</v>
      </c>
      <c r="B75" s="168" t="s">
        <v>399</v>
      </c>
      <c r="C75" s="189">
        <v>0</v>
      </c>
      <c r="D75" s="189">
        <v>0</v>
      </c>
      <c r="E75" s="189">
        <v>0</v>
      </c>
      <c r="F75" s="189">
        <v>1173</v>
      </c>
      <c r="G75" s="189">
        <v>0</v>
      </c>
      <c r="H75" s="189">
        <v>0</v>
      </c>
      <c r="I75" s="189">
        <v>24959.88187</v>
      </c>
      <c r="J75" s="189">
        <v>0</v>
      </c>
      <c r="K75" s="189">
        <v>0</v>
      </c>
      <c r="L75" s="189">
        <v>0</v>
      </c>
      <c r="M75" s="189">
        <v>0</v>
      </c>
      <c r="N75" s="189">
        <v>0</v>
      </c>
      <c r="O75" s="189">
        <v>0</v>
      </c>
      <c r="P75" s="189">
        <v>0</v>
      </c>
      <c r="Q75" s="189">
        <v>0</v>
      </c>
      <c r="R75" s="189">
        <v>0</v>
      </c>
      <c r="S75" s="189">
        <v>0</v>
      </c>
      <c r="T75" s="189">
        <v>0</v>
      </c>
      <c r="U75" s="189">
        <v>0</v>
      </c>
      <c r="V75" s="189">
        <v>99</v>
      </c>
      <c r="W75" s="189">
        <v>0</v>
      </c>
      <c r="X75" s="189">
        <v>0</v>
      </c>
      <c r="Y75" s="189">
        <v>0</v>
      </c>
      <c r="Z75" s="189">
        <v>0</v>
      </c>
      <c r="AA75" s="189">
        <v>0</v>
      </c>
      <c r="AB75" s="220">
        <v>26231.88187</v>
      </c>
    </row>
    <row r="76" spans="1:28" ht="15.75">
      <c r="A76" s="397" t="s">
        <v>400</v>
      </c>
      <c r="B76" s="397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220"/>
    </row>
    <row r="77" spans="1:28" ht="15.75">
      <c r="A77" s="172" t="s">
        <v>98</v>
      </c>
      <c r="B77" s="166" t="s">
        <v>401</v>
      </c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220"/>
    </row>
    <row r="78" spans="1:28" ht="15.75">
      <c r="A78" s="165" t="s">
        <v>351</v>
      </c>
      <c r="B78" s="36" t="s">
        <v>402</v>
      </c>
      <c r="C78" s="189">
        <v>33019</v>
      </c>
      <c r="D78" s="189">
        <v>36217</v>
      </c>
      <c r="E78" s="189">
        <v>31475</v>
      </c>
      <c r="F78" s="189">
        <v>32580</v>
      </c>
      <c r="G78" s="189">
        <v>10000</v>
      </c>
      <c r="H78" s="189">
        <v>10440</v>
      </c>
      <c r="I78" s="189">
        <v>66586.779</v>
      </c>
      <c r="J78" s="189">
        <v>32470</v>
      </c>
      <c r="K78" s="189">
        <v>17458</v>
      </c>
      <c r="L78" s="189">
        <v>43300</v>
      </c>
      <c r="M78" s="189">
        <v>11482</v>
      </c>
      <c r="N78" s="189">
        <v>47307</v>
      </c>
      <c r="O78" s="189">
        <v>16312</v>
      </c>
      <c r="P78" s="189">
        <v>7000.00001</v>
      </c>
      <c r="Q78" s="189">
        <v>5000</v>
      </c>
      <c r="R78" s="189">
        <v>5000</v>
      </c>
      <c r="S78" s="189">
        <v>5860</v>
      </c>
      <c r="T78" s="189">
        <v>20300</v>
      </c>
      <c r="U78" s="189">
        <v>4600</v>
      </c>
      <c r="V78" s="189">
        <v>4600</v>
      </c>
      <c r="W78" s="189">
        <v>7000</v>
      </c>
      <c r="X78" s="189">
        <v>7015</v>
      </c>
      <c r="Y78" s="189">
        <v>4600</v>
      </c>
      <c r="Z78" s="189">
        <v>5000</v>
      </c>
      <c r="AA78" s="189">
        <v>10500</v>
      </c>
      <c r="AB78" s="220">
        <v>475121.77901</v>
      </c>
    </row>
    <row r="79" spans="1:28" ht="15.75">
      <c r="A79" s="164" t="s">
        <v>347</v>
      </c>
      <c r="B79" s="167" t="s">
        <v>403</v>
      </c>
      <c r="C79" s="189">
        <v>0</v>
      </c>
      <c r="D79" s="189">
        <v>0</v>
      </c>
      <c r="E79" s="189">
        <v>0</v>
      </c>
      <c r="F79" s="189">
        <v>-12000</v>
      </c>
      <c r="G79" s="189">
        <v>0</v>
      </c>
      <c r="H79" s="189">
        <v>0</v>
      </c>
      <c r="I79" s="189">
        <v>0</v>
      </c>
      <c r="J79" s="189">
        <v>0</v>
      </c>
      <c r="K79" s="189">
        <v>0</v>
      </c>
      <c r="L79" s="189">
        <v>0</v>
      </c>
      <c r="M79" s="189">
        <v>0</v>
      </c>
      <c r="N79" s="189">
        <v>0</v>
      </c>
      <c r="O79" s="189">
        <v>0</v>
      </c>
      <c r="P79" s="189">
        <v>0</v>
      </c>
      <c r="Q79" s="189">
        <v>0</v>
      </c>
      <c r="R79" s="189">
        <v>0</v>
      </c>
      <c r="S79" s="189">
        <v>0</v>
      </c>
      <c r="T79" s="189">
        <v>0</v>
      </c>
      <c r="U79" s="189">
        <v>0</v>
      </c>
      <c r="V79" s="189">
        <v>0</v>
      </c>
      <c r="W79" s="189">
        <v>0</v>
      </c>
      <c r="X79" s="189">
        <v>0</v>
      </c>
      <c r="Y79" s="189">
        <v>0</v>
      </c>
      <c r="Z79" s="189">
        <v>0</v>
      </c>
      <c r="AA79" s="189">
        <v>0</v>
      </c>
      <c r="AB79" s="220">
        <v>-12000</v>
      </c>
    </row>
    <row r="80" spans="1:28" ht="15.75">
      <c r="A80" s="164" t="s">
        <v>347</v>
      </c>
      <c r="B80" s="167" t="s">
        <v>404</v>
      </c>
      <c r="C80" s="189">
        <v>0</v>
      </c>
      <c r="D80" s="189">
        <v>0</v>
      </c>
      <c r="E80" s="189">
        <v>0</v>
      </c>
      <c r="F80" s="189">
        <v>0</v>
      </c>
      <c r="G80" s="189">
        <v>0</v>
      </c>
      <c r="H80" s="189">
        <v>0</v>
      </c>
      <c r="I80" s="189">
        <v>0</v>
      </c>
      <c r="J80" s="189">
        <v>0</v>
      </c>
      <c r="K80" s="189">
        <v>-542</v>
      </c>
      <c r="L80" s="189">
        <v>0</v>
      </c>
      <c r="M80" s="189">
        <v>0</v>
      </c>
      <c r="N80" s="189">
        <v>0</v>
      </c>
      <c r="O80" s="189">
        <v>0</v>
      </c>
      <c r="P80" s="189">
        <v>0</v>
      </c>
      <c r="Q80" s="189">
        <v>0</v>
      </c>
      <c r="R80" s="189">
        <v>0</v>
      </c>
      <c r="S80" s="189">
        <v>0</v>
      </c>
      <c r="T80" s="189">
        <v>0</v>
      </c>
      <c r="U80" s="189">
        <v>0</v>
      </c>
      <c r="V80" s="189">
        <v>0</v>
      </c>
      <c r="W80" s="189">
        <v>0</v>
      </c>
      <c r="X80" s="189">
        <v>0</v>
      </c>
      <c r="Y80" s="189">
        <v>0</v>
      </c>
      <c r="Z80" s="189">
        <v>0</v>
      </c>
      <c r="AA80" s="189">
        <v>0</v>
      </c>
      <c r="AB80" s="220">
        <v>-542</v>
      </c>
    </row>
    <row r="81" spans="1:28" ht="15.75">
      <c r="A81" s="165" t="s">
        <v>353</v>
      </c>
      <c r="B81" s="167" t="s">
        <v>405</v>
      </c>
      <c r="C81" s="189">
        <v>0</v>
      </c>
      <c r="D81" s="189">
        <v>0</v>
      </c>
      <c r="E81" s="189">
        <v>14934</v>
      </c>
      <c r="F81" s="189">
        <v>0</v>
      </c>
      <c r="G81" s="189">
        <v>0</v>
      </c>
      <c r="H81" s="189">
        <v>0</v>
      </c>
      <c r="I81" s="189">
        <v>0</v>
      </c>
      <c r="J81" s="189">
        <v>9554.947</v>
      </c>
      <c r="K81" s="189">
        <v>0</v>
      </c>
      <c r="L81" s="189">
        <v>0</v>
      </c>
      <c r="M81" s="189">
        <v>0</v>
      </c>
      <c r="N81" s="189">
        <v>0</v>
      </c>
      <c r="O81" s="189">
        <v>0</v>
      </c>
      <c r="P81" s="189">
        <v>0</v>
      </c>
      <c r="Q81" s="189">
        <v>0</v>
      </c>
      <c r="R81" s="189">
        <v>0</v>
      </c>
      <c r="S81" s="189">
        <v>0</v>
      </c>
      <c r="T81" s="189">
        <v>0</v>
      </c>
      <c r="U81" s="189">
        <v>0</v>
      </c>
      <c r="V81" s="189">
        <v>0</v>
      </c>
      <c r="W81" s="189">
        <v>0</v>
      </c>
      <c r="X81" s="189">
        <v>0</v>
      </c>
      <c r="Y81" s="189">
        <v>0</v>
      </c>
      <c r="Z81" s="189">
        <v>0</v>
      </c>
      <c r="AA81" s="189">
        <v>0</v>
      </c>
      <c r="AB81" s="220">
        <v>24488.947</v>
      </c>
    </row>
    <row r="82" spans="1:28" ht="15.75">
      <c r="A82" s="165" t="s">
        <v>359</v>
      </c>
      <c r="B82" s="167" t="s">
        <v>406</v>
      </c>
      <c r="C82" s="189">
        <v>-17926</v>
      </c>
      <c r="D82" s="189">
        <v>4846</v>
      </c>
      <c r="E82" s="189">
        <v>20771</v>
      </c>
      <c r="F82" s="189">
        <v>0</v>
      </c>
      <c r="G82" s="189">
        <v>0</v>
      </c>
      <c r="H82" s="189">
        <v>1908</v>
      </c>
      <c r="I82" s="189">
        <v>12144.8539688046</v>
      </c>
      <c r="J82" s="189">
        <v>0</v>
      </c>
      <c r="K82" s="189">
        <v>1497</v>
      </c>
      <c r="L82" s="189">
        <v>0</v>
      </c>
      <c r="M82" s="189">
        <v>4817</v>
      </c>
      <c r="N82" s="189">
        <v>6244</v>
      </c>
      <c r="O82" s="189">
        <v>0</v>
      </c>
      <c r="P82" s="189">
        <v>1169.0227399999999</v>
      </c>
      <c r="Q82" s="189">
        <v>118.78556999999998</v>
      </c>
      <c r="R82" s="189">
        <v>0</v>
      </c>
      <c r="S82" s="189">
        <v>0</v>
      </c>
      <c r="T82" s="189">
        <v>0</v>
      </c>
      <c r="U82" s="189">
        <v>0</v>
      </c>
      <c r="V82" s="189">
        <v>0</v>
      </c>
      <c r="W82" s="189">
        <v>9</v>
      </c>
      <c r="X82" s="189">
        <v>206</v>
      </c>
      <c r="Y82" s="189">
        <v>0</v>
      </c>
      <c r="Z82" s="189">
        <v>0</v>
      </c>
      <c r="AA82" s="189">
        <v>4997</v>
      </c>
      <c r="AB82" s="220">
        <v>40801.6622788046</v>
      </c>
    </row>
    <row r="83" spans="1:28" ht="15.75">
      <c r="A83" s="165" t="s">
        <v>115</v>
      </c>
      <c r="B83" s="167" t="s">
        <v>407</v>
      </c>
      <c r="C83" s="189">
        <v>61563</v>
      </c>
      <c r="D83" s="189">
        <v>6702</v>
      </c>
      <c r="E83" s="189">
        <v>6259</v>
      </c>
      <c r="F83" s="189">
        <v>9365</v>
      </c>
      <c r="G83" s="189">
        <v>6719</v>
      </c>
      <c r="H83" s="189">
        <v>13681</v>
      </c>
      <c r="I83" s="189">
        <v>8088.98384</v>
      </c>
      <c r="J83" s="189">
        <v>1309.059</v>
      </c>
      <c r="K83" s="189">
        <v>2027</v>
      </c>
      <c r="L83" s="189">
        <v>1170</v>
      </c>
      <c r="M83" s="189">
        <v>2450</v>
      </c>
      <c r="N83" s="189">
        <v>25308</v>
      </c>
      <c r="O83" s="189">
        <v>0</v>
      </c>
      <c r="P83" s="189">
        <v>5786.18504</v>
      </c>
      <c r="Q83" s="189">
        <v>1666.24208</v>
      </c>
      <c r="R83" s="189">
        <v>823</v>
      </c>
      <c r="S83" s="189">
        <v>298</v>
      </c>
      <c r="T83" s="189">
        <v>2187</v>
      </c>
      <c r="U83" s="189">
        <v>1361</v>
      </c>
      <c r="V83" s="189">
        <v>7261</v>
      </c>
      <c r="W83" s="189">
        <v>1017</v>
      </c>
      <c r="X83" s="189">
        <v>418</v>
      </c>
      <c r="Y83" s="189">
        <v>1034</v>
      </c>
      <c r="Z83" s="189">
        <v>101</v>
      </c>
      <c r="AA83" s="189">
        <v>37</v>
      </c>
      <c r="AB83" s="220">
        <v>166631.46996000002</v>
      </c>
    </row>
    <row r="84" spans="1:28" ht="15.75">
      <c r="A84" s="165" t="s">
        <v>116</v>
      </c>
      <c r="B84" s="167" t="s">
        <v>408</v>
      </c>
      <c r="C84" s="189">
        <v>0</v>
      </c>
      <c r="D84" s="189">
        <v>23205</v>
      </c>
      <c r="E84" s="189">
        <v>24201</v>
      </c>
      <c r="F84" s="189">
        <v>2679</v>
      </c>
      <c r="G84" s="189">
        <v>955</v>
      </c>
      <c r="H84" s="189">
        <v>1076</v>
      </c>
      <c r="I84" s="189">
        <v>1235.5273200000001</v>
      </c>
      <c r="J84" s="189">
        <v>0</v>
      </c>
      <c r="K84" s="189">
        <v>0</v>
      </c>
      <c r="L84" s="189">
        <v>24963</v>
      </c>
      <c r="M84" s="189">
        <v>0</v>
      </c>
      <c r="N84" s="189">
        <v>90</v>
      </c>
      <c r="O84" s="189">
        <v>-64</v>
      </c>
      <c r="P84" s="189">
        <v>0</v>
      </c>
      <c r="Q84" s="189">
        <v>0</v>
      </c>
      <c r="R84" s="189">
        <v>0</v>
      </c>
      <c r="S84" s="189">
        <v>0</v>
      </c>
      <c r="T84" s="189">
        <v>1296</v>
      </c>
      <c r="U84" s="189">
        <v>1061</v>
      </c>
      <c r="V84" s="189">
        <v>0</v>
      </c>
      <c r="W84" s="189">
        <v>538</v>
      </c>
      <c r="X84" s="189">
        <v>0</v>
      </c>
      <c r="Y84" s="189">
        <v>67</v>
      </c>
      <c r="Z84" s="189">
        <v>0</v>
      </c>
      <c r="AA84" s="189">
        <v>0</v>
      </c>
      <c r="AB84" s="220">
        <v>81302.52732</v>
      </c>
    </row>
    <row r="85" spans="1:28" ht="15.75">
      <c r="A85" s="165" t="s">
        <v>117</v>
      </c>
      <c r="B85" s="167" t="s">
        <v>409</v>
      </c>
      <c r="C85" s="189">
        <v>0</v>
      </c>
      <c r="D85" s="189">
        <v>0</v>
      </c>
      <c r="E85" s="189">
        <v>-26606</v>
      </c>
      <c r="F85" s="189">
        <v>0</v>
      </c>
      <c r="G85" s="189">
        <v>0</v>
      </c>
      <c r="H85" s="189">
        <v>-4866</v>
      </c>
      <c r="I85" s="189">
        <v>-85.36703999999999</v>
      </c>
      <c r="J85" s="189">
        <v>-17798.997</v>
      </c>
      <c r="K85" s="189">
        <v>-11</v>
      </c>
      <c r="L85" s="189">
        <v>0</v>
      </c>
      <c r="M85" s="189">
        <v>0</v>
      </c>
      <c r="N85" s="189">
        <v>-57</v>
      </c>
      <c r="O85" s="189">
        <v>-3545</v>
      </c>
      <c r="P85" s="189">
        <v>0</v>
      </c>
      <c r="Q85" s="189">
        <v>0</v>
      </c>
      <c r="R85" s="189">
        <v>0</v>
      </c>
      <c r="S85" s="189">
        <v>0</v>
      </c>
      <c r="T85" s="189">
        <v>-2667</v>
      </c>
      <c r="U85" s="189">
        <v>0</v>
      </c>
      <c r="V85" s="189">
        <v>0</v>
      </c>
      <c r="W85" s="189">
        <v>0</v>
      </c>
      <c r="X85" s="189">
        <v>-930</v>
      </c>
      <c r="Y85" s="189">
        <v>0</v>
      </c>
      <c r="Z85" s="189">
        <v>-19</v>
      </c>
      <c r="AA85" s="189">
        <v>-4017</v>
      </c>
      <c r="AB85" s="220">
        <v>-60602.36404</v>
      </c>
    </row>
    <row r="86" spans="1:28" ht="15.75">
      <c r="A86" s="165" t="s">
        <v>410</v>
      </c>
      <c r="B86" s="167" t="s">
        <v>411</v>
      </c>
      <c r="C86" s="189">
        <v>4912</v>
      </c>
      <c r="D86" s="189">
        <v>15097</v>
      </c>
      <c r="E86" s="189">
        <v>10007</v>
      </c>
      <c r="F86" s="189">
        <v>8345</v>
      </c>
      <c r="G86" s="189">
        <v>3127</v>
      </c>
      <c r="H86" s="189">
        <v>11</v>
      </c>
      <c r="I86" s="189">
        <v>13969.128604875583</v>
      </c>
      <c r="J86" s="189">
        <v>2022.2300000000016</v>
      </c>
      <c r="K86" s="189">
        <v>9298</v>
      </c>
      <c r="L86" s="189">
        <v>9248</v>
      </c>
      <c r="M86" s="189">
        <v>3483</v>
      </c>
      <c r="N86" s="189">
        <v>6847</v>
      </c>
      <c r="O86" s="189">
        <v>328</v>
      </c>
      <c r="P86" s="189">
        <v>493.80738000001105</v>
      </c>
      <c r="Q86" s="189">
        <v>3312.5199500000003</v>
      </c>
      <c r="R86" s="189">
        <v>361</v>
      </c>
      <c r="S86" s="189">
        <v>389</v>
      </c>
      <c r="T86" s="189">
        <v>-1284</v>
      </c>
      <c r="U86" s="189">
        <v>-193</v>
      </c>
      <c r="V86" s="189">
        <v>816</v>
      </c>
      <c r="W86" s="189">
        <v>133</v>
      </c>
      <c r="X86" s="189">
        <v>-93</v>
      </c>
      <c r="Y86" s="189">
        <v>-119</v>
      </c>
      <c r="Z86" s="189">
        <v>9</v>
      </c>
      <c r="AA86" s="189">
        <v>539</v>
      </c>
      <c r="AB86" s="220">
        <v>91058.68593487561</v>
      </c>
    </row>
    <row r="87" spans="1:28" ht="15.75">
      <c r="A87" s="164"/>
      <c r="B87" s="168" t="s">
        <v>412</v>
      </c>
      <c r="C87" s="189">
        <v>81568</v>
      </c>
      <c r="D87" s="189">
        <v>86067</v>
      </c>
      <c r="E87" s="189">
        <v>81041</v>
      </c>
      <c r="F87" s="189">
        <v>52969</v>
      </c>
      <c r="G87" s="189">
        <v>20801</v>
      </c>
      <c r="H87" s="189">
        <v>22250</v>
      </c>
      <c r="I87" s="189">
        <v>101939.90569368018</v>
      </c>
      <c r="J87" s="189">
        <v>27557.239000000005</v>
      </c>
      <c r="K87" s="189">
        <v>30269</v>
      </c>
      <c r="L87" s="189">
        <v>78681</v>
      </c>
      <c r="M87" s="189">
        <v>22232</v>
      </c>
      <c r="N87" s="189">
        <v>85739</v>
      </c>
      <c r="O87" s="189">
        <v>13031</v>
      </c>
      <c r="P87" s="189">
        <v>14449.015170000011</v>
      </c>
      <c r="Q87" s="189">
        <v>10097.5476</v>
      </c>
      <c r="R87" s="189">
        <v>6184</v>
      </c>
      <c r="S87" s="189">
        <v>6547</v>
      </c>
      <c r="T87" s="189">
        <v>19832</v>
      </c>
      <c r="U87" s="189">
        <v>6829</v>
      </c>
      <c r="V87" s="189">
        <v>12677</v>
      </c>
      <c r="W87" s="189">
        <v>8697</v>
      </c>
      <c r="X87" s="189">
        <v>6616</v>
      </c>
      <c r="Y87" s="189">
        <v>5582</v>
      </c>
      <c r="Z87" s="189">
        <v>5091</v>
      </c>
      <c r="AA87" s="189">
        <v>12056</v>
      </c>
      <c r="AB87" s="220">
        <v>818802.7074636802</v>
      </c>
    </row>
    <row r="88" spans="1:28" ht="15.75">
      <c r="A88" s="165" t="s">
        <v>110</v>
      </c>
      <c r="B88" s="168" t="s">
        <v>413</v>
      </c>
      <c r="C88" s="189">
        <v>0</v>
      </c>
      <c r="D88" s="189">
        <v>0</v>
      </c>
      <c r="E88" s="189">
        <v>6264</v>
      </c>
      <c r="F88" s="189">
        <v>0</v>
      </c>
      <c r="G88" s="189">
        <v>0</v>
      </c>
      <c r="H88" s="189">
        <v>16418</v>
      </c>
      <c r="I88" s="189">
        <v>0</v>
      </c>
      <c r="J88" s="189">
        <v>8500</v>
      </c>
      <c r="K88" s="189">
        <v>0</v>
      </c>
      <c r="L88" s="189">
        <v>4845</v>
      </c>
      <c r="M88" s="189">
        <v>0</v>
      </c>
      <c r="N88" s="189">
        <v>0</v>
      </c>
      <c r="O88" s="189">
        <v>600</v>
      </c>
      <c r="P88" s="189">
        <v>0</v>
      </c>
      <c r="Q88" s="189">
        <v>0</v>
      </c>
      <c r="R88" s="189">
        <v>0</v>
      </c>
      <c r="S88" s="189">
        <v>0</v>
      </c>
      <c r="T88" s="189">
        <v>0</v>
      </c>
      <c r="U88" s="189">
        <v>0</v>
      </c>
      <c r="V88" s="189">
        <v>0</v>
      </c>
      <c r="W88" s="189">
        <v>0</v>
      </c>
      <c r="X88" s="189">
        <v>0</v>
      </c>
      <c r="Y88" s="189">
        <v>0</v>
      </c>
      <c r="Z88" s="189">
        <v>0</v>
      </c>
      <c r="AA88" s="189">
        <v>0</v>
      </c>
      <c r="AB88" s="220">
        <v>36627</v>
      </c>
    </row>
    <row r="89" spans="1:28" ht="15.75">
      <c r="A89" s="165" t="s">
        <v>612</v>
      </c>
      <c r="B89" s="168" t="s">
        <v>613</v>
      </c>
      <c r="C89" s="189">
        <v>0</v>
      </c>
      <c r="D89" s="189">
        <v>0</v>
      </c>
      <c r="E89" s="189">
        <v>0</v>
      </c>
      <c r="F89" s="189">
        <v>0</v>
      </c>
      <c r="G89" s="189">
        <v>0</v>
      </c>
      <c r="H89" s="189">
        <v>0</v>
      </c>
      <c r="I89" s="189">
        <v>0</v>
      </c>
      <c r="J89" s="189">
        <v>0</v>
      </c>
      <c r="K89" s="189">
        <v>0</v>
      </c>
      <c r="L89" s="189">
        <v>0</v>
      </c>
      <c r="M89" s="189">
        <v>0</v>
      </c>
      <c r="N89" s="189">
        <v>0</v>
      </c>
      <c r="O89" s="189">
        <v>0</v>
      </c>
      <c r="P89" s="189">
        <v>0</v>
      </c>
      <c r="Q89" s="189">
        <v>0</v>
      </c>
      <c r="R89" s="189">
        <v>0</v>
      </c>
      <c r="S89" s="189">
        <v>0</v>
      </c>
      <c r="T89" s="189">
        <v>0</v>
      </c>
      <c r="U89" s="189">
        <v>0</v>
      </c>
      <c r="V89" s="189">
        <v>0</v>
      </c>
      <c r="W89" s="189">
        <v>0</v>
      </c>
      <c r="X89" s="189">
        <v>0</v>
      </c>
      <c r="Y89" s="189">
        <v>0</v>
      </c>
      <c r="Z89" s="189">
        <v>0</v>
      </c>
      <c r="AA89" s="189">
        <v>0</v>
      </c>
      <c r="AB89" s="220">
        <v>0</v>
      </c>
    </row>
    <row r="90" spans="1:28" ht="15.75">
      <c r="A90" s="165" t="s">
        <v>370</v>
      </c>
      <c r="B90" s="168" t="s">
        <v>414</v>
      </c>
      <c r="C90" s="189">
        <v>0</v>
      </c>
      <c r="D90" s="189">
        <v>0</v>
      </c>
      <c r="E90" s="189">
        <v>0</v>
      </c>
      <c r="F90" s="189">
        <v>0</v>
      </c>
      <c r="G90" s="189">
        <v>0</v>
      </c>
      <c r="H90" s="189">
        <v>0</v>
      </c>
      <c r="I90" s="189">
        <v>0</v>
      </c>
      <c r="J90" s="189">
        <v>0</v>
      </c>
      <c r="K90" s="189">
        <v>0</v>
      </c>
      <c r="L90" s="189">
        <v>0</v>
      </c>
      <c r="M90" s="189">
        <v>0</v>
      </c>
      <c r="N90" s="189">
        <v>0</v>
      </c>
      <c r="O90" s="189">
        <v>0</v>
      </c>
      <c r="P90" s="189">
        <v>0</v>
      </c>
      <c r="Q90" s="189">
        <v>0</v>
      </c>
      <c r="R90" s="189">
        <v>0</v>
      </c>
      <c r="S90" s="189">
        <v>0</v>
      </c>
      <c r="T90" s="189">
        <v>0</v>
      </c>
      <c r="U90" s="189">
        <v>0</v>
      </c>
      <c r="V90" s="189">
        <v>0</v>
      </c>
      <c r="W90" s="189">
        <v>0</v>
      </c>
      <c r="X90" s="189">
        <v>0</v>
      </c>
      <c r="Y90" s="189">
        <v>0</v>
      </c>
      <c r="Z90" s="189">
        <v>0</v>
      </c>
      <c r="AA90" s="189">
        <v>0</v>
      </c>
      <c r="AB90" s="220">
        <v>0</v>
      </c>
    </row>
    <row r="91" spans="1:28" ht="15.75">
      <c r="A91" s="165" t="s">
        <v>99</v>
      </c>
      <c r="B91" s="167" t="s">
        <v>415</v>
      </c>
      <c r="C91" s="189">
        <v>89392</v>
      </c>
      <c r="D91" s="189">
        <v>81186</v>
      </c>
      <c r="E91" s="189">
        <v>107068</v>
      </c>
      <c r="F91" s="189">
        <v>71299</v>
      </c>
      <c r="G91" s="189">
        <v>1992</v>
      </c>
      <c r="H91" s="189">
        <v>22261</v>
      </c>
      <c r="I91" s="189">
        <v>102573.94400000002</v>
      </c>
      <c r="J91" s="189">
        <v>61116.371</v>
      </c>
      <c r="K91" s="189">
        <v>16146</v>
      </c>
      <c r="L91" s="189">
        <v>111482</v>
      </c>
      <c r="M91" s="189">
        <v>60393</v>
      </c>
      <c r="N91" s="189">
        <v>74719</v>
      </c>
      <c r="O91" s="189">
        <v>1159</v>
      </c>
      <c r="P91" s="189">
        <v>12659.130630000001</v>
      </c>
      <c r="Q91" s="189">
        <v>734.084</v>
      </c>
      <c r="R91" s="189">
        <v>2704</v>
      </c>
      <c r="S91" s="189">
        <v>4306</v>
      </c>
      <c r="T91" s="189">
        <v>26123</v>
      </c>
      <c r="U91" s="189">
        <v>280</v>
      </c>
      <c r="V91" s="189">
        <v>4950</v>
      </c>
      <c r="W91" s="189">
        <v>1669</v>
      </c>
      <c r="X91" s="189">
        <v>1079</v>
      </c>
      <c r="Y91" s="189">
        <v>128</v>
      </c>
      <c r="Z91" s="189">
        <v>41</v>
      </c>
      <c r="AA91" s="189">
        <v>8992</v>
      </c>
      <c r="AB91" s="220">
        <v>864452.5296300001</v>
      </c>
    </row>
    <row r="92" spans="1:28" ht="15.75">
      <c r="A92" s="165" t="s">
        <v>100</v>
      </c>
      <c r="B92" s="167" t="s">
        <v>0</v>
      </c>
      <c r="C92" s="189">
        <v>2662</v>
      </c>
      <c r="D92" s="189">
        <v>0</v>
      </c>
      <c r="E92" s="189">
        <v>0</v>
      </c>
      <c r="F92" s="189">
        <v>0</v>
      </c>
      <c r="G92" s="189">
        <v>0</v>
      </c>
      <c r="H92" s="189">
        <v>1494</v>
      </c>
      <c r="I92" s="189">
        <v>10571.82999717578</v>
      </c>
      <c r="J92" s="189">
        <v>0</v>
      </c>
      <c r="K92" s="189">
        <v>0</v>
      </c>
      <c r="L92" s="189">
        <v>0</v>
      </c>
      <c r="M92" s="189">
        <v>0</v>
      </c>
      <c r="N92" s="189">
        <v>2128</v>
      </c>
      <c r="O92" s="189">
        <v>0</v>
      </c>
      <c r="P92" s="189">
        <v>240.51745000000003</v>
      </c>
      <c r="Q92" s="189">
        <v>0</v>
      </c>
      <c r="R92" s="189">
        <v>0</v>
      </c>
      <c r="S92" s="189">
        <v>0</v>
      </c>
      <c r="T92" s="189">
        <v>1012</v>
      </c>
      <c r="U92" s="189">
        <v>39</v>
      </c>
      <c r="V92" s="189">
        <v>0</v>
      </c>
      <c r="W92" s="189">
        <v>81</v>
      </c>
      <c r="X92" s="189">
        <v>0</v>
      </c>
      <c r="Y92" s="189">
        <v>0</v>
      </c>
      <c r="Z92" s="189">
        <v>4</v>
      </c>
      <c r="AA92" s="189">
        <v>0</v>
      </c>
      <c r="AB92" s="220">
        <v>18232.34744717578</v>
      </c>
    </row>
    <row r="93" spans="1:28" ht="15.75">
      <c r="A93" s="165" t="s">
        <v>101</v>
      </c>
      <c r="B93" s="167" t="s">
        <v>419</v>
      </c>
      <c r="C93" s="189">
        <v>0</v>
      </c>
      <c r="D93" s="189">
        <v>0</v>
      </c>
      <c r="E93" s="189">
        <v>0</v>
      </c>
      <c r="F93" s="189">
        <v>0</v>
      </c>
      <c r="G93" s="189">
        <v>0</v>
      </c>
      <c r="H93" s="189">
        <v>0</v>
      </c>
      <c r="I93" s="189">
        <v>0</v>
      </c>
      <c r="J93" s="189">
        <v>0</v>
      </c>
      <c r="K93" s="189">
        <v>0</v>
      </c>
      <c r="L93" s="189">
        <v>0</v>
      </c>
      <c r="M93" s="189">
        <v>0</v>
      </c>
      <c r="N93" s="189">
        <v>0</v>
      </c>
      <c r="O93" s="189">
        <v>0</v>
      </c>
      <c r="P93" s="189">
        <v>0</v>
      </c>
      <c r="Q93" s="189">
        <v>0</v>
      </c>
      <c r="R93" s="189">
        <v>0</v>
      </c>
      <c r="S93" s="189">
        <v>0</v>
      </c>
      <c r="T93" s="189">
        <v>0</v>
      </c>
      <c r="U93" s="189">
        <v>0</v>
      </c>
      <c r="V93" s="189">
        <v>0</v>
      </c>
      <c r="W93" s="189">
        <v>0</v>
      </c>
      <c r="X93" s="189">
        <v>0</v>
      </c>
      <c r="Y93" s="189">
        <v>0</v>
      </c>
      <c r="Z93" s="189">
        <v>0</v>
      </c>
      <c r="AA93" s="189">
        <v>0</v>
      </c>
      <c r="AB93" s="220">
        <v>0</v>
      </c>
    </row>
    <row r="94" spans="1:28" ht="15.75">
      <c r="A94" s="165" t="s">
        <v>102</v>
      </c>
      <c r="B94" s="167" t="s">
        <v>420</v>
      </c>
      <c r="C94" s="189">
        <v>173784</v>
      </c>
      <c r="D94" s="189">
        <v>128752</v>
      </c>
      <c r="E94" s="189">
        <v>138177</v>
      </c>
      <c r="F94" s="189">
        <v>183495</v>
      </c>
      <c r="G94" s="189">
        <v>1312</v>
      </c>
      <c r="H94" s="189">
        <v>70270</v>
      </c>
      <c r="I94" s="189">
        <v>177177.6581754056</v>
      </c>
      <c r="J94" s="189">
        <v>140896.881</v>
      </c>
      <c r="K94" s="189">
        <v>2157</v>
      </c>
      <c r="L94" s="189">
        <v>268085</v>
      </c>
      <c r="M94" s="189">
        <v>132389</v>
      </c>
      <c r="N94" s="189">
        <v>169304</v>
      </c>
      <c r="O94" s="189">
        <v>7750</v>
      </c>
      <c r="P94" s="189">
        <v>10769.191359999999</v>
      </c>
      <c r="Q94" s="189">
        <v>281.818</v>
      </c>
      <c r="R94" s="189">
        <v>522</v>
      </c>
      <c r="S94" s="189">
        <v>1708</v>
      </c>
      <c r="T94" s="189">
        <v>56781</v>
      </c>
      <c r="U94" s="189">
        <v>342</v>
      </c>
      <c r="V94" s="189">
        <v>1388</v>
      </c>
      <c r="W94" s="189">
        <v>789</v>
      </c>
      <c r="X94" s="189">
        <v>240</v>
      </c>
      <c r="Y94" s="189">
        <v>139</v>
      </c>
      <c r="Z94" s="189">
        <v>1</v>
      </c>
      <c r="AA94" s="189">
        <v>12921</v>
      </c>
      <c r="AB94" s="220">
        <v>1679431.5485354057</v>
      </c>
    </row>
    <row r="95" spans="1:28" ht="15.75">
      <c r="A95" s="165" t="s">
        <v>103</v>
      </c>
      <c r="B95" s="167" t="s">
        <v>421</v>
      </c>
      <c r="C95" s="189">
        <v>0</v>
      </c>
      <c r="D95" s="189">
        <v>1000</v>
      </c>
      <c r="E95" s="189">
        <v>0</v>
      </c>
      <c r="F95" s="189">
        <v>0</v>
      </c>
      <c r="G95" s="189">
        <v>1404</v>
      </c>
      <c r="H95" s="189">
        <v>56</v>
      </c>
      <c r="I95" s="189">
        <v>0</v>
      </c>
      <c r="J95" s="189">
        <v>140.833</v>
      </c>
      <c r="K95" s="189">
        <v>0</v>
      </c>
      <c r="L95" s="189">
        <v>84</v>
      </c>
      <c r="M95" s="189">
        <v>128</v>
      </c>
      <c r="N95" s="189">
        <v>0</v>
      </c>
      <c r="O95" s="189">
        <v>0</v>
      </c>
      <c r="P95" s="189">
        <v>0</v>
      </c>
      <c r="Q95" s="189">
        <v>0</v>
      </c>
      <c r="R95" s="189">
        <v>4</v>
      </c>
      <c r="S95" s="189">
        <v>4</v>
      </c>
      <c r="T95" s="189">
        <v>0</v>
      </c>
      <c r="U95" s="189">
        <v>12</v>
      </c>
      <c r="V95" s="189">
        <v>208</v>
      </c>
      <c r="W95" s="189">
        <v>4</v>
      </c>
      <c r="X95" s="189">
        <v>4</v>
      </c>
      <c r="Y95" s="189">
        <v>304</v>
      </c>
      <c r="Z95" s="189">
        <v>0</v>
      </c>
      <c r="AA95" s="189">
        <v>0</v>
      </c>
      <c r="AB95" s="220">
        <v>3352.833</v>
      </c>
    </row>
    <row r="96" spans="1:28" ht="15.75">
      <c r="A96" s="165" t="s">
        <v>104</v>
      </c>
      <c r="B96" s="167" t="s">
        <v>422</v>
      </c>
      <c r="C96" s="189">
        <v>0</v>
      </c>
      <c r="D96" s="189">
        <v>0</v>
      </c>
      <c r="E96" s="189">
        <v>0</v>
      </c>
      <c r="F96" s="189">
        <v>0</v>
      </c>
      <c r="G96" s="189">
        <v>0</v>
      </c>
      <c r="H96" s="189">
        <v>0</v>
      </c>
      <c r="I96" s="189">
        <v>0</v>
      </c>
      <c r="J96" s="189">
        <v>0</v>
      </c>
      <c r="K96" s="189">
        <v>0</v>
      </c>
      <c r="L96" s="189">
        <v>0</v>
      </c>
      <c r="M96" s="189">
        <v>0</v>
      </c>
      <c r="N96" s="189">
        <v>0</v>
      </c>
      <c r="O96" s="189">
        <v>0</v>
      </c>
      <c r="P96" s="189">
        <v>0</v>
      </c>
      <c r="Q96" s="189">
        <v>0</v>
      </c>
      <c r="R96" s="189">
        <v>0</v>
      </c>
      <c r="S96" s="189">
        <v>0</v>
      </c>
      <c r="T96" s="189">
        <v>0</v>
      </c>
      <c r="U96" s="189">
        <v>0</v>
      </c>
      <c r="V96" s="189">
        <v>0</v>
      </c>
      <c r="W96" s="189">
        <v>0</v>
      </c>
      <c r="X96" s="189">
        <v>0</v>
      </c>
      <c r="Y96" s="189">
        <v>0</v>
      </c>
      <c r="Z96" s="189">
        <v>0</v>
      </c>
      <c r="AA96" s="189">
        <v>0</v>
      </c>
      <c r="AB96" s="220">
        <v>0</v>
      </c>
    </row>
    <row r="97" spans="1:28" ht="15.75">
      <c r="A97" s="165" t="s">
        <v>105</v>
      </c>
      <c r="B97" s="167" t="s">
        <v>423</v>
      </c>
      <c r="C97" s="189">
        <v>0</v>
      </c>
      <c r="D97" s="189">
        <v>0</v>
      </c>
      <c r="E97" s="189">
        <v>0</v>
      </c>
      <c r="F97" s="189">
        <v>0</v>
      </c>
      <c r="G97" s="189">
        <v>0</v>
      </c>
      <c r="H97" s="189">
        <v>0</v>
      </c>
      <c r="I97" s="189">
        <v>0</v>
      </c>
      <c r="J97" s="189">
        <v>0</v>
      </c>
      <c r="K97" s="189">
        <v>0</v>
      </c>
      <c r="L97" s="189">
        <v>0</v>
      </c>
      <c r="M97" s="189">
        <v>0</v>
      </c>
      <c r="N97" s="189">
        <v>0</v>
      </c>
      <c r="O97" s="189">
        <v>0</v>
      </c>
      <c r="P97" s="189">
        <v>0</v>
      </c>
      <c r="Q97" s="189">
        <v>0</v>
      </c>
      <c r="R97" s="189">
        <v>0</v>
      </c>
      <c r="S97" s="189">
        <v>0</v>
      </c>
      <c r="T97" s="189">
        <v>0</v>
      </c>
      <c r="U97" s="189">
        <v>0</v>
      </c>
      <c r="V97" s="189">
        <v>0</v>
      </c>
      <c r="W97" s="189">
        <v>0</v>
      </c>
      <c r="X97" s="189">
        <v>0</v>
      </c>
      <c r="Y97" s="189">
        <v>0</v>
      </c>
      <c r="Z97" s="189">
        <v>0</v>
      </c>
      <c r="AA97" s="189">
        <v>0</v>
      </c>
      <c r="AB97" s="220">
        <v>0</v>
      </c>
    </row>
    <row r="98" spans="1:28" ht="15.75">
      <c r="A98" s="165" t="s">
        <v>106</v>
      </c>
      <c r="B98" s="167" t="s">
        <v>424</v>
      </c>
      <c r="C98" s="189">
        <v>1478</v>
      </c>
      <c r="D98" s="189">
        <v>742</v>
      </c>
      <c r="E98" s="189">
        <v>0</v>
      </c>
      <c r="F98" s="189">
        <v>0</v>
      </c>
      <c r="G98" s="189">
        <v>861</v>
      </c>
      <c r="H98" s="189">
        <v>0</v>
      </c>
      <c r="I98" s="189">
        <v>408.79499709619336</v>
      </c>
      <c r="J98" s="189">
        <v>0</v>
      </c>
      <c r="K98" s="189">
        <v>637</v>
      </c>
      <c r="L98" s="189">
        <v>0</v>
      </c>
      <c r="M98" s="189">
        <v>0</v>
      </c>
      <c r="N98" s="189">
        <v>1888</v>
      </c>
      <c r="O98" s="189">
        <v>0</v>
      </c>
      <c r="P98" s="189">
        <v>0</v>
      </c>
      <c r="Q98" s="189">
        <v>0</v>
      </c>
      <c r="R98" s="189">
        <v>0</v>
      </c>
      <c r="S98" s="189">
        <v>172</v>
      </c>
      <c r="T98" s="189">
        <v>0</v>
      </c>
      <c r="U98" s="189">
        <v>0</v>
      </c>
      <c r="V98" s="189">
        <v>5</v>
      </c>
      <c r="W98" s="189">
        <v>0</v>
      </c>
      <c r="X98" s="189">
        <v>0</v>
      </c>
      <c r="Y98" s="189">
        <v>0</v>
      </c>
      <c r="Z98" s="189">
        <v>0</v>
      </c>
      <c r="AA98" s="189">
        <v>14</v>
      </c>
      <c r="AB98" s="220">
        <v>6205.794997096194</v>
      </c>
    </row>
    <row r="99" spans="1:28" ht="15.75">
      <c r="A99" s="165" t="s">
        <v>107</v>
      </c>
      <c r="B99" s="167" t="s">
        <v>425</v>
      </c>
      <c r="C99" s="189">
        <v>0</v>
      </c>
      <c r="D99" s="189">
        <v>0</v>
      </c>
      <c r="E99" s="189">
        <v>0</v>
      </c>
      <c r="F99" s="189">
        <v>0</v>
      </c>
      <c r="G99" s="189">
        <v>0</v>
      </c>
      <c r="H99" s="189">
        <v>0</v>
      </c>
      <c r="I99" s="189">
        <v>0</v>
      </c>
      <c r="J99" s="189">
        <v>0</v>
      </c>
      <c r="K99" s="189">
        <v>0</v>
      </c>
      <c r="L99" s="189">
        <v>0</v>
      </c>
      <c r="M99" s="189">
        <v>0</v>
      </c>
      <c r="N99" s="189">
        <v>0</v>
      </c>
      <c r="O99" s="189">
        <v>0</v>
      </c>
      <c r="P99" s="189">
        <v>413.93659</v>
      </c>
      <c r="Q99" s="189">
        <v>0</v>
      </c>
      <c r="R99" s="189">
        <v>0</v>
      </c>
      <c r="S99" s="189">
        <v>0</v>
      </c>
      <c r="T99" s="189">
        <v>0</v>
      </c>
      <c r="U99" s="189">
        <v>0</v>
      </c>
      <c r="V99" s="189">
        <v>0</v>
      </c>
      <c r="W99" s="189">
        <v>0</v>
      </c>
      <c r="X99" s="189">
        <v>0</v>
      </c>
      <c r="Y99" s="189">
        <v>0</v>
      </c>
      <c r="Z99" s="189">
        <v>0</v>
      </c>
      <c r="AA99" s="189">
        <v>0</v>
      </c>
      <c r="AB99" s="220">
        <v>413.93659</v>
      </c>
    </row>
    <row r="100" spans="1:28" ht="15.75">
      <c r="A100" s="164"/>
      <c r="B100" s="168" t="s">
        <v>426</v>
      </c>
      <c r="C100" s="189">
        <v>267316</v>
      </c>
      <c r="D100" s="189">
        <v>211680</v>
      </c>
      <c r="E100" s="189">
        <v>245245</v>
      </c>
      <c r="F100" s="189">
        <v>254794</v>
      </c>
      <c r="G100" s="189">
        <v>5569</v>
      </c>
      <c r="H100" s="189">
        <v>94081</v>
      </c>
      <c r="I100" s="189">
        <v>290732.2271696776</v>
      </c>
      <c r="J100" s="189">
        <v>202154.085</v>
      </c>
      <c r="K100" s="189">
        <v>18940</v>
      </c>
      <c r="L100" s="189">
        <v>379651</v>
      </c>
      <c r="M100" s="189">
        <v>192910</v>
      </c>
      <c r="N100" s="189">
        <v>248039</v>
      </c>
      <c r="O100" s="189">
        <v>8909</v>
      </c>
      <c r="P100" s="189">
        <v>24082.77603</v>
      </c>
      <c r="Q100" s="189">
        <v>1015.9019999999999</v>
      </c>
      <c r="R100" s="189">
        <v>3230</v>
      </c>
      <c r="S100" s="189">
        <v>6190</v>
      </c>
      <c r="T100" s="189">
        <v>83916</v>
      </c>
      <c r="U100" s="189">
        <v>673</v>
      </c>
      <c r="V100" s="189">
        <v>6551</v>
      </c>
      <c r="W100" s="189">
        <v>2543</v>
      </c>
      <c r="X100" s="189">
        <v>1323</v>
      </c>
      <c r="Y100" s="189">
        <v>571</v>
      </c>
      <c r="Z100" s="189">
        <v>46</v>
      </c>
      <c r="AA100" s="189">
        <v>21927</v>
      </c>
      <c r="AB100" s="220">
        <v>2572088.990199677</v>
      </c>
    </row>
    <row r="101" spans="1:28" ht="31.5">
      <c r="A101" s="165" t="s">
        <v>372</v>
      </c>
      <c r="B101" s="168" t="s">
        <v>427</v>
      </c>
      <c r="C101" s="189">
        <v>0</v>
      </c>
      <c r="D101" s="189">
        <v>0</v>
      </c>
      <c r="E101" s="189">
        <v>0</v>
      </c>
      <c r="F101" s="189">
        <v>0</v>
      </c>
      <c r="G101" s="189">
        <v>0</v>
      </c>
      <c r="H101" s="189">
        <v>0</v>
      </c>
      <c r="I101" s="189">
        <v>0</v>
      </c>
      <c r="J101" s="189">
        <v>0</v>
      </c>
      <c r="K101" s="189">
        <v>0</v>
      </c>
      <c r="L101" s="189">
        <v>0</v>
      </c>
      <c r="M101" s="189">
        <v>0</v>
      </c>
      <c r="N101" s="189">
        <v>0</v>
      </c>
      <c r="O101" s="189">
        <v>0</v>
      </c>
      <c r="P101" s="189">
        <v>0</v>
      </c>
      <c r="Q101" s="189">
        <v>0</v>
      </c>
      <c r="R101" s="189">
        <v>0</v>
      </c>
      <c r="S101" s="189">
        <v>0</v>
      </c>
      <c r="T101" s="189">
        <v>0</v>
      </c>
      <c r="U101" s="189">
        <v>0</v>
      </c>
      <c r="V101" s="189">
        <v>0</v>
      </c>
      <c r="W101" s="189">
        <v>0</v>
      </c>
      <c r="X101" s="189">
        <v>0</v>
      </c>
      <c r="Y101" s="189">
        <v>0</v>
      </c>
      <c r="Z101" s="189">
        <v>0</v>
      </c>
      <c r="AA101" s="189">
        <v>0</v>
      </c>
      <c r="AB101" s="220">
        <v>0</v>
      </c>
    </row>
    <row r="102" spans="1:28" ht="15.75">
      <c r="A102" s="169" t="s">
        <v>576</v>
      </c>
      <c r="B102" s="171" t="s">
        <v>577</v>
      </c>
      <c r="C102" s="189">
        <v>0</v>
      </c>
      <c r="D102" s="189">
        <v>0</v>
      </c>
      <c r="E102" s="189">
        <v>1093</v>
      </c>
      <c r="F102" s="189">
        <v>412</v>
      </c>
      <c r="G102" s="189">
        <v>0</v>
      </c>
      <c r="H102" s="189">
        <v>0</v>
      </c>
      <c r="I102" s="189">
        <v>0</v>
      </c>
      <c r="J102" s="189">
        <v>0</v>
      </c>
      <c r="K102" s="189">
        <v>0</v>
      </c>
      <c r="L102" s="189">
        <v>0</v>
      </c>
      <c r="M102" s="189">
        <v>0</v>
      </c>
      <c r="N102" s="189">
        <v>0</v>
      </c>
      <c r="O102" s="189">
        <v>0</v>
      </c>
      <c r="P102" s="189">
        <v>0</v>
      </c>
      <c r="Q102" s="189">
        <v>0</v>
      </c>
      <c r="R102" s="189">
        <v>0</v>
      </c>
      <c r="S102" s="189">
        <v>0</v>
      </c>
      <c r="T102" s="189">
        <v>0</v>
      </c>
      <c r="U102" s="189">
        <v>0</v>
      </c>
      <c r="V102" s="189">
        <v>0</v>
      </c>
      <c r="W102" s="189">
        <v>0</v>
      </c>
      <c r="X102" s="189">
        <v>0</v>
      </c>
      <c r="Y102" s="189">
        <v>0</v>
      </c>
      <c r="Z102" s="189">
        <v>0</v>
      </c>
      <c r="AA102" s="189">
        <v>0</v>
      </c>
      <c r="AB102" s="220">
        <v>1505</v>
      </c>
    </row>
    <row r="103" spans="1:28" ht="15.75">
      <c r="A103" s="173" t="s">
        <v>99</v>
      </c>
      <c r="B103" s="170" t="s">
        <v>578</v>
      </c>
      <c r="C103" s="189">
        <v>0</v>
      </c>
      <c r="D103" s="189">
        <v>0</v>
      </c>
      <c r="E103" s="189">
        <v>0</v>
      </c>
      <c r="F103" s="189">
        <v>412</v>
      </c>
      <c r="G103" s="189">
        <v>0</v>
      </c>
      <c r="H103" s="189">
        <v>0</v>
      </c>
      <c r="I103" s="189">
        <v>0</v>
      </c>
      <c r="J103" s="189">
        <v>0</v>
      </c>
      <c r="K103" s="189">
        <v>0</v>
      </c>
      <c r="L103" s="189">
        <v>0</v>
      </c>
      <c r="M103" s="189">
        <v>0</v>
      </c>
      <c r="N103" s="189">
        <v>0</v>
      </c>
      <c r="O103" s="189">
        <v>0</v>
      </c>
      <c r="P103" s="189">
        <v>0</v>
      </c>
      <c r="Q103" s="189">
        <v>0</v>
      </c>
      <c r="R103" s="189">
        <v>0</v>
      </c>
      <c r="S103" s="189">
        <v>0</v>
      </c>
      <c r="T103" s="189">
        <v>0</v>
      </c>
      <c r="U103" s="189">
        <v>0</v>
      </c>
      <c r="V103" s="189">
        <v>0</v>
      </c>
      <c r="W103" s="189">
        <v>0</v>
      </c>
      <c r="X103" s="189">
        <v>0</v>
      </c>
      <c r="Y103" s="189">
        <v>0</v>
      </c>
      <c r="Z103" s="189">
        <v>0</v>
      </c>
      <c r="AA103" s="189">
        <v>0</v>
      </c>
      <c r="AB103" s="220">
        <v>412</v>
      </c>
    </row>
    <row r="104" spans="1:28" ht="15.75">
      <c r="A104" s="173" t="s">
        <v>100</v>
      </c>
      <c r="B104" s="170" t="s">
        <v>579</v>
      </c>
      <c r="C104" s="189">
        <v>0</v>
      </c>
      <c r="D104" s="189">
        <v>0</v>
      </c>
      <c r="E104" s="189">
        <v>0</v>
      </c>
      <c r="F104" s="189">
        <v>0</v>
      </c>
      <c r="G104" s="189">
        <v>0</v>
      </c>
      <c r="H104" s="189">
        <v>0</v>
      </c>
      <c r="I104" s="189">
        <v>0</v>
      </c>
      <c r="J104" s="189">
        <v>0</v>
      </c>
      <c r="K104" s="189">
        <v>0</v>
      </c>
      <c r="L104" s="189">
        <v>0</v>
      </c>
      <c r="M104" s="189">
        <v>0</v>
      </c>
      <c r="N104" s="189">
        <v>0</v>
      </c>
      <c r="O104" s="189">
        <v>0</v>
      </c>
      <c r="P104" s="189">
        <v>0</v>
      </c>
      <c r="Q104" s="189">
        <v>0</v>
      </c>
      <c r="R104" s="189">
        <v>0</v>
      </c>
      <c r="S104" s="189">
        <v>0</v>
      </c>
      <c r="T104" s="189">
        <v>0</v>
      </c>
      <c r="U104" s="189">
        <v>0</v>
      </c>
      <c r="V104" s="189">
        <v>0</v>
      </c>
      <c r="W104" s="189">
        <v>0</v>
      </c>
      <c r="X104" s="189">
        <v>0</v>
      </c>
      <c r="Y104" s="189">
        <v>0</v>
      </c>
      <c r="Z104" s="189">
        <v>0</v>
      </c>
      <c r="AA104" s="189">
        <v>0</v>
      </c>
      <c r="AB104" s="220">
        <v>0</v>
      </c>
    </row>
    <row r="105" spans="1:28" ht="15.75">
      <c r="A105" s="173" t="s">
        <v>101</v>
      </c>
      <c r="B105" s="170" t="s">
        <v>565</v>
      </c>
      <c r="C105" s="189">
        <v>0</v>
      </c>
      <c r="D105" s="189">
        <v>0</v>
      </c>
      <c r="E105" s="189">
        <v>1093</v>
      </c>
      <c r="F105" s="189">
        <v>0</v>
      </c>
      <c r="G105" s="189">
        <v>0</v>
      </c>
      <c r="H105" s="189">
        <v>0</v>
      </c>
      <c r="I105" s="189">
        <v>0</v>
      </c>
      <c r="J105" s="189">
        <v>0</v>
      </c>
      <c r="K105" s="189">
        <v>0</v>
      </c>
      <c r="L105" s="189">
        <v>0</v>
      </c>
      <c r="M105" s="189">
        <v>0</v>
      </c>
      <c r="N105" s="189">
        <v>0</v>
      </c>
      <c r="O105" s="189">
        <v>0</v>
      </c>
      <c r="P105" s="189">
        <v>0</v>
      </c>
      <c r="Q105" s="189">
        <v>0</v>
      </c>
      <c r="R105" s="189">
        <v>0</v>
      </c>
      <c r="S105" s="189">
        <v>0</v>
      </c>
      <c r="T105" s="189">
        <v>0</v>
      </c>
      <c r="U105" s="189">
        <v>0</v>
      </c>
      <c r="V105" s="189">
        <v>0</v>
      </c>
      <c r="W105" s="189">
        <v>0</v>
      </c>
      <c r="X105" s="189">
        <v>0</v>
      </c>
      <c r="Y105" s="189">
        <v>0</v>
      </c>
      <c r="Z105" s="189">
        <v>0</v>
      </c>
      <c r="AA105" s="189">
        <v>0</v>
      </c>
      <c r="AB105" s="220">
        <v>1093</v>
      </c>
    </row>
    <row r="106" spans="1:28" ht="15.75">
      <c r="A106" s="165" t="s">
        <v>382</v>
      </c>
      <c r="B106" s="168" t="s">
        <v>428</v>
      </c>
      <c r="C106" s="189">
        <v>0</v>
      </c>
      <c r="D106" s="189">
        <v>0</v>
      </c>
      <c r="E106" s="189">
        <v>29390</v>
      </c>
      <c r="F106" s="189">
        <v>0</v>
      </c>
      <c r="G106" s="189">
        <v>0</v>
      </c>
      <c r="H106" s="189">
        <v>0</v>
      </c>
      <c r="I106" s="189">
        <v>0</v>
      </c>
      <c r="J106" s="189">
        <v>0</v>
      </c>
      <c r="K106" s="189">
        <v>0</v>
      </c>
      <c r="L106" s="189">
        <v>0</v>
      </c>
      <c r="M106" s="189">
        <v>0</v>
      </c>
      <c r="N106" s="189">
        <v>0</v>
      </c>
      <c r="O106" s="189">
        <v>0</v>
      </c>
      <c r="P106" s="189">
        <v>0</v>
      </c>
      <c r="Q106" s="189">
        <v>0</v>
      </c>
      <c r="R106" s="189">
        <v>0</v>
      </c>
      <c r="S106" s="189">
        <v>0</v>
      </c>
      <c r="T106" s="189">
        <v>0</v>
      </c>
      <c r="U106" s="189">
        <v>0</v>
      </c>
      <c r="V106" s="189">
        <v>0</v>
      </c>
      <c r="W106" s="189">
        <v>0</v>
      </c>
      <c r="X106" s="189">
        <v>0</v>
      </c>
      <c r="Y106" s="189">
        <v>0</v>
      </c>
      <c r="Z106" s="189">
        <v>0</v>
      </c>
      <c r="AA106" s="189">
        <v>0</v>
      </c>
      <c r="AB106" s="220">
        <v>29390</v>
      </c>
    </row>
    <row r="107" spans="1:28" ht="15.75">
      <c r="A107" s="165" t="s">
        <v>392</v>
      </c>
      <c r="B107" s="168" t="s">
        <v>429</v>
      </c>
      <c r="C107" s="189">
        <v>91271</v>
      </c>
      <c r="D107" s="189">
        <v>24843</v>
      </c>
      <c r="E107" s="189">
        <v>37900</v>
      </c>
      <c r="F107" s="189">
        <v>26876</v>
      </c>
      <c r="G107" s="189">
        <v>10292</v>
      </c>
      <c r="H107" s="189">
        <v>11762</v>
      </c>
      <c r="I107" s="189">
        <v>29809.87016</v>
      </c>
      <c r="J107" s="189">
        <v>7881.929</v>
      </c>
      <c r="K107" s="189">
        <v>24043</v>
      </c>
      <c r="L107" s="189">
        <v>13604</v>
      </c>
      <c r="M107" s="189">
        <v>34601</v>
      </c>
      <c r="N107" s="189">
        <v>33585</v>
      </c>
      <c r="O107" s="189">
        <v>3880</v>
      </c>
      <c r="P107" s="189">
        <v>3714.9983600000005</v>
      </c>
      <c r="Q107" s="189">
        <v>447.02571</v>
      </c>
      <c r="R107" s="189">
        <v>228</v>
      </c>
      <c r="S107" s="189">
        <v>1829</v>
      </c>
      <c r="T107" s="189">
        <v>14516</v>
      </c>
      <c r="U107" s="189">
        <v>193</v>
      </c>
      <c r="V107" s="189">
        <v>537</v>
      </c>
      <c r="W107" s="189">
        <v>907</v>
      </c>
      <c r="X107" s="189">
        <v>413</v>
      </c>
      <c r="Y107" s="189">
        <v>42</v>
      </c>
      <c r="Z107" s="189">
        <v>511</v>
      </c>
      <c r="AA107" s="189">
        <v>2775</v>
      </c>
      <c r="AB107" s="220">
        <v>376461.82323000004</v>
      </c>
    </row>
    <row r="108" spans="1:28" ht="15.75">
      <c r="A108" s="165" t="s">
        <v>351</v>
      </c>
      <c r="B108" s="167" t="s">
        <v>430</v>
      </c>
      <c r="C108" s="189">
        <v>12958</v>
      </c>
      <c r="D108" s="189">
        <v>10699</v>
      </c>
      <c r="E108" s="189">
        <v>15539</v>
      </c>
      <c r="F108" s="189">
        <v>21266</v>
      </c>
      <c r="G108" s="189">
        <v>9861</v>
      </c>
      <c r="H108" s="189">
        <v>5065</v>
      </c>
      <c r="I108" s="189">
        <v>18877.07132</v>
      </c>
      <c r="J108" s="189">
        <v>0</v>
      </c>
      <c r="K108" s="189">
        <v>2379</v>
      </c>
      <c r="L108" s="189">
        <v>2</v>
      </c>
      <c r="M108" s="189">
        <v>6392</v>
      </c>
      <c r="N108" s="189">
        <v>17316</v>
      </c>
      <c r="O108" s="189">
        <v>128</v>
      </c>
      <c r="P108" s="189">
        <v>1776.9728300000002</v>
      </c>
      <c r="Q108" s="189">
        <v>225.63111999999998</v>
      </c>
      <c r="R108" s="189">
        <v>0</v>
      </c>
      <c r="S108" s="189">
        <v>1065</v>
      </c>
      <c r="T108" s="189">
        <v>6760</v>
      </c>
      <c r="U108" s="189">
        <v>27</v>
      </c>
      <c r="V108" s="189">
        <v>382</v>
      </c>
      <c r="W108" s="189">
        <v>0</v>
      </c>
      <c r="X108" s="189">
        <v>64</v>
      </c>
      <c r="Y108" s="189">
        <v>0</v>
      </c>
      <c r="Z108" s="189">
        <v>0</v>
      </c>
      <c r="AA108" s="189">
        <v>1993</v>
      </c>
      <c r="AB108" s="220">
        <v>132775.67527</v>
      </c>
    </row>
    <row r="109" spans="1:28" ht="31.5">
      <c r="A109" s="165" t="s">
        <v>347</v>
      </c>
      <c r="B109" s="167" t="s">
        <v>431</v>
      </c>
      <c r="C109" s="189">
        <v>0</v>
      </c>
      <c r="D109" s="189">
        <v>0</v>
      </c>
      <c r="E109" s="189">
        <v>0</v>
      </c>
      <c r="F109" s="189">
        <v>0</v>
      </c>
      <c r="G109" s="189">
        <v>0</v>
      </c>
      <c r="H109" s="189">
        <v>0</v>
      </c>
      <c r="I109" s="189">
        <v>0</v>
      </c>
      <c r="J109" s="189">
        <v>0</v>
      </c>
      <c r="K109" s="189">
        <v>0</v>
      </c>
      <c r="L109" s="189">
        <v>0</v>
      </c>
      <c r="M109" s="189">
        <v>0</v>
      </c>
      <c r="N109" s="189">
        <v>0</v>
      </c>
      <c r="O109" s="189">
        <v>0</v>
      </c>
      <c r="P109" s="189">
        <v>0</v>
      </c>
      <c r="Q109" s="189">
        <v>0</v>
      </c>
      <c r="R109" s="189">
        <v>0</v>
      </c>
      <c r="S109" s="189">
        <v>0</v>
      </c>
      <c r="T109" s="189">
        <v>0</v>
      </c>
      <c r="U109" s="189">
        <v>0</v>
      </c>
      <c r="V109" s="189">
        <v>0</v>
      </c>
      <c r="W109" s="189">
        <v>0</v>
      </c>
      <c r="X109" s="189">
        <v>0</v>
      </c>
      <c r="Y109" s="189">
        <v>0</v>
      </c>
      <c r="Z109" s="189">
        <v>0</v>
      </c>
      <c r="AA109" s="189">
        <v>0</v>
      </c>
      <c r="AB109" s="220">
        <v>0</v>
      </c>
    </row>
    <row r="110" spans="1:28" ht="31.5">
      <c r="A110" s="165" t="s">
        <v>347</v>
      </c>
      <c r="B110" s="167" t="s">
        <v>432</v>
      </c>
      <c r="C110" s="189">
        <v>0</v>
      </c>
      <c r="D110" s="189">
        <v>0</v>
      </c>
      <c r="E110" s="189">
        <v>0</v>
      </c>
      <c r="F110" s="189">
        <v>0</v>
      </c>
      <c r="G110" s="189">
        <v>0</v>
      </c>
      <c r="H110" s="189">
        <v>0</v>
      </c>
      <c r="I110" s="189">
        <v>0</v>
      </c>
      <c r="J110" s="189">
        <v>0</v>
      </c>
      <c r="K110" s="189">
        <v>0</v>
      </c>
      <c r="L110" s="189">
        <v>0</v>
      </c>
      <c r="M110" s="189">
        <v>0</v>
      </c>
      <c r="N110" s="189">
        <v>0</v>
      </c>
      <c r="O110" s="189">
        <v>0</v>
      </c>
      <c r="P110" s="189">
        <v>0</v>
      </c>
      <c r="Q110" s="189">
        <v>0</v>
      </c>
      <c r="R110" s="189">
        <v>0</v>
      </c>
      <c r="S110" s="189">
        <v>0</v>
      </c>
      <c r="T110" s="189">
        <v>0</v>
      </c>
      <c r="U110" s="189">
        <v>0</v>
      </c>
      <c r="V110" s="189">
        <v>0</v>
      </c>
      <c r="W110" s="189">
        <v>0</v>
      </c>
      <c r="X110" s="189">
        <v>0</v>
      </c>
      <c r="Y110" s="189">
        <v>0</v>
      </c>
      <c r="Z110" s="189">
        <v>0</v>
      </c>
      <c r="AA110" s="189">
        <v>0</v>
      </c>
      <c r="AB110" s="220">
        <v>0</v>
      </c>
    </row>
    <row r="111" spans="1:28" ht="15.75">
      <c r="A111" s="165" t="s">
        <v>353</v>
      </c>
      <c r="B111" s="167" t="s">
        <v>433</v>
      </c>
      <c r="C111" s="189">
        <v>15899</v>
      </c>
      <c r="D111" s="189">
        <v>5019</v>
      </c>
      <c r="E111" s="189">
        <v>6979</v>
      </c>
      <c r="F111" s="189">
        <v>2207</v>
      </c>
      <c r="G111" s="189">
        <v>12</v>
      </c>
      <c r="H111" s="189">
        <v>37</v>
      </c>
      <c r="I111" s="189">
        <v>2556.6430800000003</v>
      </c>
      <c r="J111" s="189">
        <v>3499.359</v>
      </c>
      <c r="K111" s="189">
        <v>19750</v>
      </c>
      <c r="L111" s="189">
        <v>0</v>
      </c>
      <c r="M111" s="189">
        <v>24706</v>
      </c>
      <c r="N111" s="189">
        <v>8579</v>
      </c>
      <c r="O111" s="189">
        <v>3432</v>
      </c>
      <c r="P111" s="189">
        <v>262.93190999999996</v>
      </c>
      <c r="Q111" s="189">
        <v>23.49813</v>
      </c>
      <c r="R111" s="189">
        <v>0</v>
      </c>
      <c r="S111" s="189">
        <v>84</v>
      </c>
      <c r="T111" s="189">
        <v>7062</v>
      </c>
      <c r="U111" s="189">
        <v>0</v>
      </c>
      <c r="V111" s="189">
        <v>0</v>
      </c>
      <c r="W111" s="189">
        <v>0</v>
      </c>
      <c r="X111" s="189">
        <v>145</v>
      </c>
      <c r="Y111" s="189">
        <v>0</v>
      </c>
      <c r="Z111" s="189">
        <v>0</v>
      </c>
      <c r="AA111" s="189">
        <v>458</v>
      </c>
      <c r="AB111" s="220">
        <v>100711.43212000001</v>
      </c>
    </row>
    <row r="112" spans="1:28" ht="31.5">
      <c r="A112" s="165" t="s">
        <v>347</v>
      </c>
      <c r="B112" s="167" t="s">
        <v>431</v>
      </c>
      <c r="C112" s="189">
        <v>0</v>
      </c>
      <c r="D112" s="189">
        <v>0</v>
      </c>
      <c r="E112" s="189">
        <v>0</v>
      </c>
      <c r="F112" s="189">
        <v>0</v>
      </c>
      <c r="G112" s="189">
        <v>0</v>
      </c>
      <c r="H112" s="189">
        <v>0</v>
      </c>
      <c r="I112" s="189">
        <v>0</v>
      </c>
      <c r="J112" s="189">
        <v>0</v>
      </c>
      <c r="K112" s="189">
        <v>0</v>
      </c>
      <c r="L112" s="189">
        <v>0</v>
      </c>
      <c r="M112" s="189">
        <v>0</v>
      </c>
      <c r="N112" s="189">
        <v>0</v>
      </c>
      <c r="O112" s="189">
        <v>0</v>
      </c>
      <c r="P112" s="189">
        <v>0</v>
      </c>
      <c r="Q112" s="189">
        <v>0</v>
      </c>
      <c r="R112" s="189">
        <v>0</v>
      </c>
      <c r="S112" s="189">
        <v>0</v>
      </c>
      <c r="T112" s="189">
        <v>0</v>
      </c>
      <c r="U112" s="189">
        <v>0</v>
      </c>
      <c r="V112" s="189">
        <v>0</v>
      </c>
      <c r="W112" s="189">
        <v>0</v>
      </c>
      <c r="X112" s="189">
        <v>0</v>
      </c>
      <c r="Y112" s="189">
        <v>0</v>
      </c>
      <c r="Z112" s="189">
        <v>0</v>
      </c>
      <c r="AA112" s="189">
        <v>0</v>
      </c>
      <c r="AB112" s="220">
        <v>0</v>
      </c>
    </row>
    <row r="113" spans="1:28" ht="31.5">
      <c r="A113" s="165" t="s">
        <v>347</v>
      </c>
      <c r="B113" s="167" t="s">
        <v>432</v>
      </c>
      <c r="C113" s="189">
        <v>0</v>
      </c>
      <c r="D113" s="189">
        <v>0</v>
      </c>
      <c r="E113" s="189">
        <v>0</v>
      </c>
      <c r="F113" s="189">
        <v>0</v>
      </c>
      <c r="G113" s="189">
        <v>0</v>
      </c>
      <c r="H113" s="189">
        <v>0</v>
      </c>
      <c r="I113" s="189">
        <v>0</v>
      </c>
      <c r="J113" s="189">
        <v>0</v>
      </c>
      <c r="K113" s="189">
        <v>0</v>
      </c>
      <c r="L113" s="189">
        <v>0</v>
      </c>
      <c r="M113" s="189">
        <v>0</v>
      </c>
      <c r="N113" s="189">
        <v>0</v>
      </c>
      <c r="O113" s="189">
        <v>0</v>
      </c>
      <c r="P113" s="189">
        <v>0</v>
      </c>
      <c r="Q113" s="189">
        <v>0</v>
      </c>
      <c r="R113" s="189">
        <v>0</v>
      </c>
      <c r="S113" s="189">
        <v>0</v>
      </c>
      <c r="T113" s="189">
        <v>0</v>
      </c>
      <c r="U113" s="189">
        <v>0</v>
      </c>
      <c r="V113" s="189">
        <v>0</v>
      </c>
      <c r="W113" s="189">
        <v>0</v>
      </c>
      <c r="X113" s="189">
        <v>0</v>
      </c>
      <c r="Y113" s="189">
        <v>0</v>
      </c>
      <c r="Z113" s="189">
        <v>0</v>
      </c>
      <c r="AA113" s="189">
        <v>0</v>
      </c>
      <c r="AB113" s="220">
        <v>0</v>
      </c>
    </row>
    <row r="114" spans="1:28" ht="15.75">
      <c r="A114" s="165" t="s">
        <v>359</v>
      </c>
      <c r="B114" s="167" t="s">
        <v>434</v>
      </c>
      <c r="C114" s="189">
        <v>20000</v>
      </c>
      <c r="D114" s="189">
        <v>0</v>
      </c>
      <c r="E114" s="189">
        <v>0</v>
      </c>
      <c r="F114" s="189">
        <v>0</v>
      </c>
      <c r="G114" s="189">
        <v>0</v>
      </c>
      <c r="H114" s="189">
        <v>0</v>
      </c>
      <c r="I114" s="189">
        <v>0</v>
      </c>
      <c r="J114" s="189">
        <v>0</v>
      </c>
      <c r="K114" s="189">
        <v>0</v>
      </c>
      <c r="L114" s="189">
        <v>0</v>
      </c>
      <c r="M114" s="189">
        <v>0</v>
      </c>
      <c r="N114" s="189">
        <v>0</v>
      </c>
      <c r="O114" s="189">
        <v>0</v>
      </c>
      <c r="P114" s="189">
        <v>0</v>
      </c>
      <c r="Q114" s="189">
        <v>0</v>
      </c>
      <c r="R114" s="189">
        <v>0</v>
      </c>
      <c r="S114" s="189">
        <v>0</v>
      </c>
      <c r="T114" s="189">
        <v>0</v>
      </c>
      <c r="U114" s="189">
        <v>84</v>
      </c>
      <c r="V114" s="189">
        <v>0</v>
      </c>
      <c r="W114" s="189">
        <v>0</v>
      </c>
      <c r="X114" s="189">
        <v>0</v>
      </c>
      <c r="Y114" s="189">
        <v>0</v>
      </c>
      <c r="Z114" s="189">
        <v>0</v>
      </c>
      <c r="AA114" s="189">
        <v>0</v>
      </c>
      <c r="AB114" s="220">
        <v>20084</v>
      </c>
    </row>
    <row r="115" spans="1:28" ht="15.75">
      <c r="A115" s="165" t="s">
        <v>99</v>
      </c>
      <c r="B115" s="167" t="s">
        <v>435</v>
      </c>
      <c r="C115" s="189">
        <v>0</v>
      </c>
      <c r="D115" s="189">
        <v>0</v>
      </c>
      <c r="E115" s="189">
        <v>0</v>
      </c>
      <c r="F115" s="189">
        <v>0</v>
      </c>
      <c r="G115" s="189">
        <v>0</v>
      </c>
      <c r="H115" s="189">
        <v>0</v>
      </c>
      <c r="I115" s="189">
        <v>0</v>
      </c>
      <c r="J115" s="189">
        <v>0</v>
      </c>
      <c r="K115" s="189">
        <v>0</v>
      </c>
      <c r="L115" s="189">
        <v>0</v>
      </c>
      <c r="M115" s="189">
        <v>0</v>
      </c>
      <c r="N115" s="189">
        <v>0</v>
      </c>
      <c r="O115" s="189">
        <v>0</v>
      </c>
      <c r="P115" s="189">
        <v>0</v>
      </c>
      <c r="Q115" s="189">
        <v>0</v>
      </c>
      <c r="R115" s="189">
        <v>0</v>
      </c>
      <c r="S115" s="189">
        <v>0</v>
      </c>
      <c r="T115" s="189">
        <v>0</v>
      </c>
      <c r="U115" s="189">
        <v>0</v>
      </c>
      <c r="V115" s="189">
        <v>0</v>
      </c>
      <c r="W115" s="189">
        <v>0</v>
      </c>
      <c r="X115" s="189">
        <v>0</v>
      </c>
      <c r="Y115" s="189">
        <v>0</v>
      </c>
      <c r="Z115" s="189">
        <v>0</v>
      </c>
      <c r="AA115" s="189">
        <v>0</v>
      </c>
      <c r="AB115" s="220">
        <v>0</v>
      </c>
    </row>
    <row r="116" spans="1:28" ht="31.5">
      <c r="A116" s="165" t="s">
        <v>347</v>
      </c>
      <c r="B116" s="167" t="s">
        <v>431</v>
      </c>
      <c r="C116" s="189">
        <v>0</v>
      </c>
      <c r="D116" s="189">
        <v>0</v>
      </c>
      <c r="E116" s="189">
        <v>0</v>
      </c>
      <c r="F116" s="189">
        <v>0</v>
      </c>
      <c r="G116" s="189">
        <v>0</v>
      </c>
      <c r="H116" s="189">
        <v>0</v>
      </c>
      <c r="I116" s="189">
        <v>0</v>
      </c>
      <c r="J116" s="189">
        <v>0</v>
      </c>
      <c r="K116" s="189">
        <v>0</v>
      </c>
      <c r="L116" s="189">
        <v>0</v>
      </c>
      <c r="M116" s="189">
        <v>0</v>
      </c>
      <c r="N116" s="189">
        <v>0</v>
      </c>
      <c r="O116" s="189">
        <v>0</v>
      </c>
      <c r="P116" s="189">
        <v>0</v>
      </c>
      <c r="Q116" s="189">
        <v>0</v>
      </c>
      <c r="R116" s="189">
        <v>0</v>
      </c>
      <c r="S116" s="189">
        <v>0</v>
      </c>
      <c r="T116" s="189">
        <v>0</v>
      </c>
      <c r="U116" s="189">
        <v>0</v>
      </c>
      <c r="V116" s="189">
        <v>0</v>
      </c>
      <c r="W116" s="189">
        <v>0</v>
      </c>
      <c r="X116" s="189">
        <v>0</v>
      </c>
      <c r="Y116" s="189">
        <v>0</v>
      </c>
      <c r="Z116" s="189">
        <v>0</v>
      </c>
      <c r="AA116" s="189">
        <v>0</v>
      </c>
      <c r="AB116" s="220">
        <v>0</v>
      </c>
    </row>
    <row r="117" spans="1:28" ht="31.5">
      <c r="A117" s="165" t="s">
        <v>347</v>
      </c>
      <c r="B117" s="167" t="s">
        <v>432</v>
      </c>
      <c r="C117" s="189">
        <v>0</v>
      </c>
      <c r="D117" s="189">
        <v>0</v>
      </c>
      <c r="E117" s="189">
        <v>0</v>
      </c>
      <c r="F117" s="189">
        <v>0</v>
      </c>
      <c r="G117" s="189">
        <v>0</v>
      </c>
      <c r="H117" s="189">
        <v>0</v>
      </c>
      <c r="I117" s="189">
        <v>0</v>
      </c>
      <c r="J117" s="189">
        <v>0</v>
      </c>
      <c r="K117" s="189">
        <v>0</v>
      </c>
      <c r="L117" s="189">
        <v>0</v>
      </c>
      <c r="M117" s="189">
        <v>0</v>
      </c>
      <c r="N117" s="189">
        <v>0</v>
      </c>
      <c r="O117" s="189">
        <v>0</v>
      </c>
      <c r="P117" s="189">
        <v>0</v>
      </c>
      <c r="Q117" s="189">
        <v>0</v>
      </c>
      <c r="R117" s="189">
        <v>0</v>
      </c>
      <c r="S117" s="189">
        <v>0</v>
      </c>
      <c r="T117" s="189">
        <v>0</v>
      </c>
      <c r="U117" s="189">
        <v>0</v>
      </c>
      <c r="V117" s="189">
        <v>0</v>
      </c>
      <c r="W117" s="189">
        <v>0</v>
      </c>
      <c r="X117" s="189">
        <v>0</v>
      </c>
      <c r="Y117" s="189">
        <v>0</v>
      </c>
      <c r="Z117" s="189">
        <v>0</v>
      </c>
      <c r="AA117" s="189">
        <v>0</v>
      </c>
      <c r="AB117" s="220">
        <v>0</v>
      </c>
    </row>
    <row r="118" spans="1:28" ht="15.75">
      <c r="A118" s="165" t="s">
        <v>100</v>
      </c>
      <c r="B118" s="167" t="s">
        <v>436</v>
      </c>
      <c r="C118" s="189">
        <v>20000</v>
      </c>
      <c r="D118" s="189">
        <v>0</v>
      </c>
      <c r="E118" s="189">
        <v>0</v>
      </c>
      <c r="F118" s="189">
        <v>0</v>
      </c>
      <c r="G118" s="189">
        <v>0</v>
      </c>
      <c r="H118" s="189">
        <v>0</v>
      </c>
      <c r="I118" s="189">
        <v>0</v>
      </c>
      <c r="J118" s="189">
        <v>0</v>
      </c>
      <c r="K118" s="189">
        <v>0</v>
      </c>
      <c r="L118" s="189">
        <v>0</v>
      </c>
      <c r="M118" s="189">
        <v>0</v>
      </c>
      <c r="N118" s="189">
        <v>0</v>
      </c>
      <c r="O118" s="189">
        <v>0</v>
      </c>
      <c r="P118" s="189">
        <v>0</v>
      </c>
      <c r="Q118" s="189">
        <v>0</v>
      </c>
      <c r="R118" s="189">
        <v>0</v>
      </c>
      <c r="S118" s="189">
        <v>0</v>
      </c>
      <c r="T118" s="189">
        <v>0</v>
      </c>
      <c r="U118" s="189">
        <v>84</v>
      </c>
      <c r="V118" s="189">
        <v>0</v>
      </c>
      <c r="W118" s="189">
        <v>0</v>
      </c>
      <c r="X118" s="189">
        <v>0</v>
      </c>
      <c r="Y118" s="189">
        <v>0</v>
      </c>
      <c r="Z118" s="189">
        <v>0</v>
      </c>
      <c r="AA118" s="189">
        <v>0</v>
      </c>
      <c r="AB118" s="220">
        <v>20084</v>
      </c>
    </row>
    <row r="119" spans="1:28" ht="31.5">
      <c r="A119" s="165" t="s">
        <v>347</v>
      </c>
      <c r="B119" s="167" t="s">
        <v>431</v>
      </c>
      <c r="C119" s="189" t="s">
        <v>120</v>
      </c>
      <c r="D119" s="189">
        <v>0</v>
      </c>
      <c r="E119" s="189">
        <v>0</v>
      </c>
      <c r="F119" s="189">
        <v>0</v>
      </c>
      <c r="G119" s="189">
        <v>0</v>
      </c>
      <c r="H119" s="189">
        <v>0</v>
      </c>
      <c r="I119" s="189">
        <v>0</v>
      </c>
      <c r="J119" s="189">
        <v>0</v>
      </c>
      <c r="K119" s="189">
        <v>0</v>
      </c>
      <c r="L119" s="189">
        <v>0</v>
      </c>
      <c r="M119" s="189">
        <v>0</v>
      </c>
      <c r="N119" s="189">
        <v>0</v>
      </c>
      <c r="O119" s="189">
        <v>0</v>
      </c>
      <c r="P119" s="189">
        <v>0</v>
      </c>
      <c r="Q119" s="189">
        <v>0</v>
      </c>
      <c r="R119" s="189">
        <v>0</v>
      </c>
      <c r="S119" s="189">
        <v>0</v>
      </c>
      <c r="T119" s="189">
        <v>0</v>
      </c>
      <c r="U119" s="189">
        <v>84</v>
      </c>
      <c r="V119" s="189">
        <v>0</v>
      </c>
      <c r="W119" s="189">
        <v>0</v>
      </c>
      <c r="X119" s="189">
        <v>0</v>
      </c>
      <c r="Y119" s="189">
        <v>0</v>
      </c>
      <c r="Z119" s="189">
        <v>0</v>
      </c>
      <c r="AA119" s="189">
        <v>0</v>
      </c>
      <c r="AB119" s="220">
        <v>84</v>
      </c>
    </row>
    <row r="120" spans="1:28" ht="31.5">
      <c r="A120" s="165" t="s">
        <v>347</v>
      </c>
      <c r="B120" s="167" t="s">
        <v>432</v>
      </c>
      <c r="C120" s="189">
        <v>0</v>
      </c>
      <c r="D120" s="189">
        <v>0</v>
      </c>
      <c r="E120" s="189">
        <v>0</v>
      </c>
      <c r="F120" s="189">
        <v>0</v>
      </c>
      <c r="G120" s="189">
        <v>0</v>
      </c>
      <c r="H120" s="189">
        <v>0</v>
      </c>
      <c r="I120" s="189">
        <v>0</v>
      </c>
      <c r="J120" s="189">
        <v>0</v>
      </c>
      <c r="K120" s="189">
        <v>0</v>
      </c>
      <c r="L120" s="189">
        <v>0</v>
      </c>
      <c r="M120" s="189">
        <v>0</v>
      </c>
      <c r="N120" s="189">
        <v>0</v>
      </c>
      <c r="O120" s="189">
        <v>0</v>
      </c>
      <c r="P120" s="189">
        <v>0</v>
      </c>
      <c r="Q120" s="189">
        <v>0</v>
      </c>
      <c r="R120" s="189">
        <v>0</v>
      </c>
      <c r="S120" s="189">
        <v>0</v>
      </c>
      <c r="T120" s="189">
        <v>0</v>
      </c>
      <c r="U120" s="189">
        <v>0</v>
      </c>
      <c r="V120" s="189">
        <v>0</v>
      </c>
      <c r="W120" s="189">
        <v>0</v>
      </c>
      <c r="X120" s="189">
        <v>0</v>
      </c>
      <c r="Y120" s="189">
        <v>0</v>
      </c>
      <c r="Z120" s="189">
        <v>0</v>
      </c>
      <c r="AA120" s="189">
        <v>0</v>
      </c>
      <c r="AB120" s="220">
        <v>0</v>
      </c>
    </row>
    <row r="121" spans="1:28" ht="15.75">
      <c r="A121" s="165" t="s">
        <v>115</v>
      </c>
      <c r="B121" s="167" t="s">
        <v>611</v>
      </c>
      <c r="C121" s="189">
        <v>0</v>
      </c>
      <c r="D121" s="189">
        <v>0</v>
      </c>
      <c r="E121" s="189">
        <v>0</v>
      </c>
      <c r="F121" s="189">
        <v>0</v>
      </c>
      <c r="G121" s="189">
        <v>0</v>
      </c>
      <c r="H121" s="189">
        <v>0</v>
      </c>
      <c r="I121" s="189">
        <v>0</v>
      </c>
      <c r="J121" s="189">
        <v>1091.811</v>
      </c>
      <c r="K121" s="189">
        <v>0</v>
      </c>
      <c r="L121" s="189">
        <v>0</v>
      </c>
      <c r="M121" s="189">
        <v>0</v>
      </c>
      <c r="N121" s="189">
        <v>0</v>
      </c>
      <c r="O121" s="189">
        <v>0</v>
      </c>
      <c r="P121" s="189">
        <v>0</v>
      </c>
      <c r="Q121" s="189">
        <v>0</v>
      </c>
      <c r="R121" s="189">
        <v>0</v>
      </c>
      <c r="S121" s="189">
        <v>0</v>
      </c>
      <c r="T121" s="189">
        <v>0</v>
      </c>
      <c r="U121" s="189">
        <v>0</v>
      </c>
      <c r="V121" s="189">
        <v>0</v>
      </c>
      <c r="W121" s="189">
        <v>0</v>
      </c>
      <c r="X121" s="189">
        <v>0</v>
      </c>
      <c r="Y121" s="189">
        <v>0</v>
      </c>
      <c r="Z121" s="189">
        <v>0</v>
      </c>
      <c r="AA121" s="189">
        <v>0</v>
      </c>
      <c r="AB121" s="220">
        <v>1091.811</v>
      </c>
    </row>
    <row r="122" spans="1:28" ht="31.5">
      <c r="A122" s="165" t="s">
        <v>347</v>
      </c>
      <c r="B122" s="167" t="s">
        <v>431</v>
      </c>
      <c r="C122" s="189">
        <v>0</v>
      </c>
      <c r="D122" s="189">
        <v>0</v>
      </c>
      <c r="E122" s="189">
        <v>0</v>
      </c>
      <c r="F122" s="189">
        <v>0</v>
      </c>
      <c r="G122" s="189">
        <v>0</v>
      </c>
      <c r="H122" s="189">
        <v>0</v>
      </c>
      <c r="I122" s="189">
        <v>0</v>
      </c>
      <c r="J122" s="189">
        <v>0</v>
      </c>
      <c r="K122" s="189">
        <v>0</v>
      </c>
      <c r="L122" s="189">
        <v>0</v>
      </c>
      <c r="M122" s="189">
        <v>0</v>
      </c>
      <c r="N122" s="189">
        <v>0</v>
      </c>
      <c r="O122" s="189">
        <v>0</v>
      </c>
      <c r="P122" s="189">
        <v>0</v>
      </c>
      <c r="Q122" s="189">
        <v>0</v>
      </c>
      <c r="R122" s="189">
        <v>0</v>
      </c>
      <c r="S122" s="189">
        <v>0</v>
      </c>
      <c r="T122" s="189">
        <v>0</v>
      </c>
      <c r="U122" s="189">
        <v>0</v>
      </c>
      <c r="V122" s="189">
        <v>0</v>
      </c>
      <c r="W122" s="189">
        <v>0</v>
      </c>
      <c r="X122" s="189">
        <v>0</v>
      </c>
      <c r="Y122" s="189">
        <v>0</v>
      </c>
      <c r="Z122" s="189">
        <v>0</v>
      </c>
      <c r="AA122" s="189">
        <v>0</v>
      </c>
      <c r="AB122" s="220">
        <v>0</v>
      </c>
    </row>
    <row r="123" spans="1:28" ht="31.5">
      <c r="A123" s="165" t="s">
        <v>347</v>
      </c>
      <c r="B123" s="167" t="s">
        <v>432</v>
      </c>
      <c r="C123" s="189">
        <v>0</v>
      </c>
      <c r="D123" s="189">
        <v>0</v>
      </c>
      <c r="E123" s="189">
        <v>0</v>
      </c>
      <c r="F123" s="189">
        <v>0</v>
      </c>
      <c r="G123" s="189">
        <v>0</v>
      </c>
      <c r="H123" s="189">
        <v>0</v>
      </c>
      <c r="I123" s="189">
        <v>0</v>
      </c>
      <c r="J123" s="189">
        <v>0</v>
      </c>
      <c r="K123" s="189">
        <v>0</v>
      </c>
      <c r="L123" s="189">
        <v>0</v>
      </c>
      <c r="M123" s="189">
        <v>0</v>
      </c>
      <c r="N123" s="189">
        <v>0</v>
      </c>
      <c r="O123" s="189">
        <v>0</v>
      </c>
      <c r="P123" s="189">
        <v>0</v>
      </c>
      <c r="Q123" s="189">
        <v>0</v>
      </c>
      <c r="R123" s="189">
        <v>0</v>
      </c>
      <c r="S123" s="189">
        <v>0</v>
      </c>
      <c r="T123" s="189">
        <v>0</v>
      </c>
      <c r="U123" s="189">
        <v>0</v>
      </c>
      <c r="V123" s="189">
        <v>0</v>
      </c>
      <c r="W123" s="189">
        <v>0</v>
      </c>
      <c r="X123" s="189">
        <v>0</v>
      </c>
      <c r="Y123" s="189">
        <v>0</v>
      </c>
      <c r="Z123" s="189">
        <v>0</v>
      </c>
      <c r="AA123" s="189">
        <v>0</v>
      </c>
      <c r="AB123" s="220">
        <v>0</v>
      </c>
    </row>
    <row r="124" spans="1:28" ht="15.75">
      <c r="A124" s="165" t="s">
        <v>116</v>
      </c>
      <c r="B124" s="167" t="s">
        <v>437</v>
      </c>
      <c r="C124" s="189">
        <v>42414</v>
      </c>
      <c r="D124" s="189">
        <v>9125</v>
      </c>
      <c r="E124" s="189">
        <v>15382</v>
      </c>
      <c r="F124" s="189">
        <v>3403</v>
      </c>
      <c r="G124" s="189">
        <v>419</v>
      </c>
      <c r="H124" s="189">
        <v>6660</v>
      </c>
      <c r="I124" s="189">
        <v>8376.15576</v>
      </c>
      <c r="J124" s="189">
        <v>3290.759</v>
      </c>
      <c r="K124" s="189">
        <v>1914</v>
      </c>
      <c r="L124" s="189">
        <v>13602</v>
      </c>
      <c r="M124" s="189">
        <v>3503</v>
      </c>
      <c r="N124" s="189">
        <v>7690</v>
      </c>
      <c r="O124" s="189">
        <v>320</v>
      </c>
      <c r="P124" s="189">
        <v>1675.0936200000003</v>
      </c>
      <c r="Q124" s="189">
        <v>197.89646000000002</v>
      </c>
      <c r="R124" s="189">
        <v>228</v>
      </c>
      <c r="S124" s="189">
        <v>680</v>
      </c>
      <c r="T124" s="189">
        <v>694</v>
      </c>
      <c r="U124" s="189">
        <v>82</v>
      </c>
      <c r="V124" s="189">
        <v>155</v>
      </c>
      <c r="W124" s="189">
        <v>907</v>
      </c>
      <c r="X124" s="189">
        <v>204</v>
      </c>
      <c r="Y124" s="189">
        <v>42</v>
      </c>
      <c r="Z124" s="189">
        <v>511</v>
      </c>
      <c r="AA124" s="189">
        <v>324</v>
      </c>
      <c r="AB124" s="220">
        <v>121798.90484</v>
      </c>
    </row>
    <row r="125" spans="1:28" ht="31.5">
      <c r="A125" s="165" t="s">
        <v>347</v>
      </c>
      <c r="B125" s="167" t="s">
        <v>431</v>
      </c>
      <c r="C125" s="189">
        <v>33</v>
      </c>
      <c r="D125" s="189">
        <v>0</v>
      </c>
      <c r="E125" s="189">
        <v>0</v>
      </c>
      <c r="F125" s="189">
        <v>0</v>
      </c>
      <c r="G125" s="189">
        <v>0</v>
      </c>
      <c r="H125" s="189">
        <v>0</v>
      </c>
      <c r="I125" s="189">
        <v>0</v>
      </c>
      <c r="J125" s="189">
        <v>0</v>
      </c>
      <c r="K125" s="189">
        <v>0</v>
      </c>
      <c r="L125" s="189">
        <v>0</v>
      </c>
      <c r="M125" s="189">
        <v>0</v>
      </c>
      <c r="N125" s="189">
        <v>0</v>
      </c>
      <c r="O125" s="189">
        <v>0</v>
      </c>
      <c r="P125" s="189">
        <v>0</v>
      </c>
      <c r="Q125" s="189">
        <v>0</v>
      </c>
      <c r="R125" s="189">
        <v>0</v>
      </c>
      <c r="S125" s="189">
        <v>0</v>
      </c>
      <c r="T125" s="189">
        <v>0</v>
      </c>
      <c r="U125" s="189">
        <v>0</v>
      </c>
      <c r="V125" s="189">
        <v>0</v>
      </c>
      <c r="W125" s="189">
        <v>0</v>
      </c>
      <c r="X125" s="189">
        <v>0</v>
      </c>
      <c r="Y125" s="189">
        <v>0</v>
      </c>
      <c r="Z125" s="189">
        <v>0</v>
      </c>
      <c r="AA125" s="189">
        <v>0</v>
      </c>
      <c r="AB125" s="220">
        <v>33</v>
      </c>
    </row>
    <row r="126" spans="1:28" ht="31.5">
      <c r="A126" s="165" t="s">
        <v>347</v>
      </c>
      <c r="B126" s="167" t="s">
        <v>432</v>
      </c>
      <c r="C126" s="189">
        <v>0</v>
      </c>
      <c r="D126" s="189">
        <v>0</v>
      </c>
      <c r="E126" s="189">
        <v>0</v>
      </c>
      <c r="F126" s="189">
        <v>0</v>
      </c>
      <c r="G126" s="189">
        <v>0</v>
      </c>
      <c r="H126" s="189">
        <v>0</v>
      </c>
      <c r="I126" s="189">
        <v>0</v>
      </c>
      <c r="J126" s="189">
        <v>0</v>
      </c>
      <c r="K126" s="189">
        <v>0</v>
      </c>
      <c r="L126" s="189">
        <v>0</v>
      </c>
      <c r="M126" s="189">
        <v>0</v>
      </c>
      <c r="N126" s="189">
        <v>0</v>
      </c>
      <c r="O126" s="189">
        <v>0</v>
      </c>
      <c r="P126" s="189">
        <v>0</v>
      </c>
      <c r="Q126" s="189">
        <v>0</v>
      </c>
      <c r="R126" s="189">
        <v>0</v>
      </c>
      <c r="S126" s="189">
        <v>0</v>
      </c>
      <c r="T126" s="189">
        <v>0</v>
      </c>
      <c r="U126" s="189">
        <v>0</v>
      </c>
      <c r="V126" s="189">
        <v>0</v>
      </c>
      <c r="W126" s="189">
        <v>0</v>
      </c>
      <c r="X126" s="189">
        <v>0</v>
      </c>
      <c r="Y126" s="189">
        <v>0</v>
      </c>
      <c r="Z126" s="189">
        <v>0</v>
      </c>
      <c r="AA126" s="189">
        <v>0</v>
      </c>
      <c r="AB126" s="220">
        <v>0</v>
      </c>
    </row>
    <row r="127" spans="1:28" ht="15.75">
      <c r="A127" s="165" t="s">
        <v>347</v>
      </c>
      <c r="B127" s="167" t="s">
        <v>438</v>
      </c>
      <c r="C127" s="189">
        <v>2238</v>
      </c>
      <c r="D127" s="189">
        <v>3290</v>
      </c>
      <c r="E127" s="189">
        <v>1707</v>
      </c>
      <c r="F127" s="189">
        <v>599</v>
      </c>
      <c r="G127" s="189">
        <v>53</v>
      </c>
      <c r="H127" s="189">
        <v>1183</v>
      </c>
      <c r="I127" s="189">
        <v>3144.4048</v>
      </c>
      <c r="J127" s="189">
        <v>1278.775</v>
      </c>
      <c r="K127" s="189">
        <v>490</v>
      </c>
      <c r="L127" s="189">
        <v>0</v>
      </c>
      <c r="M127" s="189">
        <v>283</v>
      </c>
      <c r="N127" s="189">
        <v>3173</v>
      </c>
      <c r="O127" s="189">
        <v>33</v>
      </c>
      <c r="P127" s="189">
        <v>576.79664</v>
      </c>
      <c r="Q127" s="189">
        <v>132.69138</v>
      </c>
      <c r="R127" s="189">
        <v>0</v>
      </c>
      <c r="S127" s="189">
        <v>230</v>
      </c>
      <c r="T127" s="189">
        <v>251</v>
      </c>
      <c r="U127" s="189">
        <v>57</v>
      </c>
      <c r="V127" s="189">
        <v>17</v>
      </c>
      <c r="W127" s="189">
        <v>8</v>
      </c>
      <c r="X127" s="189">
        <v>0</v>
      </c>
      <c r="Y127" s="189">
        <v>9</v>
      </c>
      <c r="Z127" s="189">
        <v>272</v>
      </c>
      <c r="AA127" s="189">
        <v>115</v>
      </c>
      <c r="AB127" s="220">
        <v>19140.66782</v>
      </c>
    </row>
    <row r="128" spans="1:28" ht="15.75">
      <c r="A128" s="165" t="s">
        <v>347</v>
      </c>
      <c r="B128" s="167" t="s">
        <v>439</v>
      </c>
      <c r="C128" s="189">
        <v>1249</v>
      </c>
      <c r="D128" s="189">
        <v>1803</v>
      </c>
      <c r="E128" s="189">
        <v>2198</v>
      </c>
      <c r="F128" s="189">
        <v>986</v>
      </c>
      <c r="G128" s="189">
        <v>59</v>
      </c>
      <c r="H128" s="189">
        <v>575</v>
      </c>
      <c r="I128" s="189">
        <v>1543.6288624306208</v>
      </c>
      <c r="J128" s="189">
        <v>1037.193</v>
      </c>
      <c r="K128" s="189">
        <v>980</v>
      </c>
      <c r="L128" s="189">
        <v>0</v>
      </c>
      <c r="M128" s="189">
        <v>923</v>
      </c>
      <c r="N128" s="189">
        <v>1044</v>
      </c>
      <c r="O128" s="189">
        <v>35</v>
      </c>
      <c r="P128" s="189">
        <v>132.40911</v>
      </c>
      <c r="Q128" s="189">
        <v>39.8594</v>
      </c>
      <c r="R128" s="189">
        <v>0</v>
      </c>
      <c r="S128" s="189">
        <v>100</v>
      </c>
      <c r="T128" s="189">
        <v>125</v>
      </c>
      <c r="U128" s="189">
        <v>8</v>
      </c>
      <c r="V128" s="189">
        <v>71</v>
      </c>
      <c r="W128" s="189">
        <v>36</v>
      </c>
      <c r="X128" s="189">
        <v>0</v>
      </c>
      <c r="Y128" s="189">
        <v>13</v>
      </c>
      <c r="Z128" s="189">
        <v>12</v>
      </c>
      <c r="AA128" s="189">
        <v>148</v>
      </c>
      <c r="AB128" s="220">
        <v>13118.09037243062</v>
      </c>
    </row>
    <row r="129" spans="1:28" ht="15.75">
      <c r="A129" s="165" t="s">
        <v>347</v>
      </c>
      <c r="B129" s="167" t="s">
        <v>440</v>
      </c>
      <c r="C129" s="189">
        <v>330</v>
      </c>
      <c r="D129" s="189">
        <v>141</v>
      </c>
      <c r="E129" s="189">
        <v>238</v>
      </c>
      <c r="F129" s="189">
        <v>115</v>
      </c>
      <c r="G129" s="189">
        <v>36</v>
      </c>
      <c r="H129" s="189">
        <v>33</v>
      </c>
      <c r="I129" s="189">
        <v>62.668839999999996</v>
      </c>
      <c r="J129" s="189">
        <v>293.581</v>
      </c>
      <c r="K129" s="189">
        <v>0</v>
      </c>
      <c r="L129" s="189">
        <v>0</v>
      </c>
      <c r="M129" s="189">
        <v>155</v>
      </c>
      <c r="N129" s="189">
        <v>283</v>
      </c>
      <c r="O129" s="189">
        <v>5</v>
      </c>
      <c r="P129" s="189">
        <v>0</v>
      </c>
      <c r="Q129" s="189">
        <v>3.00854</v>
      </c>
      <c r="R129" s="189">
        <v>0</v>
      </c>
      <c r="S129" s="189">
        <v>8</v>
      </c>
      <c r="T129" s="189">
        <v>62</v>
      </c>
      <c r="U129" s="189">
        <v>12</v>
      </c>
      <c r="V129" s="189">
        <v>0</v>
      </c>
      <c r="W129" s="189">
        <v>16</v>
      </c>
      <c r="X129" s="189">
        <v>0</v>
      </c>
      <c r="Y129" s="189">
        <v>8</v>
      </c>
      <c r="Z129" s="189">
        <v>31</v>
      </c>
      <c r="AA129" s="189">
        <v>14</v>
      </c>
      <c r="AB129" s="220">
        <v>1846.25838</v>
      </c>
    </row>
    <row r="130" spans="1:28" ht="15.75">
      <c r="A130" s="165" t="s">
        <v>398</v>
      </c>
      <c r="B130" s="168" t="s">
        <v>441</v>
      </c>
      <c r="C130" s="189">
        <v>0</v>
      </c>
      <c r="D130" s="189">
        <v>0</v>
      </c>
      <c r="E130" s="189">
        <v>0</v>
      </c>
      <c r="F130" s="189">
        <v>0</v>
      </c>
      <c r="G130" s="189">
        <v>0</v>
      </c>
      <c r="H130" s="189">
        <v>0</v>
      </c>
      <c r="I130" s="189">
        <v>0</v>
      </c>
      <c r="J130" s="189">
        <v>0</v>
      </c>
      <c r="K130" s="189">
        <v>0</v>
      </c>
      <c r="L130" s="189">
        <v>0</v>
      </c>
      <c r="M130" s="189">
        <v>0</v>
      </c>
      <c r="N130" s="189">
        <v>0</v>
      </c>
      <c r="O130" s="189">
        <v>0</v>
      </c>
      <c r="P130" s="189">
        <v>0</v>
      </c>
      <c r="Q130" s="189">
        <v>0</v>
      </c>
      <c r="R130" s="189">
        <v>0</v>
      </c>
      <c r="S130" s="189">
        <v>0</v>
      </c>
      <c r="T130" s="189">
        <v>0</v>
      </c>
      <c r="U130" s="189">
        <v>0</v>
      </c>
      <c r="V130" s="189">
        <v>0</v>
      </c>
      <c r="W130" s="189">
        <v>0</v>
      </c>
      <c r="X130" s="189">
        <v>0</v>
      </c>
      <c r="Y130" s="189">
        <v>0</v>
      </c>
      <c r="Z130" s="189">
        <v>0</v>
      </c>
      <c r="AA130" s="189">
        <v>0</v>
      </c>
      <c r="AB130" s="220">
        <v>0</v>
      </c>
    </row>
    <row r="131" spans="1:28" ht="31.5">
      <c r="A131" s="165" t="s">
        <v>351</v>
      </c>
      <c r="B131" s="167" t="s">
        <v>87</v>
      </c>
      <c r="C131" s="189">
        <v>0</v>
      </c>
      <c r="D131" s="189">
        <v>0</v>
      </c>
      <c r="E131" s="189">
        <v>1989</v>
      </c>
      <c r="F131" s="189">
        <v>0</v>
      </c>
      <c r="G131" s="189">
        <v>0</v>
      </c>
      <c r="H131" s="189">
        <v>0</v>
      </c>
      <c r="I131" s="189">
        <v>0</v>
      </c>
      <c r="J131" s="189">
        <v>0</v>
      </c>
      <c r="K131" s="189">
        <v>0</v>
      </c>
      <c r="L131" s="189">
        <v>0</v>
      </c>
      <c r="M131" s="189">
        <v>0</v>
      </c>
      <c r="N131" s="189">
        <v>0</v>
      </c>
      <c r="O131" s="189">
        <v>0</v>
      </c>
      <c r="P131" s="189">
        <v>0</v>
      </c>
      <c r="Q131" s="189">
        <v>0.302</v>
      </c>
      <c r="R131" s="189">
        <v>0</v>
      </c>
      <c r="S131" s="189">
        <v>0</v>
      </c>
      <c r="T131" s="189">
        <v>0</v>
      </c>
      <c r="U131" s="189">
        <v>0</v>
      </c>
      <c r="V131" s="189">
        <v>0</v>
      </c>
      <c r="W131" s="189">
        <v>0</v>
      </c>
      <c r="X131" s="189">
        <v>0</v>
      </c>
      <c r="Y131" s="189">
        <v>0</v>
      </c>
      <c r="Z131" s="189">
        <v>0</v>
      </c>
      <c r="AA131" s="189">
        <v>0</v>
      </c>
      <c r="AB131" s="220">
        <v>1989.302</v>
      </c>
    </row>
    <row r="132" spans="1:28" ht="15.75">
      <c r="A132" s="165" t="s">
        <v>353</v>
      </c>
      <c r="B132" s="167" t="s">
        <v>8</v>
      </c>
      <c r="C132" s="189">
        <v>0</v>
      </c>
      <c r="D132" s="189">
        <v>0</v>
      </c>
      <c r="E132" s="189">
        <v>1041</v>
      </c>
      <c r="F132" s="189">
        <v>0</v>
      </c>
      <c r="G132" s="189">
        <v>0</v>
      </c>
      <c r="H132" s="189">
        <v>0</v>
      </c>
      <c r="I132" s="189">
        <v>0</v>
      </c>
      <c r="J132" s="189">
        <v>0</v>
      </c>
      <c r="K132" s="189">
        <v>0</v>
      </c>
      <c r="L132" s="189">
        <v>0</v>
      </c>
      <c r="M132" s="189">
        <v>0</v>
      </c>
      <c r="N132" s="189">
        <v>0</v>
      </c>
      <c r="O132" s="189">
        <v>0</v>
      </c>
      <c r="P132" s="189">
        <v>0</v>
      </c>
      <c r="Q132" s="189">
        <v>0</v>
      </c>
      <c r="R132" s="189">
        <v>0</v>
      </c>
      <c r="S132" s="189">
        <v>0</v>
      </c>
      <c r="T132" s="189">
        <v>0</v>
      </c>
      <c r="U132" s="189">
        <v>0</v>
      </c>
      <c r="V132" s="189">
        <v>0</v>
      </c>
      <c r="W132" s="189">
        <v>0</v>
      </c>
      <c r="X132" s="189">
        <v>0</v>
      </c>
      <c r="Y132" s="189">
        <v>0</v>
      </c>
      <c r="Z132" s="189">
        <v>0</v>
      </c>
      <c r="AA132" s="189">
        <v>0</v>
      </c>
      <c r="AB132" s="220">
        <v>1041</v>
      </c>
    </row>
    <row r="133" spans="1:28" ht="15.75">
      <c r="A133" s="165"/>
      <c r="B133" s="168" t="s">
        <v>113</v>
      </c>
      <c r="C133" s="189">
        <v>0</v>
      </c>
      <c r="D133" s="189">
        <v>0</v>
      </c>
      <c r="E133" s="189">
        <v>3030</v>
      </c>
      <c r="F133" s="189">
        <v>0</v>
      </c>
      <c r="G133" s="189">
        <v>0</v>
      </c>
      <c r="H133" s="189">
        <v>0</v>
      </c>
      <c r="I133" s="189">
        <v>0</v>
      </c>
      <c r="J133" s="189">
        <v>0</v>
      </c>
      <c r="K133" s="189">
        <v>0</v>
      </c>
      <c r="L133" s="189">
        <v>0</v>
      </c>
      <c r="M133" s="189">
        <v>0</v>
      </c>
      <c r="N133" s="189">
        <v>0</v>
      </c>
      <c r="O133" s="189">
        <v>0</v>
      </c>
      <c r="P133" s="189">
        <v>0</v>
      </c>
      <c r="Q133" s="189">
        <v>0.302</v>
      </c>
      <c r="R133" s="189">
        <v>0</v>
      </c>
      <c r="S133" s="189">
        <v>0</v>
      </c>
      <c r="T133" s="189">
        <v>0</v>
      </c>
      <c r="U133" s="189">
        <v>0</v>
      </c>
      <c r="V133" s="189">
        <v>0</v>
      </c>
      <c r="W133" s="189">
        <v>0</v>
      </c>
      <c r="X133" s="189">
        <v>0</v>
      </c>
      <c r="Y133" s="189">
        <v>0</v>
      </c>
      <c r="Z133" s="189">
        <v>0</v>
      </c>
      <c r="AA133" s="189">
        <v>0</v>
      </c>
      <c r="AB133" s="220">
        <v>3030.302</v>
      </c>
    </row>
    <row r="134" spans="1:28" ht="15.75">
      <c r="A134" s="164"/>
      <c r="B134" s="168" t="s">
        <v>442</v>
      </c>
      <c r="C134" s="189">
        <v>440155</v>
      </c>
      <c r="D134" s="189">
        <v>322590</v>
      </c>
      <c r="E134" s="189">
        <v>403963</v>
      </c>
      <c r="F134" s="189">
        <v>335051</v>
      </c>
      <c r="G134" s="189">
        <v>36662</v>
      </c>
      <c r="H134" s="189">
        <v>144511</v>
      </c>
      <c r="I134" s="189">
        <v>422482.00302335777</v>
      </c>
      <c r="J134" s="189">
        <v>246093.253</v>
      </c>
      <c r="K134" s="189">
        <v>73252</v>
      </c>
      <c r="L134" s="189">
        <v>476781</v>
      </c>
      <c r="M134" s="189">
        <v>249743</v>
      </c>
      <c r="N134" s="189">
        <v>367363</v>
      </c>
      <c r="O134" s="189">
        <v>26420</v>
      </c>
      <c r="P134" s="189">
        <v>42246.78956000001</v>
      </c>
      <c r="Q134" s="189">
        <v>11560.77731</v>
      </c>
      <c r="R134" s="189">
        <v>9642</v>
      </c>
      <c r="S134" s="189">
        <v>14566</v>
      </c>
      <c r="T134" s="189">
        <v>118264</v>
      </c>
      <c r="U134" s="189">
        <v>7695</v>
      </c>
      <c r="V134" s="189">
        <v>19765</v>
      </c>
      <c r="W134" s="189">
        <v>12147</v>
      </c>
      <c r="X134" s="189">
        <v>8352</v>
      </c>
      <c r="Y134" s="189">
        <v>6195</v>
      </c>
      <c r="Z134" s="189">
        <v>5648</v>
      </c>
      <c r="AA134" s="189">
        <v>36758</v>
      </c>
      <c r="AB134" s="220">
        <v>3837905.8228933574</v>
      </c>
    </row>
    <row r="135" spans="1:28" ht="15.75">
      <c r="A135" s="165" t="s">
        <v>443</v>
      </c>
      <c r="B135" s="168" t="s">
        <v>444</v>
      </c>
      <c r="C135" s="189">
        <v>0</v>
      </c>
      <c r="D135" s="189">
        <v>0</v>
      </c>
      <c r="E135" s="189">
        <v>0</v>
      </c>
      <c r="F135" s="189">
        <v>1173</v>
      </c>
      <c r="G135" s="189">
        <v>0</v>
      </c>
      <c r="H135" s="189">
        <v>0</v>
      </c>
      <c r="I135" s="189">
        <v>24959.88187</v>
      </c>
      <c r="J135" s="189">
        <v>0</v>
      </c>
      <c r="K135" s="189">
        <v>0</v>
      </c>
      <c r="L135" s="189">
        <v>0</v>
      </c>
      <c r="M135" s="189">
        <v>0</v>
      </c>
      <c r="N135" s="189">
        <v>0</v>
      </c>
      <c r="O135" s="189">
        <v>0</v>
      </c>
      <c r="P135" s="189">
        <v>0</v>
      </c>
      <c r="Q135" s="189">
        <v>0</v>
      </c>
      <c r="R135" s="189">
        <v>0</v>
      </c>
      <c r="S135" s="189">
        <v>0</v>
      </c>
      <c r="T135" s="189">
        <v>0</v>
      </c>
      <c r="U135" s="189">
        <v>0</v>
      </c>
      <c r="V135" s="189">
        <v>99</v>
      </c>
      <c r="W135" s="189">
        <v>0</v>
      </c>
      <c r="X135" s="189">
        <v>0</v>
      </c>
      <c r="Y135" s="189">
        <v>0</v>
      </c>
      <c r="Z135" s="189">
        <v>0</v>
      </c>
      <c r="AA135" s="189">
        <v>0</v>
      </c>
      <c r="AB135" s="220">
        <v>26231.88187</v>
      </c>
    </row>
    <row r="136" spans="1:2" ht="14.25">
      <c r="A136" s="144" t="s">
        <v>825</v>
      </c>
      <c r="B136" s="21"/>
    </row>
    <row r="137" spans="1:2" ht="11.25">
      <c r="A137" s="21"/>
      <c r="B137" s="21"/>
    </row>
    <row r="138" spans="1:26" ht="11.25">
      <c r="A138" s="21"/>
      <c r="B138" s="21"/>
      <c r="F138" s="17"/>
      <c r="Z138" s="17"/>
    </row>
    <row r="139" spans="1:26" ht="11.25">
      <c r="A139" s="21"/>
      <c r="B139" s="21"/>
      <c r="F139" s="17"/>
      <c r="Z139" s="17"/>
    </row>
    <row r="140" spans="1:2" ht="11.25">
      <c r="A140" s="21"/>
      <c r="B140" s="21"/>
    </row>
    <row r="141" spans="1:2" ht="11.25">
      <c r="A141" s="21"/>
      <c r="B141" s="21"/>
    </row>
    <row r="142" spans="1:2" ht="11.25">
      <c r="A142" s="21"/>
      <c r="B142" s="21"/>
    </row>
    <row r="143" spans="1:2" ht="11.25">
      <c r="A143" s="21"/>
      <c r="B143" s="21"/>
    </row>
    <row r="144" spans="1:2" ht="11.25">
      <c r="A144" s="21"/>
      <c r="B144" s="21"/>
    </row>
    <row r="145" spans="1:2" ht="11.25">
      <c r="A145" s="21"/>
      <c r="B145" s="21"/>
    </row>
    <row r="146" spans="1:2" ht="11.25">
      <c r="A146" s="21"/>
      <c r="B146" s="21"/>
    </row>
    <row r="147" spans="1:2" ht="11.25">
      <c r="A147" s="21"/>
      <c r="B147" s="21"/>
    </row>
    <row r="148" spans="1:2" ht="11.25">
      <c r="A148" s="21"/>
      <c r="B148" s="21"/>
    </row>
    <row r="149" spans="1:2" ht="11.25">
      <c r="A149" s="21"/>
      <c r="B149" s="21"/>
    </row>
    <row r="150" spans="1:2" ht="11.25">
      <c r="A150" s="21"/>
      <c r="B150" s="21"/>
    </row>
    <row r="151" spans="1:2" ht="11.25">
      <c r="A151" s="21"/>
      <c r="B151" s="21"/>
    </row>
    <row r="152" spans="1:2" ht="11.25">
      <c r="A152" s="21"/>
      <c r="B152" s="21"/>
    </row>
    <row r="153" spans="1:2" ht="11.25">
      <c r="A153" s="21"/>
      <c r="B153" s="21"/>
    </row>
    <row r="154" spans="1:2" ht="11.25">
      <c r="A154" s="21"/>
      <c r="B154" s="21"/>
    </row>
    <row r="155" spans="1:2" ht="11.25">
      <c r="A155" s="21"/>
      <c r="B155" s="21"/>
    </row>
    <row r="156" spans="1:2" ht="11.25">
      <c r="A156" s="21"/>
      <c r="B156" s="21"/>
    </row>
    <row r="157" spans="1:2" ht="11.25">
      <c r="A157" s="21"/>
      <c r="B157" s="21"/>
    </row>
    <row r="158" spans="1:2" ht="11.25">
      <c r="A158" s="21"/>
      <c r="B158" s="21"/>
    </row>
    <row r="159" spans="1:2" ht="11.25">
      <c r="A159" s="21"/>
      <c r="B159" s="21"/>
    </row>
    <row r="160" spans="1:2" ht="11.25">
      <c r="A160" s="21"/>
      <c r="B160" s="21"/>
    </row>
    <row r="161" spans="1:2" ht="11.25">
      <c r="A161" s="21"/>
      <c r="B161" s="21"/>
    </row>
    <row r="162" spans="1:2" ht="11.25">
      <c r="A162" s="21"/>
      <c r="B162" s="21"/>
    </row>
    <row r="163" spans="1:2" ht="11.25">
      <c r="A163" s="21"/>
      <c r="B163" s="21"/>
    </row>
    <row r="164" spans="1:2" ht="11.25">
      <c r="A164" s="21"/>
      <c r="B164" s="21"/>
    </row>
    <row r="165" spans="1:2" ht="11.25">
      <c r="A165" s="21"/>
      <c r="B165" s="21"/>
    </row>
    <row r="166" spans="1:2" ht="11.25">
      <c r="A166" s="21"/>
      <c r="B166" s="21"/>
    </row>
    <row r="167" spans="1:2" ht="11.25">
      <c r="A167" s="21"/>
      <c r="B167" s="21"/>
    </row>
    <row r="168" spans="1:2" ht="11.25">
      <c r="A168" s="21"/>
      <c r="B168" s="21"/>
    </row>
    <row r="169" spans="1:2" ht="11.25">
      <c r="A169" s="21"/>
      <c r="B169" s="21"/>
    </row>
    <row r="170" spans="1:2" ht="11.25">
      <c r="A170" s="21"/>
      <c r="B170" s="21"/>
    </row>
    <row r="171" spans="1:2" ht="11.25">
      <c r="A171" s="21"/>
      <c r="B171" s="21"/>
    </row>
    <row r="172" spans="1:2" ht="11.25">
      <c r="A172" s="21"/>
      <c r="B172" s="21"/>
    </row>
    <row r="173" spans="1:2" ht="11.25">
      <c r="A173" s="21"/>
      <c r="B173" s="21"/>
    </row>
    <row r="174" spans="1:2" ht="11.25">
      <c r="A174" s="21"/>
      <c r="B174" s="21"/>
    </row>
    <row r="175" spans="1:2" ht="11.25">
      <c r="A175" s="21"/>
      <c r="B175" s="21"/>
    </row>
    <row r="176" spans="1:2" ht="11.25">
      <c r="A176" s="21"/>
      <c r="B176" s="21"/>
    </row>
    <row r="177" spans="1:2" ht="11.25">
      <c r="A177" s="21"/>
      <c r="B177" s="21"/>
    </row>
    <row r="178" spans="1:2" ht="11.25">
      <c r="A178" s="21"/>
      <c r="B178" s="21"/>
    </row>
    <row r="179" spans="1:2" ht="11.25">
      <c r="A179" s="21"/>
      <c r="B179" s="21"/>
    </row>
    <row r="180" spans="1:2" ht="11.25">
      <c r="A180" s="21"/>
      <c r="B180" s="21"/>
    </row>
    <row r="181" spans="1:2" ht="11.25">
      <c r="A181" s="21"/>
      <c r="B181" s="21"/>
    </row>
    <row r="182" spans="1:2" ht="11.25">
      <c r="A182" s="21"/>
      <c r="B182" s="21"/>
    </row>
    <row r="183" spans="1:2" ht="11.25">
      <c r="A183" s="21"/>
      <c r="B183" s="21"/>
    </row>
    <row r="184" spans="1:2" ht="11.25">
      <c r="A184" s="21"/>
      <c r="B184" s="21"/>
    </row>
    <row r="185" spans="1:2" ht="11.25">
      <c r="A185" s="21"/>
      <c r="B185" s="21"/>
    </row>
    <row r="186" spans="1:2" ht="11.25">
      <c r="A186" s="21"/>
      <c r="B186" s="21"/>
    </row>
    <row r="187" spans="1:2" ht="11.25">
      <c r="A187" s="21"/>
      <c r="B187" s="21"/>
    </row>
    <row r="188" spans="1:2" ht="11.25">
      <c r="A188" s="21"/>
      <c r="B188" s="21"/>
    </row>
    <row r="189" spans="1:2" ht="11.25">
      <c r="A189" s="21"/>
      <c r="B189" s="21"/>
    </row>
    <row r="190" spans="1:2" ht="11.25">
      <c r="A190" s="21"/>
      <c r="B190" s="21"/>
    </row>
    <row r="191" spans="1:2" ht="11.25">
      <c r="A191" s="21"/>
      <c r="B191" s="21"/>
    </row>
    <row r="192" spans="1:2" ht="11.25">
      <c r="A192" s="21"/>
      <c r="B192" s="21"/>
    </row>
    <row r="193" spans="1:2" ht="11.25">
      <c r="A193" s="21"/>
      <c r="B193" s="21"/>
    </row>
    <row r="194" spans="1:2" ht="11.25">
      <c r="A194" s="21"/>
      <c r="B194" s="21"/>
    </row>
    <row r="195" spans="1:2" ht="11.25">
      <c r="A195" s="21"/>
      <c r="B195" s="21"/>
    </row>
    <row r="196" spans="1:2" ht="11.25">
      <c r="A196" s="21"/>
      <c r="B196" s="21"/>
    </row>
    <row r="197" spans="1:2" ht="11.25">
      <c r="A197" s="21"/>
      <c r="B197" s="21"/>
    </row>
    <row r="198" spans="1:2" ht="11.25">
      <c r="A198" s="21"/>
      <c r="B198" s="21"/>
    </row>
    <row r="199" spans="1:2" ht="11.25">
      <c r="A199" s="21"/>
      <c r="B199" s="21"/>
    </row>
    <row r="200" spans="1:2" ht="11.25">
      <c r="A200" s="21"/>
      <c r="B200" s="21"/>
    </row>
    <row r="201" spans="1:2" ht="11.25">
      <c r="A201" s="21"/>
      <c r="B201" s="21"/>
    </row>
    <row r="202" spans="1:2" ht="11.25">
      <c r="A202" s="21"/>
      <c r="B202" s="21"/>
    </row>
    <row r="203" spans="1:2" ht="11.25">
      <c r="A203" s="21"/>
      <c r="B203" s="21"/>
    </row>
    <row r="204" spans="1:2" ht="11.25">
      <c r="A204" s="21"/>
      <c r="B204" s="21"/>
    </row>
    <row r="205" spans="1:2" ht="11.25">
      <c r="A205" s="21"/>
      <c r="B205" s="21"/>
    </row>
    <row r="206" spans="1:2" ht="11.25">
      <c r="A206" s="21"/>
      <c r="B206" s="21"/>
    </row>
    <row r="207" spans="1:2" ht="11.25">
      <c r="A207" s="21"/>
      <c r="B207" s="21"/>
    </row>
    <row r="208" spans="1:2" ht="11.25">
      <c r="A208" s="21"/>
      <c r="B208" s="21"/>
    </row>
    <row r="209" spans="1:2" ht="11.25">
      <c r="A209" s="21"/>
      <c r="B209" s="21"/>
    </row>
    <row r="210" spans="1:2" ht="11.25">
      <c r="A210" s="21"/>
      <c r="B210" s="21"/>
    </row>
    <row r="211" spans="1:2" ht="11.25">
      <c r="A211" s="21"/>
      <c r="B211" s="21"/>
    </row>
    <row r="212" spans="1:2" ht="11.25">
      <c r="A212" s="21"/>
      <c r="B212" s="21"/>
    </row>
    <row r="213" spans="1:2" ht="11.25">
      <c r="A213" s="21"/>
      <c r="B213" s="21"/>
    </row>
    <row r="214" spans="1:2" ht="11.25">
      <c r="A214" s="21"/>
      <c r="B214" s="21"/>
    </row>
    <row r="215" spans="1:2" ht="11.25">
      <c r="A215" s="21"/>
      <c r="B215" s="21"/>
    </row>
    <row r="216" spans="1:2" ht="11.25">
      <c r="A216" s="21"/>
      <c r="B216" s="21"/>
    </row>
    <row r="217" spans="1:2" ht="11.25">
      <c r="A217" s="21"/>
      <c r="B217" s="21"/>
    </row>
    <row r="218" spans="1:2" ht="11.25">
      <c r="A218" s="21"/>
      <c r="B218" s="21"/>
    </row>
    <row r="219" spans="1:2" ht="11.25">
      <c r="A219" s="21"/>
      <c r="B219" s="21"/>
    </row>
    <row r="220" spans="1:2" ht="11.25">
      <c r="A220" s="21"/>
      <c r="B220" s="21"/>
    </row>
    <row r="221" spans="1:2" ht="11.25">
      <c r="A221" s="21"/>
      <c r="B221" s="21"/>
    </row>
    <row r="222" spans="1:2" ht="11.25">
      <c r="A222" s="21"/>
      <c r="B222" s="21"/>
    </row>
    <row r="223" spans="1:2" ht="11.25">
      <c r="A223" s="21"/>
      <c r="B223" s="21"/>
    </row>
    <row r="224" spans="1:2" ht="11.25">
      <c r="A224" s="21"/>
      <c r="B224" s="21"/>
    </row>
    <row r="225" spans="1:2" ht="11.25">
      <c r="A225" s="21"/>
      <c r="B225" s="21"/>
    </row>
    <row r="226" spans="1:2" ht="11.25">
      <c r="A226" s="21"/>
      <c r="B226" s="21"/>
    </row>
    <row r="227" spans="1:2" ht="11.25">
      <c r="A227" s="21"/>
      <c r="B227" s="21"/>
    </row>
    <row r="228" spans="1:2" ht="11.25">
      <c r="A228" s="21"/>
      <c r="B228" s="21"/>
    </row>
    <row r="229" spans="1:2" ht="11.25">
      <c r="A229" s="21"/>
      <c r="B229" s="21"/>
    </row>
    <row r="230" spans="1:2" ht="11.25">
      <c r="A230" s="21"/>
      <c r="B230" s="21"/>
    </row>
    <row r="231" spans="1:2" ht="11.25">
      <c r="A231" s="21"/>
      <c r="B231" s="21"/>
    </row>
    <row r="232" spans="1:2" ht="11.25">
      <c r="A232" s="21"/>
      <c r="B232" s="21"/>
    </row>
    <row r="233" spans="1:2" ht="11.25">
      <c r="A233" s="21"/>
      <c r="B233" s="21"/>
    </row>
    <row r="234" spans="1:2" ht="11.25">
      <c r="A234" s="21"/>
      <c r="B234" s="21"/>
    </row>
    <row r="235" spans="1:2" ht="11.25">
      <c r="A235" s="21"/>
      <c r="B235" s="21"/>
    </row>
    <row r="236" spans="1:2" ht="11.25">
      <c r="A236" s="21"/>
      <c r="B236" s="21"/>
    </row>
    <row r="237" spans="1:2" ht="11.25">
      <c r="A237" s="21"/>
      <c r="B237" s="21"/>
    </row>
    <row r="238" spans="1:2" ht="11.25">
      <c r="A238" s="21"/>
      <c r="B238" s="21"/>
    </row>
    <row r="239" spans="1:2" ht="11.25">
      <c r="A239" s="21"/>
      <c r="B239" s="21"/>
    </row>
    <row r="240" spans="1:2" ht="11.25">
      <c r="A240" s="21"/>
      <c r="B240" s="21"/>
    </row>
    <row r="241" spans="1:2" ht="11.25">
      <c r="A241" s="21"/>
      <c r="B241" s="21"/>
    </row>
    <row r="242" spans="1:2" ht="11.25">
      <c r="A242" s="21"/>
      <c r="B242" s="21"/>
    </row>
    <row r="243" spans="1:2" ht="11.25">
      <c r="A243" s="21"/>
      <c r="B243" s="21"/>
    </row>
    <row r="244" spans="1:2" ht="11.25">
      <c r="A244" s="21"/>
      <c r="B244" s="21"/>
    </row>
    <row r="245" spans="1:2" ht="11.25">
      <c r="A245" s="21"/>
      <c r="B245" s="21"/>
    </row>
    <row r="246" spans="1:2" ht="11.25">
      <c r="A246" s="21"/>
      <c r="B246" s="21"/>
    </row>
    <row r="247" spans="1:2" ht="11.25">
      <c r="A247" s="21"/>
      <c r="B247" s="21"/>
    </row>
    <row r="248" spans="1:2" ht="11.25">
      <c r="A248" s="21"/>
      <c r="B248" s="21"/>
    </row>
    <row r="249" spans="1:2" ht="11.25">
      <c r="A249" s="21"/>
      <c r="B249" s="21"/>
    </row>
    <row r="250" spans="1:2" ht="11.25">
      <c r="A250" s="21"/>
      <c r="B250" s="21"/>
    </row>
    <row r="251" spans="1:2" ht="11.25">
      <c r="A251" s="21"/>
      <c r="B251" s="21"/>
    </row>
    <row r="252" spans="1:2" ht="11.25">
      <c r="A252" s="21"/>
      <c r="B252" s="21"/>
    </row>
    <row r="253" spans="1:2" ht="11.25">
      <c r="A253" s="21"/>
      <c r="B253" s="21"/>
    </row>
    <row r="254" spans="1:2" ht="11.25">
      <c r="A254" s="21"/>
      <c r="B254" s="21"/>
    </row>
    <row r="255" spans="1:2" ht="11.25">
      <c r="A255" s="21"/>
      <c r="B255" s="21"/>
    </row>
    <row r="256" spans="1:2" ht="11.25">
      <c r="A256" s="21"/>
      <c r="B256" s="21"/>
    </row>
    <row r="257" spans="1:2" ht="11.25">
      <c r="A257" s="21"/>
      <c r="B257" s="21"/>
    </row>
    <row r="258" spans="1:2" ht="11.25">
      <c r="A258" s="21"/>
      <c r="B258" s="21"/>
    </row>
    <row r="259" spans="1:2" ht="11.25">
      <c r="A259" s="21"/>
      <c r="B259" s="21"/>
    </row>
    <row r="260" spans="1:2" ht="11.25">
      <c r="A260" s="21"/>
      <c r="B260" s="21"/>
    </row>
    <row r="261" spans="1:2" ht="11.25">
      <c r="A261" s="21"/>
      <c r="B261" s="21"/>
    </row>
    <row r="262" spans="1:2" ht="11.25">
      <c r="A262" s="21"/>
      <c r="B262" s="21"/>
    </row>
    <row r="263" spans="1:2" ht="11.25">
      <c r="A263" s="21"/>
      <c r="B263" s="21"/>
    </row>
    <row r="264" spans="1:2" ht="11.25">
      <c r="A264" s="21"/>
      <c r="B264" s="21"/>
    </row>
    <row r="265" spans="1:2" ht="11.25">
      <c r="A265" s="21"/>
      <c r="B265" s="21"/>
    </row>
    <row r="266" spans="1:2" ht="11.25">
      <c r="A266" s="21"/>
      <c r="B266" s="21"/>
    </row>
    <row r="267" spans="1:2" ht="11.25">
      <c r="A267" s="21"/>
      <c r="B267" s="21"/>
    </row>
    <row r="268" spans="1:2" ht="11.25">
      <c r="A268" s="21"/>
      <c r="B268" s="21"/>
    </row>
    <row r="269" spans="1:2" ht="11.25">
      <c r="A269" s="21"/>
      <c r="B269" s="21"/>
    </row>
    <row r="270" spans="1:2" ht="11.25">
      <c r="A270" s="21"/>
      <c r="B270" s="21"/>
    </row>
    <row r="271" spans="1:2" ht="11.25">
      <c r="A271" s="21"/>
      <c r="B271" s="21"/>
    </row>
    <row r="272" spans="1:2" ht="11.25">
      <c r="A272" s="21"/>
      <c r="B272" s="21"/>
    </row>
    <row r="273" spans="1:2" ht="11.25">
      <c r="A273" s="21"/>
      <c r="B273" s="21"/>
    </row>
    <row r="274" spans="1:2" ht="11.25">
      <c r="A274" s="21"/>
      <c r="B274" s="21"/>
    </row>
    <row r="275" spans="1:2" ht="11.25">
      <c r="A275" s="21"/>
      <c r="B275" s="21"/>
    </row>
    <row r="276" spans="1:2" ht="11.25">
      <c r="A276" s="21"/>
      <c r="B276" s="21"/>
    </row>
    <row r="277" spans="1:2" ht="11.25">
      <c r="A277" s="21"/>
      <c r="B277" s="21"/>
    </row>
    <row r="278" spans="1:2" ht="11.25">
      <c r="A278" s="21"/>
      <c r="B278" s="21"/>
    </row>
    <row r="279" spans="1:2" ht="11.25">
      <c r="A279" s="21"/>
      <c r="B279" s="21"/>
    </row>
    <row r="280" spans="1:2" ht="11.25">
      <c r="A280" s="21"/>
      <c r="B280" s="21"/>
    </row>
    <row r="281" spans="1:2" ht="11.25">
      <c r="A281" s="21"/>
      <c r="B281" s="21"/>
    </row>
    <row r="282" spans="1:2" ht="11.25">
      <c r="A282" s="21"/>
      <c r="B282" s="21"/>
    </row>
    <row r="283" spans="1:2" ht="11.25">
      <c r="A283" s="21"/>
      <c r="B283" s="21"/>
    </row>
    <row r="284" spans="1:2" ht="11.25">
      <c r="A284" s="21"/>
      <c r="B284" s="21"/>
    </row>
    <row r="285" spans="1:2" ht="11.25">
      <c r="A285" s="21"/>
      <c r="B285" s="21"/>
    </row>
    <row r="286" spans="1:2" ht="11.25">
      <c r="A286" s="21"/>
      <c r="B286" s="21"/>
    </row>
    <row r="287" spans="1:2" ht="11.25">
      <c r="A287" s="21"/>
      <c r="B287" s="21"/>
    </row>
    <row r="288" spans="1:2" ht="11.25">
      <c r="A288" s="21"/>
      <c r="B288" s="21"/>
    </row>
    <row r="289" spans="1:2" ht="11.25">
      <c r="A289" s="21"/>
      <c r="B289" s="21"/>
    </row>
    <row r="290" spans="1:2" ht="11.25">
      <c r="A290" s="21"/>
      <c r="B290" s="21"/>
    </row>
    <row r="291" spans="1:2" ht="11.25">
      <c r="A291" s="21"/>
      <c r="B291" s="21"/>
    </row>
    <row r="292" spans="1:2" ht="11.25">
      <c r="A292" s="21"/>
      <c r="B292" s="21"/>
    </row>
    <row r="293" spans="1:2" ht="11.25">
      <c r="A293" s="21"/>
      <c r="B293" s="21"/>
    </row>
    <row r="294" spans="1:2" ht="11.25">
      <c r="A294" s="21"/>
      <c r="B294" s="21"/>
    </row>
    <row r="295" spans="1:2" ht="11.25">
      <c r="A295" s="21"/>
      <c r="B295" s="21"/>
    </row>
    <row r="296" spans="1:2" ht="11.25">
      <c r="A296" s="21"/>
      <c r="B296" s="21"/>
    </row>
    <row r="297" spans="1:2" ht="11.25">
      <c r="A297" s="21"/>
      <c r="B297" s="21"/>
    </row>
    <row r="298" spans="1:2" ht="11.25">
      <c r="A298" s="21"/>
      <c r="B298" s="21"/>
    </row>
    <row r="299" spans="1:2" ht="11.25">
      <c r="A299" s="21"/>
      <c r="B299" s="21"/>
    </row>
    <row r="300" spans="1:2" ht="11.25">
      <c r="A300" s="21"/>
      <c r="B300" s="21"/>
    </row>
    <row r="301" spans="1:2" ht="11.25">
      <c r="A301" s="21"/>
      <c r="B301" s="21"/>
    </row>
    <row r="302" spans="1:2" ht="11.25">
      <c r="A302" s="21"/>
      <c r="B302" s="21"/>
    </row>
    <row r="303" spans="1:2" ht="11.25">
      <c r="A303" s="21"/>
      <c r="B303" s="21"/>
    </row>
    <row r="304" spans="1:2" ht="11.25">
      <c r="A304" s="21"/>
      <c r="B304" s="21"/>
    </row>
    <row r="305" spans="1:2" ht="11.25">
      <c r="A305" s="21"/>
      <c r="B305" s="21"/>
    </row>
    <row r="306" spans="1:2" ht="11.25">
      <c r="A306" s="21"/>
      <c r="B306" s="21"/>
    </row>
    <row r="307" spans="1:2" ht="11.25">
      <c r="A307" s="21"/>
      <c r="B307" s="21"/>
    </row>
    <row r="308" spans="1:2" ht="11.25">
      <c r="A308" s="21"/>
      <c r="B308" s="21"/>
    </row>
    <row r="309" spans="1:2" ht="11.25">
      <c r="A309" s="21"/>
      <c r="B309" s="21"/>
    </row>
    <row r="310" spans="1:2" ht="11.25">
      <c r="A310" s="21"/>
      <c r="B310" s="21"/>
    </row>
    <row r="311" spans="1:2" ht="11.25">
      <c r="A311" s="21"/>
      <c r="B311" s="21"/>
    </row>
    <row r="312" spans="1:2" ht="11.25">
      <c r="A312" s="21"/>
      <c r="B312" s="21"/>
    </row>
    <row r="313" spans="1:2" ht="11.25">
      <c r="A313" s="21"/>
      <c r="B313" s="21"/>
    </row>
    <row r="314" spans="1:2" ht="11.25">
      <c r="A314" s="21"/>
      <c r="B314" s="21"/>
    </row>
    <row r="315" spans="1:2" ht="11.25">
      <c r="A315" s="21"/>
      <c r="B315" s="21"/>
    </row>
    <row r="316" spans="1:2" ht="11.25">
      <c r="A316" s="21"/>
      <c r="B316" s="21"/>
    </row>
    <row r="317" spans="1:2" ht="11.25">
      <c r="A317" s="21"/>
      <c r="B317" s="21"/>
    </row>
    <row r="318" spans="1:2" ht="11.25">
      <c r="A318" s="21"/>
      <c r="B318" s="21"/>
    </row>
    <row r="319" spans="1:2" ht="11.25">
      <c r="A319" s="21"/>
      <c r="B319" s="21"/>
    </row>
    <row r="320" spans="1:2" ht="11.25">
      <c r="A320" s="21"/>
      <c r="B320" s="21"/>
    </row>
    <row r="321" spans="1:2" ht="11.25">
      <c r="A321" s="21"/>
      <c r="B321" s="21"/>
    </row>
    <row r="322" spans="1:2" ht="11.25">
      <c r="A322" s="21"/>
      <c r="B322" s="21"/>
    </row>
    <row r="323" spans="1:2" ht="11.25">
      <c r="A323" s="21"/>
      <c r="B323" s="21"/>
    </row>
    <row r="324" spans="1:2" ht="11.25">
      <c r="A324" s="21"/>
      <c r="B324" s="21"/>
    </row>
    <row r="325" spans="1:2" ht="11.25">
      <c r="A325" s="21"/>
      <c r="B325" s="21"/>
    </row>
    <row r="326" spans="1:2" ht="11.25">
      <c r="A326" s="21"/>
      <c r="B326" s="21"/>
    </row>
    <row r="327" spans="1:2" ht="11.25">
      <c r="A327" s="21"/>
      <c r="B327" s="21"/>
    </row>
    <row r="328" spans="1:2" ht="11.25">
      <c r="A328" s="21"/>
      <c r="B328" s="21"/>
    </row>
    <row r="329" spans="1:2" ht="11.25">
      <c r="A329" s="21"/>
      <c r="B329" s="21"/>
    </row>
    <row r="330" spans="1:2" ht="11.25">
      <c r="A330" s="21"/>
      <c r="B330" s="21"/>
    </row>
    <row r="331" spans="1:2" ht="11.25">
      <c r="A331" s="21"/>
      <c r="B331" s="21"/>
    </row>
    <row r="332" spans="1:2" ht="11.25">
      <c r="A332" s="21"/>
      <c r="B332" s="21"/>
    </row>
    <row r="333" spans="1:2" ht="11.25">
      <c r="A333" s="21"/>
      <c r="B333" s="21"/>
    </row>
    <row r="334" spans="1:2" ht="11.25">
      <c r="A334" s="21"/>
      <c r="B334" s="21"/>
    </row>
    <row r="335" spans="1:2" ht="11.25">
      <c r="A335" s="21"/>
      <c r="B335" s="21"/>
    </row>
    <row r="336" spans="1:2" ht="11.25">
      <c r="A336" s="21"/>
      <c r="B336" s="21"/>
    </row>
    <row r="337" spans="1:2" ht="11.25">
      <c r="A337" s="21"/>
      <c r="B337" s="21"/>
    </row>
    <row r="338" spans="1:2" ht="11.25">
      <c r="A338" s="21"/>
      <c r="B338" s="21"/>
    </row>
    <row r="339" spans="1:2" ht="11.25">
      <c r="A339" s="21"/>
      <c r="B339" s="21"/>
    </row>
    <row r="340" spans="1:2" ht="11.25">
      <c r="A340" s="21"/>
      <c r="B340" s="21"/>
    </row>
    <row r="341" spans="1:2" ht="11.25">
      <c r="A341" s="21"/>
      <c r="B341" s="21"/>
    </row>
    <row r="342" spans="1:2" ht="11.25">
      <c r="A342" s="21"/>
      <c r="B342" s="21"/>
    </row>
    <row r="343" spans="1:2" ht="11.25">
      <c r="A343" s="21"/>
      <c r="B343" s="21"/>
    </row>
    <row r="344" spans="1:2" ht="11.25">
      <c r="A344" s="21"/>
      <c r="B344" s="21"/>
    </row>
    <row r="345" spans="1:2" ht="11.25">
      <c r="A345" s="21"/>
      <c r="B345" s="21"/>
    </row>
    <row r="346" spans="1:2" ht="11.25">
      <c r="A346" s="21"/>
      <c r="B346" s="21"/>
    </row>
    <row r="347" spans="1:2" ht="11.25">
      <c r="A347" s="21"/>
      <c r="B347" s="21"/>
    </row>
    <row r="348" spans="1:2" ht="11.25">
      <c r="A348" s="21"/>
      <c r="B348" s="21"/>
    </row>
    <row r="349" spans="1:2" ht="11.25">
      <c r="A349" s="21"/>
      <c r="B349" s="21"/>
    </row>
    <row r="350" spans="1:2" ht="11.25">
      <c r="A350" s="21"/>
      <c r="B350" s="21"/>
    </row>
    <row r="351" spans="1:2" ht="11.25">
      <c r="A351" s="21"/>
      <c r="B351" s="21"/>
    </row>
    <row r="352" spans="1:2" ht="11.25">
      <c r="A352" s="21"/>
      <c r="B352" s="21"/>
    </row>
    <row r="353" spans="1:2" ht="11.25">
      <c r="A353" s="21"/>
      <c r="B353" s="21"/>
    </row>
    <row r="354" spans="1:2" ht="11.25">
      <c r="A354" s="21"/>
      <c r="B354" s="21"/>
    </row>
    <row r="355" spans="1:2" ht="11.25">
      <c r="A355" s="21"/>
      <c r="B355" s="21"/>
    </row>
    <row r="356" spans="1:2" ht="11.25">
      <c r="A356" s="21"/>
      <c r="B356" s="21"/>
    </row>
    <row r="357" spans="1:2" ht="11.25">
      <c r="A357" s="21"/>
      <c r="B357" s="21"/>
    </row>
    <row r="358" spans="1:2" ht="11.25">
      <c r="A358" s="21"/>
      <c r="B358" s="21"/>
    </row>
    <row r="359" spans="1:2" ht="11.25">
      <c r="A359" s="21"/>
      <c r="B359" s="21"/>
    </row>
    <row r="360" spans="1:2" ht="11.25">
      <c r="A360" s="21"/>
      <c r="B360" s="21"/>
    </row>
    <row r="361" spans="1:2" ht="11.25">
      <c r="A361" s="21"/>
      <c r="B361" s="21"/>
    </row>
    <row r="362" spans="1:2" ht="11.25">
      <c r="A362" s="21"/>
      <c r="B362" s="21"/>
    </row>
    <row r="363" spans="1:2" ht="11.25">
      <c r="A363" s="21"/>
      <c r="B363" s="21"/>
    </row>
    <row r="364" spans="1:2" ht="11.25">
      <c r="A364" s="21"/>
      <c r="B364" s="21"/>
    </row>
    <row r="365" spans="1:2" ht="11.25">
      <c r="A365" s="21"/>
      <c r="B365" s="21"/>
    </row>
    <row r="366" spans="1:2" ht="11.25">
      <c r="A366" s="21"/>
      <c r="B366" s="21"/>
    </row>
    <row r="367" spans="1:2" ht="11.25">
      <c r="A367" s="21"/>
      <c r="B367" s="21"/>
    </row>
    <row r="368" spans="1:2" ht="11.25">
      <c r="A368" s="21"/>
      <c r="B368" s="21"/>
    </row>
    <row r="369" spans="1:2" ht="11.25">
      <c r="A369" s="21"/>
      <c r="B369" s="21"/>
    </row>
    <row r="370" spans="1:2" ht="11.25">
      <c r="A370" s="21"/>
      <c r="B370" s="21"/>
    </row>
    <row r="371" spans="1:2" ht="11.25">
      <c r="A371" s="21"/>
      <c r="B371" s="21"/>
    </row>
    <row r="372" spans="1:2" ht="11.25">
      <c r="A372" s="21"/>
      <c r="B372" s="21"/>
    </row>
    <row r="373" spans="1:2" ht="11.25">
      <c r="A373" s="21"/>
      <c r="B373" s="21"/>
    </row>
    <row r="374" spans="1:2" ht="11.25">
      <c r="A374" s="21"/>
      <c r="B374" s="21"/>
    </row>
    <row r="375" spans="1:2" ht="11.25">
      <c r="A375" s="21"/>
      <c r="B375" s="21"/>
    </row>
    <row r="376" spans="1:2" ht="11.25">
      <c r="A376" s="21"/>
      <c r="B376" s="21"/>
    </row>
    <row r="377" spans="1:2" ht="11.25">
      <c r="A377" s="21"/>
      <c r="B377" s="21"/>
    </row>
    <row r="378" spans="1:2" ht="11.25">
      <c r="A378" s="21"/>
      <c r="B378" s="21"/>
    </row>
    <row r="379" spans="1:2" ht="11.25">
      <c r="A379" s="21"/>
      <c r="B379" s="21"/>
    </row>
    <row r="380" spans="1:2" ht="11.25">
      <c r="A380" s="21"/>
      <c r="B380" s="21"/>
    </row>
    <row r="381" spans="1:2" ht="11.25">
      <c r="A381" s="21"/>
      <c r="B381" s="21"/>
    </row>
    <row r="382" spans="1:2" ht="11.25">
      <c r="A382" s="21"/>
      <c r="B382" s="21"/>
    </row>
    <row r="383" spans="1:2" ht="11.25">
      <c r="A383" s="21"/>
      <c r="B383" s="21"/>
    </row>
    <row r="384" spans="1:2" ht="11.25">
      <c r="A384" s="21"/>
      <c r="B384" s="21"/>
    </row>
    <row r="385" spans="1:2" ht="11.25">
      <c r="A385" s="21"/>
      <c r="B385" s="21"/>
    </row>
    <row r="386" spans="1:2" ht="11.25">
      <c r="A386" s="21"/>
      <c r="B386" s="21"/>
    </row>
    <row r="387" spans="1:2" ht="11.25">
      <c r="A387" s="21"/>
      <c r="B387" s="21"/>
    </row>
    <row r="388" spans="1:2" ht="11.25">
      <c r="A388" s="21"/>
      <c r="B388" s="21"/>
    </row>
    <row r="389" spans="1:2" ht="11.25">
      <c r="A389" s="21"/>
      <c r="B389" s="21"/>
    </row>
    <row r="390" spans="1:2" ht="11.25">
      <c r="A390" s="21"/>
      <c r="B390" s="21"/>
    </row>
    <row r="391" spans="1:2" ht="11.25">
      <c r="A391" s="21"/>
      <c r="B391" s="21"/>
    </row>
    <row r="392" spans="1:2" ht="11.25">
      <c r="A392" s="21"/>
      <c r="B392" s="21"/>
    </row>
    <row r="393" spans="1:2" ht="11.25">
      <c r="A393" s="21"/>
      <c r="B393" s="21"/>
    </row>
    <row r="394" spans="1:2" ht="11.25">
      <c r="A394" s="21"/>
      <c r="B394" s="21"/>
    </row>
    <row r="395" spans="1:2" ht="11.25">
      <c r="A395" s="21"/>
      <c r="B395" s="21"/>
    </row>
    <row r="396" spans="1:2" ht="11.25">
      <c r="A396" s="21"/>
      <c r="B396" s="21"/>
    </row>
    <row r="397" spans="1:2" ht="11.25">
      <c r="A397" s="21"/>
      <c r="B397" s="21"/>
    </row>
    <row r="398" spans="1:2" ht="11.25">
      <c r="A398" s="21"/>
      <c r="B398" s="21"/>
    </row>
    <row r="399" spans="1:2" ht="11.25">
      <c r="A399" s="21"/>
      <c r="B399" s="21"/>
    </row>
    <row r="400" spans="1:2" ht="11.25">
      <c r="A400" s="21"/>
      <c r="B400" s="21"/>
    </row>
    <row r="401" spans="1:2" ht="11.25">
      <c r="A401" s="21"/>
      <c r="B401" s="21"/>
    </row>
    <row r="402" spans="1:2" ht="11.25">
      <c r="A402" s="21"/>
      <c r="B402" s="21"/>
    </row>
    <row r="403" spans="1:2" ht="11.25">
      <c r="A403" s="21"/>
      <c r="B403" s="21"/>
    </row>
    <row r="404" spans="1:2" ht="11.25">
      <c r="A404" s="21"/>
      <c r="B404" s="21"/>
    </row>
    <row r="405" spans="1:2" ht="11.25">
      <c r="A405" s="21"/>
      <c r="B405" s="21"/>
    </row>
    <row r="406" spans="1:2" ht="11.25">
      <c r="A406" s="21"/>
      <c r="B406" s="21"/>
    </row>
    <row r="407" spans="1:2" ht="11.25">
      <c r="A407" s="21"/>
      <c r="B407" s="21"/>
    </row>
    <row r="408" spans="1:2" ht="11.25">
      <c r="A408" s="21"/>
      <c r="B408" s="21"/>
    </row>
    <row r="409" spans="1:2" ht="11.25">
      <c r="A409" s="21"/>
      <c r="B409" s="21"/>
    </row>
    <row r="410" spans="1:2" ht="11.25">
      <c r="A410" s="21"/>
      <c r="B410" s="21"/>
    </row>
    <row r="411" spans="1:2" ht="11.25">
      <c r="A411" s="21"/>
      <c r="B411" s="21"/>
    </row>
    <row r="412" spans="1:2" ht="11.25">
      <c r="A412" s="21"/>
      <c r="B412" s="21"/>
    </row>
    <row r="413" spans="1:2" ht="11.25">
      <c r="A413" s="21"/>
      <c r="B413" s="21"/>
    </row>
    <row r="414" spans="1:2" ht="11.25">
      <c r="A414" s="21"/>
      <c r="B414" s="21"/>
    </row>
    <row r="415" spans="1:2" ht="11.25">
      <c r="A415" s="21"/>
      <c r="B415" s="21"/>
    </row>
    <row r="416" spans="1:2" ht="11.25">
      <c r="A416" s="21"/>
      <c r="B416" s="21"/>
    </row>
    <row r="417" spans="1:2" ht="11.25">
      <c r="A417" s="21"/>
      <c r="B417" s="21"/>
    </row>
    <row r="418" spans="1:2" ht="11.25">
      <c r="A418" s="21"/>
      <c r="B418" s="21"/>
    </row>
    <row r="419" spans="1:2" ht="11.25">
      <c r="A419" s="21"/>
      <c r="B419" s="21"/>
    </row>
    <row r="420" spans="1:2" ht="11.25">
      <c r="A420" s="21"/>
      <c r="B420" s="21"/>
    </row>
    <row r="421" spans="1:2" ht="11.25">
      <c r="A421" s="21"/>
      <c r="B421" s="21"/>
    </row>
    <row r="422" spans="1:2" ht="11.25">
      <c r="A422" s="21"/>
      <c r="B422" s="21"/>
    </row>
    <row r="423" spans="1:2" ht="11.25">
      <c r="A423" s="21"/>
      <c r="B423" s="21"/>
    </row>
    <row r="424" spans="1:2" ht="11.25">
      <c r="A424" s="21"/>
      <c r="B424" s="21"/>
    </row>
    <row r="425" spans="1:2" ht="11.25">
      <c r="A425" s="21"/>
      <c r="B425" s="21"/>
    </row>
    <row r="426" spans="1:2" ht="11.25">
      <c r="A426" s="21"/>
      <c r="B426" s="21"/>
    </row>
    <row r="427" spans="1:2" ht="11.25">
      <c r="A427" s="21"/>
      <c r="B427" s="21"/>
    </row>
    <row r="428" spans="1:2" ht="11.25">
      <c r="A428" s="21"/>
      <c r="B428" s="21"/>
    </row>
    <row r="429" spans="1:2" ht="11.25">
      <c r="A429" s="21"/>
      <c r="B429" s="21"/>
    </row>
    <row r="430" spans="1:2" ht="11.25">
      <c r="A430" s="21"/>
      <c r="B430" s="21"/>
    </row>
    <row r="431" spans="1:2" ht="11.25">
      <c r="A431" s="21"/>
      <c r="B431" s="21"/>
    </row>
    <row r="432" spans="1:2" ht="11.25">
      <c r="A432" s="21"/>
      <c r="B432" s="21"/>
    </row>
    <row r="433" spans="1:2" ht="11.25">
      <c r="A433" s="21"/>
      <c r="B433" s="21"/>
    </row>
    <row r="434" spans="1:2" ht="11.25">
      <c r="A434" s="21"/>
      <c r="B434" s="21"/>
    </row>
    <row r="435" spans="1:2" ht="11.25">
      <c r="A435" s="21"/>
      <c r="B435" s="21"/>
    </row>
    <row r="436" spans="1:2" ht="11.25">
      <c r="A436" s="21"/>
      <c r="B436" s="21"/>
    </row>
    <row r="437" spans="1:2" ht="11.25">
      <c r="A437" s="21"/>
      <c r="B437" s="21"/>
    </row>
    <row r="438" spans="1:2" ht="11.25">
      <c r="A438" s="21"/>
      <c r="B438" s="21"/>
    </row>
    <row r="439" spans="1:2" ht="11.25">
      <c r="A439" s="21"/>
      <c r="B439" s="21"/>
    </row>
    <row r="440" spans="1:2" ht="11.25">
      <c r="A440" s="21"/>
      <c r="B440" s="21"/>
    </row>
    <row r="441" spans="1:2" ht="11.25">
      <c r="A441" s="21"/>
      <c r="B441" s="21"/>
    </row>
    <row r="442" spans="1:2" ht="11.25">
      <c r="A442" s="21"/>
      <c r="B442" s="21"/>
    </row>
    <row r="443" spans="1:2" ht="11.25">
      <c r="A443" s="21"/>
      <c r="B443" s="21"/>
    </row>
    <row r="444" spans="1:2" ht="11.25">
      <c r="A444" s="21"/>
      <c r="B444" s="21"/>
    </row>
    <row r="445" spans="1:2" ht="11.25">
      <c r="A445" s="21"/>
      <c r="B445" s="21"/>
    </row>
    <row r="446" spans="1:2" ht="11.25">
      <c r="A446" s="21"/>
      <c r="B446" s="21"/>
    </row>
    <row r="447" spans="1:2" ht="11.25">
      <c r="A447" s="21"/>
      <c r="B447" s="21"/>
    </row>
    <row r="448" spans="1:2" ht="11.25">
      <c r="A448" s="21"/>
      <c r="B448" s="21"/>
    </row>
    <row r="449" spans="1:2" ht="11.25">
      <c r="A449" s="21"/>
      <c r="B449" s="21"/>
    </row>
    <row r="450" spans="1:2" ht="11.25">
      <c r="A450" s="21"/>
      <c r="B450" s="21"/>
    </row>
    <row r="451" spans="1:2" ht="11.25">
      <c r="A451" s="21"/>
      <c r="B451" s="21"/>
    </row>
    <row r="452" spans="1:2" ht="11.25">
      <c r="A452" s="21"/>
      <c r="B452" s="21"/>
    </row>
    <row r="453" spans="1:2" ht="11.25">
      <c r="A453" s="21"/>
      <c r="B453" s="21"/>
    </row>
    <row r="454" spans="1:2" ht="11.25">
      <c r="A454" s="21"/>
      <c r="B454" s="21"/>
    </row>
    <row r="455" spans="1:2" ht="11.25">
      <c r="A455" s="21"/>
      <c r="B455" s="21"/>
    </row>
    <row r="456" spans="1:2" ht="11.25">
      <c r="A456" s="21"/>
      <c r="B456" s="21"/>
    </row>
    <row r="457" spans="1:2" ht="11.25">
      <c r="A457" s="21"/>
      <c r="B457" s="21"/>
    </row>
    <row r="458" spans="1:2" ht="11.25">
      <c r="A458" s="21"/>
      <c r="B458" s="21"/>
    </row>
    <row r="459" spans="1:2" ht="11.25">
      <c r="A459" s="21"/>
      <c r="B459" s="21"/>
    </row>
    <row r="460" spans="1:2" ht="11.25">
      <c r="A460" s="21"/>
      <c r="B460" s="21"/>
    </row>
    <row r="461" spans="1:2" ht="11.25">
      <c r="A461" s="21"/>
      <c r="B461" s="21"/>
    </row>
    <row r="462" spans="1:2" ht="11.25">
      <c r="A462" s="21"/>
      <c r="B462" s="21"/>
    </row>
    <row r="463" spans="1:2" ht="11.25">
      <c r="A463" s="21"/>
      <c r="B463" s="21"/>
    </row>
    <row r="464" spans="1:2" ht="11.25">
      <c r="A464" s="21"/>
      <c r="B464" s="21"/>
    </row>
    <row r="465" spans="1:2" ht="11.25">
      <c r="A465" s="21"/>
      <c r="B465" s="21"/>
    </row>
    <row r="466" spans="1:2" ht="11.25">
      <c r="A466" s="21"/>
      <c r="B466" s="21"/>
    </row>
    <row r="467" spans="1:2" ht="11.25">
      <c r="A467" s="21"/>
      <c r="B467" s="21"/>
    </row>
    <row r="468" spans="1:2" ht="11.25">
      <c r="A468" s="21"/>
      <c r="B468" s="21"/>
    </row>
    <row r="469" spans="1:2" ht="11.25">
      <c r="A469" s="21"/>
      <c r="B469" s="21"/>
    </row>
    <row r="470" spans="1:2" ht="11.25">
      <c r="A470" s="21"/>
      <c r="B470" s="21"/>
    </row>
    <row r="471" spans="1:2" ht="11.25">
      <c r="A471" s="21"/>
      <c r="B471" s="21"/>
    </row>
    <row r="472" spans="1:2" ht="11.25">
      <c r="A472" s="21"/>
      <c r="B472" s="21"/>
    </row>
    <row r="473" spans="1:2" ht="11.25">
      <c r="A473" s="21"/>
      <c r="B473" s="21"/>
    </row>
    <row r="474" spans="1:2" ht="11.25">
      <c r="A474" s="21"/>
      <c r="B474" s="21"/>
    </row>
    <row r="475" spans="1:2" ht="11.25">
      <c r="A475" s="21"/>
      <c r="B475" s="21"/>
    </row>
    <row r="476" spans="1:2" ht="11.25">
      <c r="A476" s="21"/>
      <c r="B476" s="21"/>
    </row>
    <row r="477" spans="1:2" ht="11.25">
      <c r="A477" s="21"/>
      <c r="B477" s="21"/>
    </row>
    <row r="478" spans="1:2" ht="11.25">
      <c r="A478" s="21"/>
      <c r="B478" s="21"/>
    </row>
    <row r="479" spans="1:2" ht="11.25">
      <c r="A479" s="21"/>
      <c r="B479" s="21"/>
    </row>
    <row r="480" spans="1:2" ht="11.25">
      <c r="A480" s="21"/>
      <c r="B480" s="21"/>
    </row>
    <row r="481" spans="1:2" ht="11.25">
      <c r="A481" s="21"/>
      <c r="B481" s="21"/>
    </row>
    <row r="482" spans="1:2" ht="11.25">
      <c r="A482" s="21"/>
      <c r="B482" s="21"/>
    </row>
    <row r="483" spans="1:2" ht="11.25">
      <c r="A483" s="21"/>
      <c r="B483" s="21"/>
    </row>
    <row r="484" spans="1:2" ht="11.25">
      <c r="A484" s="21"/>
      <c r="B484" s="21"/>
    </row>
    <row r="485" spans="1:2" ht="11.25">
      <c r="A485" s="21"/>
      <c r="B485" s="21"/>
    </row>
    <row r="486" spans="1:2" ht="11.25">
      <c r="A486" s="21"/>
      <c r="B486" s="21"/>
    </row>
    <row r="487" spans="1:2" ht="11.25">
      <c r="A487" s="21"/>
      <c r="B487" s="21"/>
    </row>
    <row r="488" spans="1:2" ht="11.25">
      <c r="A488" s="21"/>
      <c r="B488" s="21"/>
    </row>
    <row r="489" spans="1:2" ht="11.25">
      <c r="A489" s="21"/>
      <c r="B489" s="21"/>
    </row>
    <row r="490" spans="1:2" ht="11.25">
      <c r="A490" s="21"/>
      <c r="B490" s="21"/>
    </row>
    <row r="491" spans="1:2" ht="11.25">
      <c r="A491" s="21"/>
      <c r="B491" s="21"/>
    </row>
    <row r="492" spans="1:2" ht="11.25">
      <c r="A492" s="21"/>
      <c r="B492" s="21"/>
    </row>
    <row r="493" spans="1:2" ht="11.25">
      <c r="A493" s="21"/>
      <c r="B493" s="21"/>
    </row>
    <row r="494" spans="1:2" ht="11.25">
      <c r="A494" s="21"/>
      <c r="B494" s="21"/>
    </row>
    <row r="495" spans="1:2" ht="11.25">
      <c r="A495" s="21"/>
      <c r="B495" s="21"/>
    </row>
    <row r="496" spans="1:2" ht="11.25">
      <c r="A496" s="21"/>
      <c r="B496" s="21"/>
    </row>
    <row r="497" spans="1:2" ht="11.25">
      <c r="A497" s="21"/>
      <c r="B497" s="21"/>
    </row>
    <row r="498" spans="1:2" ht="11.25">
      <c r="A498" s="21"/>
      <c r="B498" s="21"/>
    </row>
    <row r="499" spans="1:2" ht="11.25">
      <c r="A499" s="21"/>
      <c r="B499" s="21"/>
    </row>
    <row r="500" spans="1:2" ht="11.25">
      <c r="A500" s="21"/>
      <c r="B500" s="21"/>
    </row>
    <row r="501" spans="1:2" ht="11.25">
      <c r="A501" s="21"/>
      <c r="B501" s="21"/>
    </row>
    <row r="502" spans="1:2" ht="11.25">
      <c r="A502" s="21"/>
      <c r="B502" s="21"/>
    </row>
    <row r="503" spans="1:2" ht="11.25">
      <c r="A503" s="21"/>
      <c r="B503" s="21"/>
    </row>
    <row r="504" spans="1:2" ht="11.25">
      <c r="A504" s="21"/>
      <c r="B504" s="21"/>
    </row>
    <row r="505" spans="1:2" ht="11.25">
      <c r="A505" s="21"/>
      <c r="B505" s="21"/>
    </row>
    <row r="506" spans="1:2" ht="11.25">
      <c r="A506" s="21"/>
      <c r="B506" s="21"/>
    </row>
    <row r="507" spans="1:2" ht="11.25">
      <c r="A507" s="21"/>
      <c r="B507" s="21"/>
    </row>
    <row r="508" spans="1:2" ht="11.25">
      <c r="A508" s="21"/>
      <c r="B508" s="21"/>
    </row>
    <row r="509" spans="1:2" ht="11.25">
      <c r="A509" s="21"/>
      <c r="B509" s="21"/>
    </row>
    <row r="510" spans="1:2" ht="11.25">
      <c r="A510" s="21"/>
      <c r="B510" s="21"/>
    </row>
    <row r="511" spans="1:2" ht="11.25">
      <c r="A511" s="21"/>
      <c r="B511" s="21"/>
    </row>
    <row r="512" spans="1:2" ht="11.25">
      <c r="A512" s="21"/>
      <c r="B512" s="21"/>
    </row>
    <row r="513" spans="1:2" ht="11.25">
      <c r="A513" s="21"/>
      <c r="B513" s="21"/>
    </row>
    <row r="514" spans="1:2" ht="11.25">
      <c r="A514" s="21"/>
      <c r="B514" s="21"/>
    </row>
    <row r="515" spans="1:2" ht="11.25">
      <c r="A515" s="21"/>
      <c r="B515" s="21"/>
    </row>
    <row r="516" spans="1:2" ht="11.25">
      <c r="A516" s="21"/>
      <c r="B516" s="21"/>
    </row>
    <row r="517" spans="1:2" ht="11.25">
      <c r="A517" s="21"/>
      <c r="B517" s="21"/>
    </row>
    <row r="518" spans="1:2" ht="11.25">
      <c r="A518" s="21"/>
      <c r="B518" s="21"/>
    </row>
    <row r="519" spans="1:2" ht="11.25">
      <c r="A519" s="21"/>
      <c r="B519" s="21"/>
    </row>
    <row r="520" spans="1:2" ht="11.25">
      <c r="A520" s="21"/>
      <c r="B520" s="21"/>
    </row>
    <row r="521" spans="1:2" ht="11.25">
      <c r="A521" s="21"/>
      <c r="B521" s="21"/>
    </row>
    <row r="522" spans="1:2" ht="11.25">
      <c r="A522" s="21"/>
      <c r="B522" s="21"/>
    </row>
    <row r="523" spans="1:2" ht="11.25">
      <c r="A523" s="21"/>
      <c r="B523" s="21"/>
    </row>
    <row r="524" spans="1:2" ht="11.25">
      <c r="A524" s="21"/>
      <c r="B524" s="21"/>
    </row>
    <row r="525" spans="1:2" ht="11.25">
      <c r="A525" s="21"/>
      <c r="B525" s="21"/>
    </row>
    <row r="526" spans="1:2" ht="11.25">
      <c r="A526" s="21"/>
      <c r="B526" s="21"/>
    </row>
    <row r="527" spans="1:2" ht="11.25">
      <c r="A527" s="21"/>
      <c r="B527" s="21"/>
    </row>
    <row r="528" spans="1:2" ht="11.25">
      <c r="A528" s="21"/>
      <c r="B528" s="21"/>
    </row>
    <row r="529" spans="1:2" ht="11.25">
      <c r="A529" s="21"/>
      <c r="B529" s="21"/>
    </row>
    <row r="530" spans="1:2" ht="11.25">
      <c r="A530" s="21"/>
      <c r="B530" s="21"/>
    </row>
    <row r="531" spans="1:2" ht="11.25">
      <c r="A531" s="21"/>
      <c r="B531" s="21"/>
    </row>
    <row r="532" spans="1:2" ht="11.25">
      <c r="A532" s="21"/>
      <c r="B532" s="21"/>
    </row>
    <row r="533" spans="1:2" ht="11.25">
      <c r="A533" s="21"/>
      <c r="B533" s="21"/>
    </row>
    <row r="534" spans="1:2" ht="11.25">
      <c r="A534" s="21"/>
      <c r="B534" s="21"/>
    </row>
    <row r="535" spans="1:2" ht="11.25">
      <c r="A535" s="21"/>
      <c r="B535" s="21"/>
    </row>
    <row r="536" spans="1:2" ht="11.25">
      <c r="A536" s="21"/>
      <c r="B536" s="21"/>
    </row>
    <row r="537" spans="1:2" ht="11.25">
      <c r="A537" s="21"/>
      <c r="B537" s="21"/>
    </row>
    <row r="538" spans="1:2" ht="11.25">
      <c r="A538" s="21"/>
      <c r="B538" s="21"/>
    </row>
    <row r="539" spans="1:2" ht="11.25">
      <c r="A539" s="21"/>
      <c r="B539" s="21"/>
    </row>
    <row r="540" spans="1:2" ht="11.25">
      <c r="A540" s="21"/>
      <c r="B540" s="21"/>
    </row>
    <row r="541" spans="1:2" ht="11.25">
      <c r="A541" s="21"/>
      <c r="B541" s="21"/>
    </row>
    <row r="542" spans="1:2" ht="11.25">
      <c r="A542" s="21"/>
      <c r="B542" s="21"/>
    </row>
    <row r="543" spans="1:2" ht="11.25">
      <c r="A543" s="21"/>
      <c r="B543" s="21"/>
    </row>
    <row r="544" spans="1:2" ht="11.25">
      <c r="A544" s="21"/>
      <c r="B544" s="21"/>
    </row>
    <row r="545" spans="1:2" ht="11.25">
      <c r="A545" s="21"/>
      <c r="B545" s="21"/>
    </row>
    <row r="546" spans="1:2" ht="11.25">
      <c r="A546" s="21"/>
      <c r="B546" s="21"/>
    </row>
    <row r="547" spans="1:2" ht="11.25">
      <c r="A547" s="21"/>
      <c r="B547" s="21"/>
    </row>
    <row r="548" spans="1:2" ht="11.25">
      <c r="A548" s="21"/>
      <c r="B548" s="21"/>
    </row>
    <row r="549" spans="1:2" ht="11.25">
      <c r="A549" s="21"/>
      <c r="B549" s="21"/>
    </row>
    <row r="550" spans="1:2" ht="11.25">
      <c r="A550" s="21"/>
      <c r="B550" s="21"/>
    </row>
    <row r="551" spans="1:2" ht="11.25">
      <c r="A551" s="21"/>
      <c r="B551" s="21"/>
    </row>
    <row r="552" spans="1:2" ht="11.25">
      <c r="A552" s="21"/>
      <c r="B552" s="21"/>
    </row>
    <row r="553" spans="1:2" ht="11.25">
      <c r="A553" s="21"/>
      <c r="B553" s="21"/>
    </row>
    <row r="554" spans="1:2" ht="11.25">
      <c r="A554" s="21"/>
      <c r="B554" s="21"/>
    </row>
    <row r="555" spans="1:2" ht="11.25">
      <c r="A555" s="21"/>
      <c r="B555" s="21"/>
    </row>
    <row r="556" spans="1:2" ht="11.25">
      <c r="A556" s="21"/>
      <c r="B556" s="21"/>
    </row>
    <row r="557" spans="1:2" ht="11.25">
      <c r="A557" s="21"/>
      <c r="B557" s="21"/>
    </row>
    <row r="558" spans="1:2" ht="11.25">
      <c r="A558" s="21"/>
      <c r="B558" s="21"/>
    </row>
    <row r="559" spans="1:2" ht="11.25">
      <c r="A559" s="21"/>
      <c r="B559" s="21"/>
    </row>
    <row r="560" spans="1:2" ht="11.25">
      <c r="A560" s="21"/>
      <c r="B560" s="21"/>
    </row>
    <row r="561" spans="1:2" ht="11.25">
      <c r="A561" s="21"/>
      <c r="B561" s="21"/>
    </row>
    <row r="562" spans="1:2" ht="11.25">
      <c r="A562" s="21"/>
      <c r="B562" s="21"/>
    </row>
    <row r="563" spans="1:2" ht="11.25">
      <c r="A563" s="21"/>
      <c r="B563" s="21"/>
    </row>
    <row r="564" spans="1:2" ht="11.25">
      <c r="A564" s="21"/>
      <c r="B564" s="21"/>
    </row>
    <row r="565" spans="1:2" ht="11.25">
      <c r="A565" s="21"/>
      <c r="B565" s="21"/>
    </row>
    <row r="566" spans="1:2" ht="11.25">
      <c r="A566" s="21"/>
      <c r="B566" s="21"/>
    </row>
    <row r="567" spans="1:2" ht="11.25">
      <c r="A567" s="21"/>
      <c r="B567" s="21"/>
    </row>
    <row r="568" spans="1:2" ht="11.25">
      <c r="A568" s="21"/>
      <c r="B568" s="21"/>
    </row>
    <row r="569" spans="1:2" ht="11.25">
      <c r="A569" s="21"/>
      <c r="B569" s="21"/>
    </row>
    <row r="570" spans="1:2" ht="11.25">
      <c r="A570" s="21"/>
      <c r="B570" s="21"/>
    </row>
    <row r="571" spans="1:2" ht="11.25">
      <c r="A571" s="21"/>
      <c r="B571" s="21"/>
    </row>
    <row r="572" spans="1:2" ht="11.25">
      <c r="A572" s="21"/>
      <c r="B572" s="21"/>
    </row>
    <row r="573" spans="1:2" ht="11.25">
      <c r="A573" s="21"/>
      <c r="B573" s="21"/>
    </row>
    <row r="574" spans="1:2" ht="11.25">
      <c r="A574" s="21"/>
      <c r="B574" s="21"/>
    </row>
    <row r="575" spans="1:2" ht="11.25">
      <c r="A575" s="21"/>
      <c r="B575" s="21"/>
    </row>
    <row r="576" spans="1:2" ht="11.25">
      <c r="A576" s="21"/>
      <c r="B576" s="21"/>
    </row>
    <row r="577" spans="1:2" ht="11.25">
      <c r="A577" s="21"/>
      <c r="B577" s="21"/>
    </row>
    <row r="578" spans="1:2" ht="11.25">
      <c r="A578" s="21"/>
      <c r="B578" s="21"/>
    </row>
    <row r="579" spans="1:2" ht="11.25">
      <c r="A579" s="21"/>
      <c r="B579" s="21"/>
    </row>
    <row r="580" spans="1:2" ht="11.25">
      <c r="A580" s="21"/>
      <c r="B580" s="21"/>
    </row>
    <row r="581" spans="1:2" ht="11.25">
      <c r="A581" s="21"/>
      <c r="B581" s="21"/>
    </row>
    <row r="582" spans="1:2" ht="11.25">
      <c r="A582" s="21"/>
      <c r="B582" s="21"/>
    </row>
    <row r="583" spans="1:2" ht="11.25">
      <c r="A583" s="21"/>
      <c r="B583" s="21"/>
    </row>
    <row r="584" spans="1:2" ht="11.25">
      <c r="A584" s="21"/>
      <c r="B584" s="21"/>
    </row>
    <row r="585" spans="1:2" ht="11.25">
      <c r="A585" s="21"/>
      <c r="B585" s="21"/>
    </row>
    <row r="586" spans="1:2" ht="11.25">
      <c r="A586" s="21"/>
      <c r="B586" s="21"/>
    </row>
    <row r="587" spans="1:2" ht="11.25">
      <c r="A587" s="21"/>
      <c r="B587" s="21"/>
    </row>
    <row r="588" spans="1:2" ht="11.25">
      <c r="A588" s="21"/>
      <c r="B588" s="21"/>
    </row>
    <row r="589" spans="1:2" ht="11.25">
      <c r="A589" s="21"/>
      <c r="B589" s="21"/>
    </row>
    <row r="590" spans="1:2" ht="11.25">
      <c r="A590" s="21"/>
      <c r="B590" s="21"/>
    </row>
    <row r="591" spans="1:2" ht="11.25">
      <c r="A591" s="21"/>
      <c r="B591" s="21"/>
    </row>
    <row r="592" spans="1:2" ht="11.25">
      <c r="A592" s="21"/>
      <c r="B592" s="21"/>
    </row>
    <row r="593" spans="1:2" ht="11.25">
      <c r="A593" s="21"/>
      <c r="B593" s="21"/>
    </row>
    <row r="594" spans="1:2" ht="11.25">
      <c r="A594" s="21"/>
      <c r="B594" s="21"/>
    </row>
    <row r="595" spans="1:2" ht="11.25">
      <c r="A595" s="21"/>
      <c r="B595" s="21"/>
    </row>
    <row r="596" spans="1:2" ht="11.25">
      <c r="A596" s="21"/>
      <c r="B596" s="21"/>
    </row>
    <row r="597" spans="1:2" ht="11.25">
      <c r="A597" s="21"/>
      <c r="B597" s="21"/>
    </row>
    <row r="598" spans="1:2" ht="11.25">
      <c r="A598" s="21"/>
      <c r="B598" s="21"/>
    </row>
    <row r="599" spans="1:2" ht="11.25">
      <c r="A599" s="21"/>
      <c r="B599" s="21"/>
    </row>
    <row r="600" spans="1:2" ht="11.25">
      <c r="A600" s="21"/>
      <c r="B600" s="21"/>
    </row>
    <row r="601" spans="1:2" ht="11.25">
      <c r="A601" s="21"/>
      <c r="B601" s="21"/>
    </row>
    <row r="602" spans="1:2" ht="11.25">
      <c r="A602" s="21"/>
      <c r="B602" s="21"/>
    </row>
    <row r="603" spans="1:2" ht="11.25">
      <c r="A603" s="21"/>
      <c r="B603" s="21"/>
    </row>
    <row r="604" spans="1:2" ht="11.25">
      <c r="A604" s="21"/>
      <c r="B604" s="21"/>
    </row>
    <row r="605" spans="1:2" ht="11.25">
      <c r="A605" s="21"/>
      <c r="B605" s="21"/>
    </row>
    <row r="606" spans="1:2" ht="11.25">
      <c r="A606" s="21"/>
      <c r="B606" s="21"/>
    </row>
    <row r="607" spans="1:2" ht="11.25">
      <c r="A607" s="21"/>
      <c r="B607" s="21"/>
    </row>
    <row r="608" spans="1:2" ht="11.25">
      <c r="A608" s="21"/>
      <c r="B608" s="21"/>
    </row>
    <row r="609" spans="1:2" ht="11.25">
      <c r="A609" s="21"/>
      <c r="B609" s="21"/>
    </row>
    <row r="610" spans="1:2" ht="11.25">
      <c r="A610" s="21"/>
      <c r="B610" s="21"/>
    </row>
    <row r="611" spans="1:2" ht="11.25">
      <c r="A611" s="21"/>
      <c r="B611" s="21"/>
    </row>
    <row r="612" spans="1:2" ht="11.25">
      <c r="A612" s="21"/>
      <c r="B612" s="21"/>
    </row>
    <row r="613" spans="1:2" ht="11.25">
      <c r="A613" s="21"/>
      <c r="B613" s="21"/>
    </row>
    <row r="614" spans="1:2" ht="11.25">
      <c r="A614" s="21"/>
      <c r="B614" s="21"/>
    </row>
    <row r="615" spans="1:2" ht="11.25">
      <c r="A615" s="21"/>
      <c r="B615" s="21"/>
    </row>
    <row r="616" spans="1:2" ht="11.25">
      <c r="A616" s="21"/>
      <c r="B616" s="21"/>
    </row>
    <row r="617" spans="1:2" ht="11.25">
      <c r="A617" s="21"/>
      <c r="B617" s="21"/>
    </row>
    <row r="618" spans="1:2" ht="11.25">
      <c r="A618" s="21"/>
      <c r="B618" s="21"/>
    </row>
    <row r="619" spans="1:2" ht="11.25">
      <c r="A619" s="21"/>
      <c r="B619" s="21"/>
    </row>
    <row r="620" spans="1:2" ht="11.25">
      <c r="A620" s="21"/>
      <c r="B620" s="21"/>
    </row>
    <row r="621" spans="1:2" ht="11.25">
      <c r="A621" s="21"/>
      <c r="B621" s="21"/>
    </row>
    <row r="622" spans="1:2" ht="11.25">
      <c r="A622" s="21"/>
      <c r="B622" s="21"/>
    </row>
    <row r="623" spans="1:2" ht="11.25">
      <c r="A623" s="21"/>
      <c r="B623" s="21"/>
    </row>
    <row r="624" spans="1:2" ht="11.25">
      <c r="A624" s="21"/>
      <c r="B624" s="21"/>
    </row>
    <row r="625" spans="1:2" ht="11.25">
      <c r="A625" s="21"/>
      <c r="B625" s="21"/>
    </row>
    <row r="626" spans="1:2" ht="11.25">
      <c r="A626" s="21"/>
      <c r="B626" s="21"/>
    </row>
    <row r="627" spans="1:2" ht="11.25">
      <c r="A627" s="21"/>
      <c r="B627" s="21"/>
    </row>
    <row r="628" spans="1:2" ht="11.25">
      <c r="A628" s="21"/>
      <c r="B628" s="21"/>
    </row>
    <row r="629" spans="1:2" ht="11.25">
      <c r="A629" s="21"/>
      <c r="B629" s="21"/>
    </row>
    <row r="630" spans="1:2" ht="11.25">
      <c r="A630" s="21"/>
      <c r="B630" s="21"/>
    </row>
    <row r="631" spans="1:2" ht="11.25">
      <c r="A631" s="21"/>
      <c r="B631" s="21"/>
    </row>
    <row r="632" spans="1:2" ht="11.25">
      <c r="A632" s="21"/>
      <c r="B632" s="21"/>
    </row>
    <row r="633" spans="1:2" ht="11.25">
      <c r="A633" s="21"/>
      <c r="B633" s="21"/>
    </row>
    <row r="634" spans="1:2" ht="11.25">
      <c r="A634" s="21"/>
      <c r="B634" s="21"/>
    </row>
    <row r="635" spans="1:2" ht="11.25">
      <c r="A635" s="21"/>
      <c r="B635" s="21"/>
    </row>
    <row r="636" spans="1:2" ht="11.25">
      <c r="A636" s="21"/>
      <c r="B636" s="21"/>
    </row>
    <row r="637" spans="1:2" ht="11.25">
      <c r="A637" s="21"/>
      <c r="B637" s="21"/>
    </row>
    <row r="638" spans="1:2" ht="11.25">
      <c r="A638" s="21"/>
      <c r="B638" s="21"/>
    </row>
    <row r="639" spans="1:2" ht="11.25">
      <c r="A639" s="21"/>
      <c r="B639" s="21"/>
    </row>
    <row r="640" spans="1:2" ht="11.25">
      <c r="A640" s="21"/>
      <c r="B640" s="21"/>
    </row>
    <row r="641" spans="1:2" ht="11.25">
      <c r="A641" s="21"/>
      <c r="B641" s="21"/>
    </row>
    <row r="642" spans="1:2" ht="11.25">
      <c r="A642" s="21"/>
      <c r="B642" s="21"/>
    </row>
    <row r="643" spans="1:2" ht="11.25">
      <c r="A643" s="21"/>
      <c r="B643" s="21"/>
    </row>
    <row r="644" spans="1:2" ht="11.25">
      <c r="A644" s="21"/>
      <c r="B644" s="21"/>
    </row>
    <row r="645" spans="1:2" ht="11.25">
      <c r="A645" s="21"/>
      <c r="B645" s="21"/>
    </row>
    <row r="646" spans="1:2" ht="11.25">
      <c r="A646" s="21"/>
      <c r="B646" s="21"/>
    </row>
    <row r="647" spans="1:2" ht="11.25">
      <c r="A647" s="21"/>
      <c r="B647" s="21"/>
    </row>
    <row r="648" spans="1:2" ht="11.25">
      <c r="A648" s="21"/>
      <c r="B648" s="21"/>
    </row>
    <row r="649" spans="1:2" ht="11.25">
      <c r="A649" s="21"/>
      <c r="B649" s="21"/>
    </row>
    <row r="650" spans="1:2" ht="11.25">
      <c r="A650" s="21"/>
      <c r="B650" s="21"/>
    </row>
    <row r="651" spans="1:2" ht="11.25">
      <c r="A651" s="21"/>
      <c r="B651" s="21"/>
    </row>
    <row r="652" spans="1:2" ht="11.25">
      <c r="A652" s="21"/>
      <c r="B652" s="21"/>
    </row>
    <row r="653" spans="1:2" ht="11.25">
      <c r="A653" s="21"/>
      <c r="B653" s="21"/>
    </row>
    <row r="654" spans="1:2" ht="11.25">
      <c r="A654" s="21"/>
      <c r="B654" s="21"/>
    </row>
    <row r="655" spans="1:2" ht="11.25">
      <c r="A655" s="21"/>
      <c r="B655" s="21"/>
    </row>
    <row r="656" spans="1:2" ht="11.25">
      <c r="A656" s="21"/>
      <c r="B656" s="21"/>
    </row>
    <row r="657" spans="1:2" ht="11.25">
      <c r="A657" s="21"/>
      <c r="B657" s="21"/>
    </row>
    <row r="658" spans="1:2" ht="11.25">
      <c r="A658" s="21"/>
      <c r="B658" s="21"/>
    </row>
    <row r="659" spans="1:2" ht="11.25">
      <c r="A659" s="21"/>
      <c r="B659" s="21"/>
    </row>
    <row r="660" spans="1:2" ht="11.25">
      <c r="A660" s="21"/>
      <c r="B660" s="21"/>
    </row>
    <row r="661" spans="1:2" ht="11.25">
      <c r="A661" s="21"/>
      <c r="B661" s="21"/>
    </row>
    <row r="662" spans="1:2" ht="11.25">
      <c r="A662" s="21"/>
      <c r="B662" s="21"/>
    </row>
    <row r="663" spans="1:2" ht="11.25">
      <c r="A663" s="21"/>
      <c r="B663" s="21"/>
    </row>
    <row r="664" spans="1:2" ht="11.25">
      <c r="A664" s="21"/>
      <c r="B664" s="21"/>
    </row>
    <row r="665" spans="1:2" ht="11.25">
      <c r="A665" s="21"/>
      <c r="B665" s="21"/>
    </row>
    <row r="666" spans="1:2" ht="11.25">
      <c r="A666" s="21"/>
      <c r="B666" s="21"/>
    </row>
    <row r="667" spans="1:2" ht="11.25">
      <c r="A667" s="21"/>
      <c r="B667" s="21"/>
    </row>
    <row r="668" spans="1:2" ht="11.25">
      <c r="A668" s="21"/>
      <c r="B668" s="21"/>
    </row>
    <row r="669" spans="1:2" ht="11.25">
      <c r="A669" s="21"/>
      <c r="B669" s="21"/>
    </row>
    <row r="670" spans="1:2" ht="11.25">
      <c r="A670" s="21"/>
      <c r="B670" s="21"/>
    </row>
    <row r="671" spans="1:2" ht="11.25">
      <c r="A671" s="21"/>
      <c r="B671" s="21"/>
    </row>
    <row r="672" spans="1:2" ht="11.25">
      <c r="A672" s="21"/>
      <c r="B672" s="21"/>
    </row>
    <row r="673" spans="1:2" ht="11.25">
      <c r="A673" s="21"/>
      <c r="B673" s="21"/>
    </row>
    <row r="674" spans="1:2" ht="11.25">
      <c r="A674" s="21"/>
      <c r="B674" s="21"/>
    </row>
    <row r="675" spans="1:2" ht="11.25">
      <c r="A675" s="21"/>
      <c r="B675" s="21"/>
    </row>
    <row r="676" spans="1:2" ht="11.25">
      <c r="A676" s="21"/>
      <c r="B676" s="21"/>
    </row>
    <row r="677" spans="1:2" ht="11.25">
      <c r="A677" s="21"/>
      <c r="B677" s="21"/>
    </row>
    <row r="678" spans="1:2" ht="11.25">
      <c r="A678" s="21"/>
      <c r="B678" s="21"/>
    </row>
    <row r="679" spans="1:2" ht="11.25">
      <c r="A679" s="21"/>
      <c r="B679" s="21"/>
    </row>
    <row r="680" spans="1:2" ht="11.25">
      <c r="A680" s="21"/>
      <c r="B680" s="21"/>
    </row>
    <row r="681" spans="1:2" ht="11.25">
      <c r="A681" s="21"/>
      <c r="B681" s="21"/>
    </row>
    <row r="682" spans="1:2" ht="11.25">
      <c r="A682" s="21"/>
      <c r="B682" s="21"/>
    </row>
    <row r="683" spans="1:2" ht="11.25">
      <c r="A683" s="21"/>
      <c r="B683" s="21"/>
    </row>
    <row r="684" spans="1:2" ht="11.25">
      <c r="A684" s="21"/>
      <c r="B684" s="21"/>
    </row>
    <row r="685" spans="1:2" ht="11.25">
      <c r="A685" s="21"/>
      <c r="B685" s="21"/>
    </row>
    <row r="686" spans="1:2" ht="11.25">
      <c r="A686" s="21"/>
      <c r="B686" s="21"/>
    </row>
    <row r="687" spans="1:2" ht="11.25">
      <c r="A687" s="21"/>
      <c r="B687" s="21"/>
    </row>
    <row r="688" spans="1:2" ht="11.25">
      <c r="A688" s="21"/>
      <c r="B688" s="21"/>
    </row>
    <row r="689" spans="1:2" ht="11.25">
      <c r="A689" s="21"/>
      <c r="B689" s="21"/>
    </row>
    <row r="690" spans="1:2" ht="11.25">
      <c r="A690" s="21"/>
      <c r="B690" s="21"/>
    </row>
    <row r="691" spans="1:2" ht="11.25">
      <c r="A691" s="21"/>
      <c r="B691" s="21"/>
    </row>
    <row r="692" spans="1:2" ht="11.25">
      <c r="A692" s="21"/>
      <c r="B692" s="21"/>
    </row>
    <row r="693" spans="1:2" ht="11.25">
      <c r="A693" s="21"/>
      <c r="B693" s="21"/>
    </row>
    <row r="694" spans="1:2" ht="11.25">
      <c r="A694" s="21"/>
      <c r="B694" s="21"/>
    </row>
    <row r="695" spans="1:2" ht="11.25">
      <c r="A695" s="21"/>
      <c r="B695" s="21"/>
    </row>
    <row r="696" spans="1:2" ht="11.25">
      <c r="A696" s="21"/>
      <c r="B696" s="21"/>
    </row>
    <row r="697" spans="1:2" ht="11.25">
      <c r="A697" s="21"/>
      <c r="B697" s="21"/>
    </row>
    <row r="698" spans="1:2" ht="11.25">
      <c r="A698" s="21"/>
      <c r="B698" s="21"/>
    </row>
    <row r="699" spans="1:2" ht="11.25">
      <c r="A699" s="21"/>
      <c r="B699" s="21"/>
    </row>
    <row r="700" spans="1:2" ht="11.25">
      <c r="A700" s="21"/>
      <c r="B700" s="21"/>
    </row>
    <row r="701" spans="1:2" ht="11.25">
      <c r="A701" s="21"/>
      <c r="B701" s="21"/>
    </row>
    <row r="702" spans="1:2" ht="11.25">
      <c r="A702" s="21"/>
      <c r="B702" s="21"/>
    </row>
    <row r="703" spans="1:2" ht="11.25">
      <c r="A703" s="21"/>
      <c r="B703" s="21"/>
    </row>
    <row r="704" spans="1:2" ht="11.25">
      <c r="A704" s="21"/>
      <c r="B704" s="21"/>
    </row>
    <row r="705" spans="1:2" ht="11.25">
      <c r="A705" s="21"/>
      <c r="B705" s="21"/>
    </row>
    <row r="706" spans="1:2" ht="11.25">
      <c r="A706" s="21"/>
      <c r="B706" s="21"/>
    </row>
    <row r="707" spans="1:2" ht="11.25">
      <c r="A707" s="21"/>
      <c r="B707" s="21"/>
    </row>
    <row r="708" spans="1:2" ht="11.25">
      <c r="A708" s="21"/>
      <c r="B708" s="21"/>
    </row>
    <row r="709" spans="1:2" ht="11.25">
      <c r="A709" s="21"/>
      <c r="B709" s="21"/>
    </row>
    <row r="710" spans="1:2" ht="11.25">
      <c r="A710" s="21"/>
      <c r="B710" s="21"/>
    </row>
    <row r="711" spans="1:2" ht="11.25">
      <c r="A711" s="21"/>
      <c r="B711" s="21"/>
    </row>
    <row r="712" spans="1:2" ht="11.25">
      <c r="A712" s="21"/>
      <c r="B712" s="21"/>
    </row>
    <row r="713" spans="1:2" ht="11.25">
      <c r="A713" s="21"/>
      <c r="B713" s="21"/>
    </row>
    <row r="714" spans="1:2" ht="11.25">
      <c r="A714" s="21"/>
      <c r="B714" s="21"/>
    </row>
    <row r="715" spans="1:2" ht="11.25">
      <c r="A715" s="21"/>
      <c r="B715" s="21"/>
    </row>
    <row r="716" spans="1:2" ht="11.25">
      <c r="A716" s="21"/>
      <c r="B716" s="21"/>
    </row>
    <row r="717" spans="1:2" ht="11.25">
      <c r="A717" s="21"/>
      <c r="B717" s="21"/>
    </row>
    <row r="718" spans="1:2" ht="11.25">
      <c r="A718" s="21"/>
      <c r="B718" s="21"/>
    </row>
    <row r="719" spans="1:2" ht="11.25">
      <c r="A719" s="21"/>
      <c r="B719" s="21"/>
    </row>
    <row r="720" spans="1:2" ht="11.25">
      <c r="A720" s="21"/>
      <c r="B720" s="21"/>
    </row>
  </sheetData>
  <sheetProtection/>
  <mergeCells count="30">
    <mergeCell ref="A1:AA4"/>
    <mergeCell ref="R5:R7"/>
    <mergeCell ref="K5:K7"/>
    <mergeCell ref="L5:L7"/>
    <mergeCell ref="M5:M7"/>
    <mergeCell ref="A76:B76"/>
    <mergeCell ref="D5:D7"/>
    <mergeCell ref="C5:C7"/>
    <mergeCell ref="E5:E7"/>
    <mergeCell ref="S5:S7"/>
    <mergeCell ref="A8:B8"/>
    <mergeCell ref="T5:T7"/>
    <mergeCell ref="H5:H7"/>
    <mergeCell ref="I5:I7"/>
    <mergeCell ref="J5:J7"/>
    <mergeCell ref="P5:P7"/>
    <mergeCell ref="N5:N7"/>
    <mergeCell ref="O5:O7"/>
    <mergeCell ref="G5:G7"/>
    <mergeCell ref="Q5:Q7"/>
    <mergeCell ref="AB5:AB7"/>
    <mergeCell ref="AA5:AA7"/>
    <mergeCell ref="X5:X7"/>
    <mergeCell ref="Y5:Y7"/>
    <mergeCell ref="Z5:Z7"/>
    <mergeCell ref="A5:B7"/>
    <mergeCell ref="V5:V7"/>
    <mergeCell ref="U5:U7"/>
    <mergeCell ref="W5:W7"/>
    <mergeCell ref="F5:F7"/>
  </mergeCells>
  <printOptions horizontalCentered="1"/>
  <pageMargins left="0.2362204724409449" right="0.2362204724409449" top="0.15748031496062992" bottom="0.35433070866141736" header="0.15748031496062992" footer="0.15748031496062992"/>
  <pageSetup horizontalDpi="600" verticalDpi="600" orientation="landscape" paperSize="9" scale="2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24"/>
  <sheetViews>
    <sheetView view="pageBreakPreview" zoomScaleNormal="55" zoomScaleSheetLayoutView="100" zoomScalePageLayoutView="0" workbookViewId="0" topLeftCell="A1">
      <selection activeCell="A1" sqref="A1:AE5"/>
    </sheetView>
  </sheetViews>
  <sheetFormatPr defaultColWidth="9.140625" defaultRowHeight="12.75"/>
  <cols>
    <col min="1" max="1" width="7.7109375" style="76" customWidth="1"/>
    <col min="2" max="2" width="83.57421875" style="76" customWidth="1"/>
    <col min="3" max="3" width="16.7109375" style="76" bestFit="1" customWidth="1"/>
    <col min="4" max="4" width="16.7109375" style="76" customWidth="1"/>
    <col min="5" max="5" width="15.7109375" style="76" customWidth="1"/>
    <col min="6" max="6" width="15.7109375" style="143" customWidth="1"/>
    <col min="7" max="24" width="15.7109375" style="76" customWidth="1"/>
    <col min="25" max="25" width="21.421875" style="76" customWidth="1"/>
    <col min="26" max="27" width="15.7109375" style="76" customWidth="1"/>
    <col min="28" max="28" width="12.421875" style="76" bestFit="1" customWidth="1"/>
    <col min="29" max="29" width="21.28125" style="143" bestFit="1" customWidth="1"/>
    <col min="30" max="30" width="16.140625" style="143" bestFit="1" customWidth="1"/>
    <col min="31" max="16384" width="9.140625" style="76" customWidth="1"/>
  </cols>
  <sheetData>
    <row r="1" spans="1:28" ht="42" customHeight="1">
      <c r="A1" s="400" t="s">
        <v>874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205" t="s">
        <v>850</v>
      </c>
    </row>
    <row r="2" spans="1:28" ht="39" customHeight="1">
      <c r="A2" s="398"/>
      <c r="B2" s="399"/>
      <c r="C2" s="384" t="s">
        <v>759</v>
      </c>
      <c r="D2" s="384" t="s">
        <v>763</v>
      </c>
      <c r="E2" s="384" t="s">
        <v>760</v>
      </c>
      <c r="F2" s="298" t="s">
        <v>764</v>
      </c>
      <c r="G2" s="384" t="s">
        <v>771</v>
      </c>
      <c r="H2" s="384" t="s">
        <v>767</v>
      </c>
      <c r="I2" s="384" t="s">
        <v>762</v>
      </c>
      <c r="J2" s="384" t="s">
        <v>765</v>
      </c>
      <c r="K2" s="384" t="s">
        <v>769</v>
      </c>
      <c r="L2" s="384" t="s">
        <v>761</v>
      </c>
      <c r="M2" s="384" t="s">
        <v>766</v>
      </c>
      <c r="N2" s="384" t="s">
        <v>768</v>
      </c>
      <c r="O2" s="384" t="s">
        <v>810</v>
      </c>
      <c r="P2" s="384" t="s">
        <v>772</v>
      </c>
      <c r="Q2" s="384" t="s">
        <v>811</v>
      </c>
      <c r="R2" s="384" t="s">
        <v>775</v>
      </c>
      <c r="S2" s="384" t="s">
        <v>861</v>
      </c>
      <c r="T2" s="384" t="s">
        <v>774</v>
      </c>
      <c r="U2" s="384" t="s">
        <v>773</v>
      </c>
      <c r="V2" s="384" t="s">
        <v>770</v>
      </c>
      <c r="W2" s="384" t="s">
        <v>777</v>
      </c>
      <c r="X2" s="384" t="s">
        <v>776</v>
      </c>
      <c r="Y2" s="384" t="s">
        <v>863</v>
      </c>
      <c r="Z2" s="384" t="s">
        <v>812</v>
      </c>
      <c r="AA2" s="384" t="s">
        <v>778</v>
      </c>
      <c r="AB2" s="384" t="s">
        <v>848</v>
      </c>
    </row>
    <row r="3" spans="1:28" ht="45" customHeight="1">
      <c r="A3" s="399">
        <v>1</v>
      </c>
      <c r="B3" s="399"/>
      <c r="C3" s="385"/>
      <c r="D3" s="385"/>
      <c r="E3" s="385"/>
      <c r="F3" s="387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</row>
    <row r="4" spans="1:28" ht="20.25">
      <c r="A4" s="175" t="s">
        <v>445</v>
      </c>
      <c r="B4" s="176" t="s">
        <v>446</v>
      </c>
      <c r="C4" s="386"/>
      <c r="D4" s="386"/>
      <c r="E4" s="386"/>
      <c r="F4" s="299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</row>
    <row r="5" spans="1:28" s="143" customFormat="1" ht="20.25" customHeight="1">
      <c r="A5" s="177" t="s">
        <v>99</v>
      </c>
      <c r="B5" s="178" t="s">
        <v>447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8"/>
    </row>
    <row r="6" spans="1:30" s="143" customFormat="1" ht="20.25">
      <c r="A6" s="179" t="s">
        <v>416</v>
      </c>
      <c r="B6" s="178" t="s">
        <v>448</v>
      </c>
      <c r="C6" s="210">
        <v>207890</v>
      </c>
      <c r="D6" s="210">
        <v>165744</v>
      </c>
      <c r="E6" s="210">
        <v>230606</v>
      </c>
      <c r="F6" s="210">
        <v>176061</v>
      </c>
      <c r="G6" s="210">
        <v>8779</v>
      </c>
      <c r="H6" s="210">
        <v>69585</v>
      </c>
      <c r="I6" s="210">
        <v>234534.17213999998</v>
      </c>
      <c r="J6" s="210">
        <v>172888.65</v>
      </c>
      <c r="K6" s="210">
        <v>39854</v>
      </c>
      <c r="L6" s="210">
        <v>280229</v>
      </c>
      <c r="M6" s="210">
        <v>145340</v>
      </c>
      <c r="N6" s="210">
        <v>169654</v>
      </c>
      <c r="O6" s="210">
        <v>11072</v>
      </c>
      <c r="P6" s="210">
        <v>24042.16214</v>
      </c>
      <c r="Q6" s="210">
        <v>1604.3920600000001</v>
      </c>
      <c r="R6" s="210">
        <v>5462</v>
      </c>
      <c r="S6" s="210">
        <v>15363</v>
      </c>
      <c r="T6" s="210">
        <v>82006</v>
      </c>
      <c r="U6" s="210">
        <v>2205</v>
      </c>
      <c r="V6" s="210">
        <v>11292</v>
      </c>
      <c r="W6" s="210">
        <v>4194</v>
      </c>
      <c r="X6" s="210">
        <v>1933</v>
      </c>
      <c r="Y6" s="210">
        <v>452</v>
      </c>
      <c r="Z6" s="210">
        <v>48</v>
      </c>
      <c r="AA6" s="210">
        <v>25167</v>
      </c>
      <c r="AB6" s="188">
        <v>2086005.3763399997</v>
      </c>
      <c r="AC6" s="219"/>
      <c r="AD6" s="219"/>
    </row>
    <row r="7" spans="1:28" s="143" customFormat="1" ht="31.5">
      <c r="A7" s="179"/>
      <c r="B7" s="178" t="s">
        <v>755</v>
      </c>
      <c r="C7" s="210">
        <v>-5442</v>
      </c>
      <c r="D7" s="210">
        <v>-501</v>
      </c>
      <c r="E7" s="210">
        <v>-5791</v>
      </c>
      <c r="F7" s="210">
        <v>-15208</v>
      </c>
      <c r="G7" s="210">
        <v>-241</v>
      </c>
      <c r="H7" s="210">
        <v>-5761</v>
      </c>
      <c r="I7" s="210">
        <v>-6414.65278</v>
      </c>
      <c r="J7" s="210">
        <v>-7567.66</v>
      </c>
      <c r="K7" s="210">
        <v>0</v>
      </c>
      <c r="L7" s="210">
        <v>35937</v>
      </c>
      <c r="M7" s="210">
        <v>-7218</v>
      </c>
      <c r="N7" s="210">
        <v>-19532</v>
      </c>
      <c r="O7" s="210">
        <v>0</v>
      </c>
      <c r="P7" s="210">
        <v>-1214.8327199999999</v>
      </c>
      <c r="Q7" s="210">
        <v>0</v>
      </c>
      <c r="R7" s="210">
        <v>0</v>
      </c>
      <c r="S7" s="210">
        <v>0</v>
      </c>
      <c r="T7" s="210">
        <v>-8763</v>
      </c>
      <c r="U7" s="210">
        <v>0</v>
      </c>
      <c r="V7" s="210">
        <v>-169</v>
      </c>
      <c r="W7" s="210">
        <v>-222</v>
      </c>
      <c r="X7" s="210">
        <v>0</v>
      </c>
      <c r="Y7" s="210">
        <v>0</v>
      </c>
      <c r="Z7" s="210">
        <v>0</v>
      </c>
      <c r="AA7" s="210">
        <v>-1444</v>
      </c>
      <c r="AB7" s="188">
        <v>-49552.145500000006</v>
      </c>
    </row>
    <row r="8" spans="1:28" s="143" customFormat="1" ht="20.25">
      <c r="A8" s="179" t="s">
        <v>418</v>
      </c>
      <c r="B8" s="178" t="s">
        <v>449</v>
      </c>
      <c r="C8" s="210">
        <v>-81209</v>
      </c>
      <c r="D8" s="210">
        <v>-17151</v>
      </c>
      <c r="E8" s="210">
        <v>-56161</v>
      </c>
      <c r="F8" s="210">
        <v>-97792</v>
      </c>
      <c r="G8" s="210">
        <v>-3084</v>
      </c>
      <c r="H8" s="210">
        <v>-35856</v>
      </c>
      <c r="I8" s="210">
        <v>-10079.686699999998</v>
      </c>
      <c r="J8" s="210">
        <v>-70634.99</v>
      </c>
      <c r="K8" s="210">
        <v>-28420</v>
      </c>
      <c r="L8" s="210">
        <v>-106563</v>
      </c>
      <c r="M8" s="210">
        <v>-70274</v>
      </c>
      <c r="N8" s="210">
        <v>-28340</v>
      </c>
      <c r="O8" s="210">
        <v>-2880</v>
      </c>
      <c r="P8" s="210">
        <v>-1232.30229</v>
      </c>
      <c r="Q8" s="210">
        <v>-87.2824</v>
      </c>
      <c r="R8" s="210">
        <v>-42</v>
      </c>
      <c r="S8" s="210">
        <v>-1117</v>
      </c>
      <c r="T8" s="210">
        <v>-31576</v>
      </c>
      <c r="U8" s="210">
        <v>0</v>
      </c>
      <c r="V8" s="210">
        <v>0</v>
      </c>
      <c r="W8" s="210">
        <v>-3</v>
      </c>
      <c r="X8" s="210">
        <v>-143</v>
      </c>
      <c r="Y8" s="210">
        <v>0</v>
      </c>
      <c r="Z8" s="210">
        <v>0</v>
      </c>
      <c r="AA8" s="210">
        <v>-2876</v>
      </c>
      <c r="AB8" s="188">
        <v>-645521.26139</v>
      </c>
    </row>
    <row r="9" spans="1:28" s="143" customFormat="1" ht="20.25">
      <c r="A9" s="179" t="s">
        <v>450</v>
      </c>
      <c r="B9" s="178" t="s">
        <v>451</v>
      </c>
      <c r="C9" s="210">
        <v>-2260</v>
      </c>
      <c r="D9" s="210">
        <v>-727</v>
      </c>
      <c r="E9" s="210">
        <v>-13295</v>
      </c>
      <c r="F9" s="210">
        <v>-25582</v>
      </c>
      <c r="G9" s="210">
        <v>-26</v>
      </c>
      <c r="H9" s="210">
        <v>-635</v>
      </c>
      <c r="I9" s="210">
        <v>-27847.530997175796</v>
      </c>
      <c r="J9" s="210">
        <v>-13112.12</v>
      </c>
      <c r="K9" s="210">
        <v>-103</v>
      </c>
      <c r="L9" s="210">
        <v>-25516</v>
      </c>
      <c r="M9" s="210">
        <v>-19787</v>
      </c>
      <c r="N9" s="210">
        <v>-10671</v>
      </c>
      <c r="O9" s="210">
        <v>1286</v>
      </c>
      <c r="P9" s="210">
        <v>-3492.7499300000086</v>
      </c>
      <c r="Q9" s="210">
        <v>1040.982</v>
      </c>
      <c r="R9" s="210">
        <v>-445</v>
      </c>
      <c r="S9" s="210">
        <v>-63</v>
      </c>
      <c r="T9" s="210">
        <v>-7850</v>
      </c>
      <c r="U9" s="210">
        <v>-28</v>
      </c>
      <c r="V9" s="210">
        <v>1827</v>
      </c>
      <c r="W9" s="210">
        <v>-261</v>
      </c>
      <c r="X9" s="210">
        <v>-71</v>
      </c>
      <c r="Y9" s="210">
        <v>419</v>
      </c>
      <c r="Z9" s="210">
        <v>-29</v>
      </c>
      <c r="AA9" s="210">
        <v>-483</v>
      </c>
      <c r="AB9" s="188">
        <v>-147711.4189271758</v>
      </c>
    </row>
    <row r="10" spans="1:28" s="143" customFormat="1" ht="20.25">
      <c r="A10" s="179"/>
      <c r="B10" s="178" t="s">
        <v>452</v>
      </c>
      <c r="C10" s="210">
        <v>3828</v>
      </c>
      <c r="D10" s="210">
        <v>8</v>
      </c>
      <c r="E10" s="210">
        <v>0</v>
      </c>
      <c r="F10" s="210">
        <v>0</v>
      </c>
      <c r="G10" s="210">
        <v>0</v>
      </c>
      <c r="H10" s="210">
        <v>0</v>
      </c>
      <c r="I10" s="210">
        <v>-2584.213997175781</v>
      </c>
      <c r="J10" s="210">
        <v>1097</v>
      </c>
      <c r="K10" s="210">
        <v>0</v>
      </c>
      <c r="L10" s="210">
        <v>0</v>
      </c>
      <c r="M10" s="210">
        <v>0</v>
      </c>
      <c r="N10" s="210">
        <v>-1013</v>
      </c>
      <c r="O10" s="210">
        <v>0</v>
      </c>
      <c r="P10" s="210">
        <v>-64.71096999999997</v>
      </c>
      <c r="Q10" s="210">
        <v>0</v>
      </c>
      <c r="R10" s="210">
        <v>0</v>
      </c>
      <c r="S10" s="210">
        <v>0</v>
      </c>
      <c r="T10" s="210">
        <v>0</v>
      </c>
      <c r="U10" s="210">
        <v>8</v>
      </c>
      <c r="V10" s="210">
        <v>0</v>
      </c>
      <c r="W10" s="210">
        <v>25</v>
      </c>
      <c r="X10" s="210">
        <v>0</v>
      </c>
      <c r="Y10" s="210">
        <v>0</v>
      </c>
      <c r="Z10" s="210">
        <v>0</v>
      </c>
      <c r="AA10" s="210">
        <v>902</v>
      </c>
      <c r="AB10" s="188">
        <v>2198.075032824219</v>
      </c>
    </row>
    <row r="11" spans="1:28" s="143" customFormat="1" ht="20.25">
      <c r="A11" s="179" t="s">
        <v>453</v>
      </c>
      <c r="B11" s="178" t="s">
        <v>454</v>
      </c>
      <c r="C11" s="210">
        <v>753</v>
      </c>
      <c r="D11" s="210">
        <v>-3088</v>
      </c>
      <c r="E11" s="210">
        <v>3410</v>
      </c>
      <c r="F11" s="210">
        <v>17825</v>
      </c>
      <c r="G11" s="210">
        <v>44</v>
      </c>
      <c r="H11" s="210">
        <v>58</v>
      </c>
      <c r="I11" s="210">
        <v>-153.22999967954348</v>
      </c>
      <c r="J11" s="210">
        <v>9701.96</v>
      </c>
      <c r="K11" s="210">
        <v>194</v>
      </c>
      <c r="L11" s="210">
        <v>13826</v>
      </c>
      <c r="M11" s="210">
        <v>10576</v>
      </c>
      <c r="N11" s="210">
        <v>46</v>
      </c>
      <c r="O11" s="210">
        <v>-32</v>
      </c>
      <c r="P11" s="210">
        <v>0</v>
      </c>
      <c r="Q11" s="210">
        <v>-44.895</v>
      </c>
      <c r="R11" s="210">
        <v>0</v>
      </c>
      <c r="S11" s="210">
        <v>93</v>
      </c>
      <c r="T11" s="210">
        <v>4104</v>
      </c>
      <c r="U11" s="210" t="s">
        <v>120</v>
      </c>
      <c r="V11" s="210">
        <v>0</v>
      </c>
      <c r="W11" s="210">
        <v>0</v>
      </c>
      <c r="X11" s="210">
        <v>7</v>
      </c>
      <c r="Y11" s="210">
        <v>0</v>
      </c>
      <c r="Z11" s="210">
        <v>0</v>
      </c>
      <c r="AA11" s="210">
        <v>-12</v>
      </c>
      <c r="AB11" s="188">
        <v>57307.83500032046</v>
      </c>
    </row>
    <row r="12" spans="1:28" s="143" customFormat="1" ht="20.25">
      <c r="A12" s="180"/>
      <c r="B12" s="181" t="s">
        <v>455</v>
      </c>
      <c r="C12" s="210">
        <v>125174</v>
      </c>
      <c r="D12" s="210">
        <v>144778</v>
      </c>
      <c r="E12" s="210">
        <v>164560</v>
      </c>
      <c r="F12" s="210">
        <v>70512</v>
      </c>
      <c r="G12" s="210">
        <v>5713</v>
      </c>
      <c r="H12" s="210">
        <v>33152</v>
      </c>
      <c r="I12" s="210">
        <v>196453.72444314463</v>
      </c>
      <c r="J12" s="210">
        <v>98843.5</v>
      </c>
      <c r="K12" s="210">
        <v>11525</v>
      </c>
      <c r="L12" s="210">
        <v>161976</v>
      </c>
      <c r="M12" s="210">
        <v>65855</v>
      </c>
      <c r="N12" s="210">
        <v>130689</v>
      </c>
      <c r="O12" s="210">
        <v>9446</v>
      </c>
      <c r="P12" s="210">
        <v>19317.10991999999</v>
      </c>
      <c r="Q12" s="210">
        <v>2513.19666</v>
      </c>
      <c r="R12" s="210">
        <v>4975</v>
      </c>
      <c r="S12" s="210">
        <v>14276</v>
      </c>
      <c r="T12" s="210">
        <v>46684</v>
      </c>
      <c r="U12" s="210">
        <v>2177</v>
      </c>
      <c r="V12" s="210">
        <v>13119</v>
      </c>
      <c r="W12" s="210">
        <v>3930</v>
      </c>
      <c r="X12" s="210">
        <v>1726</v>
      </c>
      <c r="Y12" s="210">
        <v>871</v>
      </c>
      <c r="Z12" s="210">
        <v>19</v>
      </c>
      <c r="AA12" s="210">
        <v>21796</v>
      </c>
      <c r="AB12" s="188">
        <v>1350080.5310231445</v>
      </c>
    </row>
    <row r="13" spans="1:28" s="143" customFormat="1" ht="31.5">
      <c r="A13" s="174" t="s">
        <v>100</v>
      </c>
      <c r="B13" s="178" t="s">
        <v>841</v>
      </c>
      <c r="C13" s="210">
        <v>0</v>
      </c>
      <c r="D13" s="210">
        <v>246</v>
      </c>
      <c r="E13" s="210">
        <v>10019</v>
      </c>
      <c r="F13" s="210">
        <v>1842</v>
      </c>
      <c r="G13" s="210">
        <v>0</v>
      </c>
      <c r="H13" s="210">
        <v>0</v>
      </c>
      <c r="I13" s="210">
        <v>5320.59797</v>
      </c>
      <c r="J13" s="210">
        <v>0</v>
      </c>
      <c r="K13" s="210">
        <v>0</v>
      </c>
      <c r="L13" s="210">
        <v>0</v>
      </c>
      <c r="M13" s="210">
        <v>303</v>
      </c>
      <c r="N13" s="210">
        <v>0</v>
      </c>
      <c r="O13" s="210">
        <v>0</v>
      </c>
      <c r="P13" s="210">
        <v>0</v>
      </c>
      <c r="Q13" s="210">
        <v>0</v>
      </c>
      <c r="R13" s="210">
        <v>17</v>
      </c>
      <c r="S13" s="210">
        <v>0</v>
      </c>
      <c r="T13" s="210">
        <v>0</v>
      </c>
      <c r="U13" s="210">
        <v>0</v>
      </c>
      <c r="V13" s="210">
        <v>0</v>
      </c>
      <c r="W13" s="210">
        <v>0</v>
      </c>
      <c r="X13" s="210">
        <v>0</v>
      </c>
      <c r="Y13" s="210">
        <v>0</v>
      </c>
      <c r="Z13" s="210">
        <v>0</v>
      </c>
      <c r="AA13" s="210">
        <v>0</v>
      </c>
      <c r="AB13" s="188">
        <v>17747.59797</v>
      </c>
    </row>
    <row r="14" spans="1:28" s="143" customFormat="1" ht="20.25">
      <c r="A14" s="174" t="s">
        <v>101</v>
      </c>
      <c r="B14" s="178" t="s">
        <v>456</v>
      </c>
      <c r="C14" s="210">
        <v>819</v>
      </c>
      <c r="D14" s="210">
        <v>1787</v>
      </c>
      <c r="E14" s="210">
        <v>1025</v>
      </c>
      <c r="F14" s="210">
        <v>28019</v>
      </c>
      <c r="G14" s="210">
        <v>1112</v>
      </c>
      <c r="H14" s="210">
        <v>798</v>
      </c>
      <c r="I14" s="210">
        <v>1202.11069</v>
      </c>
      <c r="J14" s="210">
        <v>7620.51</v>
      </c>
      <c r="K14" s="210">
        <v>575</v>
      </c>
      <c r="L14" s="210">
        <v>0</v>
      </c>
      <c r="M14" s="210">
        <v>87</v>
      </c>
      <c r="N14" s="210">
        <v>3693</v>
      </c>
      <c r="O14" s="210">
        <v>170</v>
      </c>
      <c r="P14" s="210">
        <v>1456.65756</v>
      </c>
      <c r="Q14" s="210">
        <v>0.58497</v>
      </c>
      <c r="R14" s="210">
        <v>0</v>
      </c>
      <c r="S14" s="210">
        <v>0</v>
      </c>
      <c r="T14" s="210">
        <v>0</v>
      </c>
      <c r="U14" s="210">
        <v>0</v>
      </c>
      <c r="V14" s="210">
        <v>0</v>
      </c>
      <c r="W14" s="210">
        <v>1</v>
      </c>
      <c r="X14" s="210">
        <v>63</v>
      </c>
      <c r="Y14" s="210">
        <v>0</v>
      </c>
      <c r="Z14" s="210">
        <v>0</v>
      </c>
      <c r="AA14" s="210">
        <v>0</v>
      </c>
      <c r="AB14" s="188">
        <v>48428.86322000001</v>
      </c>
    </row>
    <row r="15" spans="1:28" s="143" customFormat="1" ht="20.25">
      <c r="A15" s="177" t="s">
        <v>102</v>
      </c>
      <c r="B15" s="178" t="s">
        <v>457</v>
      </c>
      <c r="C15" s="210">
        <v>0</v>
      </c>
      <c r="D15" s="210">
        <v>0</v>
      </c>
      <c r="E15" s="210">
        <v>0</v>
      </c>
      <c r="F15" s="210">
        <v>0</v>
      </c>
      <c r="G15" s="210">
        <v>0</v>
      </c>
      <c r="H15" s="210">
        <v>0</v>
      </c>
      <c r="I15" s="210">
        <v>0</v>
      </c>
      <c r="J15" s="210">
        <v>0</v>
      </c>
      <c r="K15" s="210">
        <v>0</v>
      </c>
      <c r="L15" s="210">
        <v>0</v>
      </c>
      <c r="M15" s="210">
        <v>0</v>
      </c>
      <c r="N15" s="210">
        <v>0</v>
      </c>
      <c r="O15" s="210">
        <v>0</v>
      </c>
      <c r="P15" s="210">
        <v>0</v>
      </c>
      <c r="Q15" s="210">
        <v>0</v>
      </c>
      <c r="R15" s="210">
        <v>0</v>
      </c>
      <c r="S15" s="210">
        <v>0</v>
      </c>
      <c r="T15" s="210">
        <v>0</v>
      </c>
      <c r="U15" s="210">
        <v>0</v>
      </c>
      <c r="V15" s="210">
        <v>0</v>
      </c>
      <c r="W15" s="210">
        <v>0</v>
      </c>
      <c r="X15" s="210">
        <v>0</v>
      </c>
      <c r="Y15" s="210">
        <v>0</v>
      </c>
      <c r="Z15" s="210">
        <v>0</v>
      </c>
      <c r="AA15" s="210">
        <v>0</v>
      </c>
      <c r="AB15" s="188">
        <v>0</v>
      </c>
    </row>
    <row r="16" spans="1:28" s="143" customFormat="1" ht="20.25">
      <c r="A16" s="179" t="s">
        <v>416</v>
      </c>
      <c r="B16" s="178" t="s">
        <v>458</v>
      </c>
      <c r="C16" s="210">
        <v>0</v>
      </c>
      <c r="D16" s="210">
        <v>0</v>
      </c>
      <c r="E16" s="210">
        <v>0</v>
      </c>
      <c r="F16" s="210">
        <v>0</v>
      </c>
      <c r="G16" s="210">
        <v>0</v>
      </c>
      <c r="H16" s="210">
        <v>0</v>
      </c>
      <c r="I16" s="210">
        <v>0</v>
      </c>
      <c r="J16" s="210">
        <v>0</v>
      </c>
      <c r="K16" s="210">
        <v>0</v>
      </c>
      <c r="L16" s="210">
        <v>0</v>
      </c>
      <c r="M16" s="210">
        <v>0</v>
      </c>
      <c r="N16" s="210">
        <v>0</v>
      </c>
      <c r="O16" s="210">
        <v>0</v>
      </c>
      <c r="P16" s="210">
        <v>0</v>
      </c>
      <c r="Q16" s="210">
        <v>0</v>
      </c>
      <c r="R16" s="210">
        <v>0</v>
      </c>
      <c r="S16" s="210">
        <v>0</v>
      </c>
      <c r="T16" s="210">
        <v>0</v>
      </c>
      <c r="U16" s="210">
        <v>0</v>
      </c>
      <c r="V16" s="210">
        <v>0</v>
      </c>
      <c r="W16" s="210">
        <v>0</v>
      </c>
      <c r="X16" s="210">
        <v>0</v>
      </c>
      <c r="Y16" s="210">
        <v>0</v>
      </c>
      <c r="Z16" s="210">
        <v>0</v>
      </c>
      <c r="AA16" s="210">
        <v>0</v>
      </c>
      <c r="AB16" s="188">
        <v>0</v>
      </c>
    </row>
    <row r="17" spans="1:28" s="143" customFormat="1" ht="20.25">
      <c r="A17" s="179" t="s">
        <v>459</v>
      </c>
      <c r="B17" s="178" t="s">
        <v>417</v>
      </c>
      <c r="C17" s="210">
        <v>-107499</v>
      </c>
      <c r="D17" s="210">
        <v>-73867</v>
      </c>
      <c r="E17" s="210">
        <v>-102847</v>
      </c>
      <c r="F17" s="210">
        <v>-86222</v>
      </c>
      <c r="G17" s="210">
        <v>-2634</v>
      </c>
      <c r="H17" s="210">
        <v>-25365</v>
      </c>
      <c r="I17" s="210">
        <v>-100716.4849</v>
      </c>
      <c r="J17" s="210">
        <v>-84614.37</v>
      </c>
      <c r="K17" s="210">
        <v>-965</v>
      </c>
      <c r="L17" s="210">
        <v>-161315</v>
      </c>
      <c r="M17" s="210">
        <v>-68498</v>
      </c>
      <c r="N17" s="210">
        <v>-67063</v>
      </c>
      <c r="O17" s="210">
        <v>-4725</v>
      </c>
      <c r="P17" s="210">
        <v>-5820.25051</v>
      </c>
      <c r="Q17" s="210">
        <v>-135.70477000000002</v>
      </c>
      <c r="R17" s="210">
        <v>-2746</v>
      </c>
      <c r="S17" s="210">
        <v>-8069</v>
      </c>
      <c r="T17" s="210">
        <v>-35892</v>
      </c>
      <c r="U17" s="210">
        <v>-1444</v>
      </c>
      <c r="V17" s="210">
        <v>-9409</v>
      </c>
      <c r="W17" s="210">
        <v>-2530</v>
      </c>
      <c r="X17" s="210">
        <v>-884</v>
      </c>
      <c r="Y17" s="210">
        <v>-496</v>
      </c>
      <c r="Z17" s="210">
        <v>-1</v>
      </c>
      <c r="AA17" s="210">
        <v>-9364</v>
      </c>
      <c r="AB17" s="188">
        <v>-963121.8101799999</v>
      </c>
    </row>
    <row r="18" spans="1:28" s="143" customFormat="1" ht="20.25">
      <c r="A18" s="179" t="s">
        <v>460</v>
      </c>
      <c r="B18" s="178" t="s">
        <v>461</v>
      </c>
      <c r="C18" s="210">
        <v>54752</v>
      </c>
      <c r="D18" s="210">
        <v>10308</v>
      </c>
      <c r="E18" s="210">
        <v>22737</v>
      </c>
      <c r="F18" s="210">
        <v>69692</v>
      </c>
      <c r="G18" s="210">
        <v>1269</v>
      </c>
      <c r="H18" s="210">
        <v>16359</v>
      </c>
      <c r="I18" s="210">
        <v>9062.555890000001</v>
      </c>
      <c r="J18" s="210">
        <v>40923.12</v>
      </c>
      <c r="K18" s="210">
        <v>582</v>
      </c>
      <c r="L18" s="210">
        <v>100396</v>
      </c>
      <c r="M18" s="210">
        <v>37585</v>
      </c>
      <c r="N18" s="210">
        <v>9052</v>
      </c>
      <c r="O18" s="210">
        <v>2425</v>
      </c>
      <c r="P18" s="210">
        <v>0</v>
      </c>
      <c r="Q18" s="210">
        <v>0</v>
      </c>
      <c r="R18" s="210">
        <v>0</v>
      </c>
      <c r="S18" s="210">
        <v>0</v>
      </c>
      <c r="T18" s="210">
        <v>5147</v>
      </c>
      <c r="U18" s="210">
        <v>0</v>
      </c>
      <c r="V18" s="210">
        <v>0</v>
      </c>
      <c r="W18" s="210">
        <v>0</v>
      </c>
      <c r="X18" s="210">
        <v>20</v>
      </c>
      <c r="Y18" s="210">
        <v>0</v>
      </c>
      <c r="Z18" s="210">
        <v>0</v>
      </c>
      <c r="AA18" s="210">
        <v>634</v>
      </c>
      <c r="AB18" s="188">
        <v>380943.67588999995</v>
      </c>
    </row>
    <row r="19" spans="1:28" s="143" customFormat="1" ht="20.25">
      <c r="A19" s="180"/>
      <c r="B19" s="179" t="s">
        <v>462</v>
      </c>
      <c r="C19" s="210">
        <v>-52747</v>
      </c>
      <c r="D19" s="210">
        <v>-63559</v>
      </c>
      <c r="E19" s="210">
        <v>-80110</v>
      </c>
      <c r="F19" s="210">
        <v>-16530</v>
      </c>
      <c r="G19" s="210">
        <v>-1365</v>
      </c>
      <c r="H19" s="210">
        <v>-9006</v>
      </c>
      <c r="I19" s="210">
        <v>-91653.92900999999</v>
      </c>
      <c r="J19" s="210">
        <v>-43691.24999999999</v>
      </c>
      <c r="K19" s="210">
        <v>-383</v>
      </c>
      <c r="L19" s="210">
        <v>-60919</v>
      </c>
      <c r="M19" s="210">
        <v>-30913</v>
      </c>
      <c r="N19" s="210">
        <v>-58011</v>
      </c>
      <c r="O19" s="210">
        <v>-2300</v>
      </c>
      <c r="P19" s="210">
        <v>-5820.25051</v>
      </c>
      <c r="Q19" s="210">
        <v>-135.70477000000002</v>
      </c>
      <c r="R19" s="210">
        <v>-2746</v>
      </c>
      <c r="S19" s="210">
        <v>-8069</v>
      </c>
      <c r="T19" s="210">
        <v>-30745</v>
      </c>
      <c r="U19" s="210">
        <v>-1444</v>
      </c>
      <c r="V19" s="210">
        <v>-9409</v>
      </c>
      <c r="W19" s="210">
        <v>-2530</v>
      </c>
      <c r="X19" s="210">
        <v>-864</v>
      </c>
      <c r="Y19" s="210">
        <v>-496</v>
      </c>
      <c r="Z19" s="210">
        <v>-1</v>
      </c>
      <c r="AA19" s="210">
        <v>-8730</v>
      </c>
      <c r="AB19" s="188">
        <v>-582178.13429</v>
      </c>
    </row>
    <row r="20" spans="1:28" s="143" customFormat="1" ht="20.25">
      <c r="A20" s="179" t="s">
        <v>418</v>
      </c>
      <c r="B20" s="178" t="s">
        <v>463</v>
      </c>
      <c r="C20" s="210">
        <v>-6266</v>
      </c>
      <c r="D20" s="210">
        <v>-10170</v>
      </c>
      <c r="E20" s="210">
        <v>-21099</v>
      </c>
      <c r="F20" s="210">
        <v>-53290</v>
      </c>
      <c r="G20" s="210">
        <v>-165</v>
      </c>
      <c r="H20" s="210">
        <v>418</v>
      </c>
      <c r="I20" s="210">
        <v>768.1511645943856</v>
      </c>
      <c r="J20" s="210">
        <v>-10646.08</v>
      </c>
      <c r="K20" s="210">
        <v>1003</v>
      </c>
      <c r="L20" s="210">
        <v>-55342</v>
      </c>
      <c r="M20" s="210">
        <v>-58862</v>
      </c>
      <c r="N20" s="210">
        <v>-17207</v>
      </c>
      <c r="O20" s="210">
        <v>-821</v>
      </c>
      <c r="P20" s="210">
        <v>-3559.5119299999787</v>
      </c>
      <c r="Q20" s="210">
        <v>260.276</v>
      </c>
      <c r="R20" s="210">
        <v>-75</v>
      </c>
      <c r="S20" s="210">
        <v>101</v>
      </c>
      <c r="T20" s="210">
        <v>-15823</v>
      </c>
      <c r="U20" s="210">
        <v>26</v>
      </c>
      <c r="V20" s="210">
        <v>-316</v>
      </c>
      <c r="W20" s="210">
        <v>-240</v>
      </c>
      <c r="X20" s="210">
        <v>-8</v>
      </c>
      <c r="Y20" s="210">
        <v>104</v>
      </c>
      <c r="Z20" s="210">
        <v>-5</v>
      </c>
      <c r="AA20" s="210">
        <v>-4118</v>
      </c>
      <c r="AB20" s="188">
        <v>-255332.16476540559</v>
      </c>
    </row>
    <row r="21" spans="1:28" s="143" customFormat="1" ht="20.25">
      <c r="A21" s="179" t="s">
        <v>450</v>
      </c>
      <c r="B21" s="178" t="s">
        <v>757</v>
      </c>
      <c r="C21" s="210">
        <v>3592</v>
      </c>
      <c r="D21" s="210">
        <v>6034</v>
      </c>
      <c r="E21" s="210">
        <v>13581</v>
      </c>
      <c r="F21" s="210">
        <v>30196</v>
      </c>
      <c r="G21" s="210">
        <v>84</v>
      </c>
      <c r="H21" s="210">
        <v>-1264</v>
      </c>
      <c r="I21" s="210">
        <v>-10203.358996336658</v>
      </c>
      <c r="J21" s="210">
        <v>4217.84</v>
      </c>
      <c r="K21" s="210">
        <v>-422</v>
      </c>
      <c r="L21" s="210">
        <v>46637</v>
      </c>
      <c r="M21" s="210">
        <v>57179</v>
      </c>
      <c r="N21" s="210">
        <v>10885</v>
      </c>
      <c r="O21" s="210">
        <v>174</v>
      </c>
      <c r="P21" s="210">
        <v>251.65815999999998</v>
      </c>
      <c r="Q21" s="210">
        <v>0.226</v>
      </c>
      <c r="R21" s="210">
        <v>0</v>
      </c>
      <c r="S21" s="210">
        <v>0</v>
      </c>
      <c r="T21" s="210">
        <v>12457</v>
      </c>
      <c r="U21" s="210">
        <v>0</v>
      </c>
      <c r="V21" s="210">
        <v>0</v>
      </c>
      <c r="W21" s="210">
        <v>0</v>
      </c>
      <c r="X21" s="210">
        <v>13</v>
      </c>
      <c r="Y21" s="210">
        <v>0</v>
      </c>
      <c r="Z21" s="210">
        <v>0</v>
      </c>
      <c r="AA21" s="210">
        <v>2244</v>
      </c>
      <c r="AB21" s="188">
        <v>175656.36516366331</v>
      </c>
    </row>
    <row r="22" spans="1:28" s="143" customFormat="1" ht="20.25">
      <c r="A22" s="180"/>
      <c r="B22" s="181" t="s">
        <v>464</v>
      </c>
      <c r="C22" s="210">
        <v>-55421</v>
      </c>
      <c r="D22" s="210">
        <v>-67695</v>
      </c>
      <c r="E22" s="210">
        <v>-87628</v>
      </c>
      <c r="F22" s="210">
        <v>-39624</v>
      </c>
      <c r="G22" s="210">
        <v>-1446</v>
      </c>
      <c r="H22" s="210">
        <v>-9852</v>
      </c>
      <c r="I22" s="210">
        <v>-101089.13684174226</v>
      </c>
      <c r="J22" s="210">
        <v>-50119.48999999999</v>
      </c>
      <c r="K22" s="210">
        <v>198</v>
      </c>
      <c r="L22" s="210">
        <v>-69624</v>
      </c>
      <c r="M22" s="210">
        <v>-32596</v>
      </c>
      <c r="N22" s="210">
        <v>-64333</v>
      </c>
      <c r="O22" s="210">
        <v>-2947</v>
      </c>
      <c r="P22" s="210">
        <v>-9128.104279999978</v>
      </c>
      <c r="Q22" s="210">
        <v>124.79722999999998</v>
      </c>
      <c r="R22" s="210">
        <v>-2821</v>
      </c>
      <c r="S22" s="210">
        <v>-7968</v>
      </c>
      <c r="T22" s="210">
        <v>-34111</v>
      </c>
      <c r="U22" s="210">
        <v>-1418</v>
      </c>
      <c r="V22" s="210">
        <v>-9725</v>
      </c>
      <c r="W22" s="210">
        <v>-2770</v>
      </c>
      <c r="X22" s="210">
        <v>-859</v>
      </c>
      <c r="Y22" s="210">
        <v>-392</v>
      </c>
      <c r="Z22" s="210">
        <v>-6</v>
      </c>
      <c r="AA22" s="210">
        <v>-10604</v>
      </c>
      <c r="AB22" s="188">
        <v>-661853.9338917423</v>
      </c>
    </row>
    <row r="23" spans="1:28" s="143" customFormat="1" ht="31.5">
      <c r="A23" s="177" t="s">
        <v>103</v>
      </c>
      <c r="B23" s="178" t="s">
        <v>465</v>
      </c>
      <c r="C23" s="210">
        <v>0</v>
      </c>
      <c r="D23" s="210">
        <v>0</v>
      </c>
      <c r="E23" s="210">
        <v>0</v>
      </c>
      <c r="F23" s="210">
        <v>0</v>
      </c>
      <c r="G23" s="210">
        <v>0</v>
      </c>
      <c r="H23" s="210">
        <v>0</v>
      </c>
      <c r="I23" s="210">
        <v>0</v>
      </c>
      <c r="J23" s="210">
        <v>0</v>
      </c>
      <c r="K23" s="210">
        <v>0</v>
      </c>
      <c r="L23" s="210">
        <v>0</v>
      </c>
      <c r="M23" s="210">
        <v>0</v>
      </c>
      <c r="N23" s="210">
        <v>0</v>
      </c>
      <c r="O23" s="210">
        <v>0</v>
      </c>
      <c r="P23" s="210">
        <v>0</v>
      </c>
      <c r="Q23" s="210">
        <v>0</v>
      </c>
      <c r="R23" s="210">
        <v>0</v>
      </c>
      <c r="S23" s="210">
        <v>0</v>
      </c>
      <c r="T23" s="210">
        <v>0</v>
      </c>
      <c r="U23" s="210">
        <v>0</v>
      </c>
      <c r="V23" s="210">
        <v>0</v>
      </c>
      <c r="W23" s="210">
        <v>0</v>
      </c>
      <c r="X23" s="210">
        <v>0</v>
      </c>
      <c r="Y23" s="210">
        <v>0</v>
      </c>
      <c r="Z23" s="210">
        <v>0</v>
      </c>
      <c r="AA23" s="210">
        <v>0</v>
      </c>
      <c r="AB23" s="188">
        <v>0</v>
      </c>
    </row>
    <row r="24" spans="1:28" s="143" customFormat="1" ht="20.25">
      <c r="A24" s="179" t="s">
        <v>416</v>
      </c>
      <c r="B24" s="178" t="s">
        <v>466</v>
      </c>
      <c r="C24" s="210">
        <v>773</v>
      </c>
      <c r="D24" s="210">
        <v>138</v>
      </c>
      <c r="E24" s="210">
        <v>0</v>
      </c>
      <c r="F24" s="210">
        <v>0</v>
      </c>
      <c r="G24" s="210">
        <v>201</v>
      </c>
      <c r="H24" s="210">
        <v>0</v>
      </c>
      <c r="I24" s="210">
        <v>-51.188997096193376</v>
      </c>
      <c r="J24" s="210">
        <v>0</v>
      </c>
      <c r="K24" s="210">
        <v>18</v>
      </c>
      <c r="L24" s="210">
        <v>0</v>
      </c>
      <c r="M24" s="210">
        <v>0</v>
      </c>
      <c r="N24" s="210">
        <v>238</v>
      </c>
      <c r="O24" s="210">
        <v>0</v>
      </c>
      <c r="P24" s="210">
        <v>14.508629999999888</v>
      </c>
      <c r="Q24" s="210">
        <v>0</v>
      </c>
      <c r="R24" s="210">
        <v>0</v>
      </c>
      <c r="S24" s="210">
        <v>-172</v>
      </c>
      <c r="T24" s="210">
        <v>0</v>
      </c>
      <c r="U24" s="210">
        <v>0</v>
      </c>
      <c r="V24" s="210">
        <v>11</v>
      </c>
      <c r="W24" s="210">
        <v>0</v>
      </c>
      <c r="X24" s="210">
        <v>0</v>
      </c>
      <c r="Y24" s="210">
        <v>0</v>
      </c>
      <c r="Z24" s="210">
        <v>0</v>
      </c>
      <c r="AA24" s="210">
        <v>0</v>
      </c>
      <c r="AB24" s="188">
        <v>1170.3196329038065</v>
      </c>
    </row>
    <row r="25" spans="1:28" s="143" customFormat="1" ht="20.25">
      <c r="A25" s="179" t="s">
        <v>418</v>
      </c>
      <c r="B25" s="178" t="s">
        <v>467</v>
      </c>
      <c r="C25" s="210">
        <v>133</v>
      </c>
      <c r="D25" s="210">
        <v>0</v>
      </c>
      <c r="E25" s="210">
        <v>0</v>
      </c>
      <c r="F25" s="210">
        <v>0</v>
      </c>
      <c r="G25" s="210">
        <v>0</v>
      </c>
      <c r="H25" s="210">
        <v>0</v>
      </c>
      <c r="I25" s="210">
        <v>0</v>
      </c>
      <c r="J25" s="210">
        <v>0</v>
      </c>
      <c r="K25" s="210">
        <v>-18</v>
      </c>
      <c r="L25" s="210">
        <v>0</v>
      </c>
      <c r="M25" s="210">
        <v>0</v>
      </c>
      <c r="N25" s="210">
        <v>0</v>
      </c>
      <c r="O25" s="210">
        <v>0</v>
      </c>
      <c r="P25" s="210">
        <v>0</v>
      </c>
      <c r="Q25" s="210">
        <v>0</v>
      </c>
      <c r="R25" s="210">
        <v>0</v>
      </c>
      <c r="S25" s="210">
        <v>0</v>
      </c>
      <c r="T25" s="210">
        <v>0</v>
      </c>
      <c r="U25" s="210">
        <v>0</v>
      </c>
      <c r="V25" s="210">
        <v>0</v>
      </c>
      <c r="W25" s="210">
        <v>0</v>
      </c>
      <c r="X25" s="210">
        <v>0</v>
      </c>
      <c r="Y25" s="210">
        <v>0</v>
      </c>
      <c r="Z25" s="210">
        <v>0</v>
      </c>
      <c r="AA25" s="210">
        <v>0</v>
      </c>
      <c r="AB25" s="188">
        <v>115</v>
      </c>
    </row>
    <row r="26" spans="1:28" s="143" customFormat="1" ht="20.25">
      <c r="A26" s="177"/>
      <c r="B26" s="181" t="s">
        <v>468</v>
      </c>
      <c r="C26" s="210">
        <v>906</v>
      </c>
      <c r="D26" s="210">
        <v>138</v>
      </c>
      <c r="E26" s="210">
        <v>0</v>
      </c>
      <c r="F26" s="210">
        <v>0</v>
      </c>
      <c r="G26" s="210">
        <v>201</v>
      </c>
      <c r="H26" s="210">
        <v>0</v>
      </c>
      <c r="I26" s="210">
        <v>-51.188997096193376</v>
      </c>
      <c r="J26" s="210">
        <v>0</v>
      </c>
      <c r="K26" s="210">
        <v>0</v>
      </c>
      <c r="L26" s="210">
        <v>0</v>
      </c>
      <c r="M26" s="210">
        <v>0</v>
      </c>
      <c r="N26" s="210">
        <v>238</v>
      </c>
      <c r="O26" s="210">
        <v>0</v>
      </c>
      <c r="P26" s="210">
        <v>14.508629999999888</v>
      </c>
      <c r="Q26" s="210">
        <v>0</v>
      </c>
      <c r="R26" s="210">
        <v>0</v>
      </c>
      <c r="S26" s="210">
        <v>-172</v>
      </c>
      <c r="T26" s="210">
        <v>0</v>
      </c>
      <c r="U26" s="210">
        <v>0</v>
      </c>
      <c r="V26" s="210">
        <v>11</v>
      </c>
      <c r="W26" s="210">
        <v>0</v>
      </c>
      <c r="X26" s="210">
        <v>0</v>
      </c>
      <c r="Y26" s="210">
        <v>0</v>
      </c>
      <c r="Z26" s="210">
        <v>0</v>
      </c>
      <c r="AA26" s="210">
        <v>0</v>
      </c>
      <c r="AB26" s="188">
        <v>1285.3196329038065</v>
      </c>
    </row>
    <row r="27" spans="1:28" s="143" customFormat="1" ht="31.5">
      <c r="A27" s="177" t="s">
        <v>104</v>
      </c>
      <c r="B27" s="178" t="s">
        <v>529</v>
      </c>
      <c r="C27" s="210">
        <v>-2645</v>
      </c>
      <c r="D27" s="210">
        <v>-688</v>
      </c>
      <c r="E27" s="210">
        <v>0</v>
      </c>
      <c r="F27" s="210">
        <v>0</v>
      </c>
      <c r="G27" s="210">
        <v>-51</v>
      </c>
      <c r="H27" s="210">
        <v>-4859</v>
      </c>
      <c r="I27" s="210">
        <v>-445.29429999999996</v>
      </c>
      <c r="J27" s="210">
        <v>0</v>
      </c>
      <c r="K27" s="210">
        <v>-2174</v>
      </c>
      <c r="L27" s="210">
        <v>0</v>
      </c>
      <c r="M27" s="210">
        <v>0</v>
      </c>
      <c r="N27" s="210">
        <v>-902</v>
      </c>
      <c r="O27" s="210">
        <v>-2281</v>
      </c>
      <c r="P27" s="210">
        <v>0</v>
      </c>
      <c r="Q27" s="210">
        <v>0</v>
      </c>
      <c r="R27" s="210">
        <v>-188</v>
      </c>
      <c r="S27" s="210">
        <v>-20</v>
      </c>
      <c r="T27" s="210">
        <v>0</v>
      </c>
      <c r="U27" s="210">
        <v>0</v>
      </c>
      <c r="V27" s="210">
        <v>0</v>
      </c>
      <c r="W27" s="210">
        <v>-2</v>
      </c>
      <c r="X27" s="210">
        <v>0</v>
      </c>
      <c r="Y27" s="210">
        <v>0</v>
      </c>
      <c r="Z27" s="210">
        <v>0</v>
      </c>
      <c r="AA27" s="210">
        <v>-4</v>
      </c>
      <c r="AB27" s="188">
        <v>-14259.2943</v>
      </c>
    </row>
    <row r="28" spans="1:28" s="143" customFormat="1" ht="20.25">
      <c r="A28" s="177" t="s">
        <v>105</v>
      </c>
      <c r="B28" s="178" t="s">
        <v>469</v>
      </c>
      <c r="C28" s="210">
        <v>0</v>
      </c>
      <c r="D28" s="210">
        <v>0</v>
      </c>
      <c r="E28" s="210">
        <v>0</v>
      </c>
      <c r="F28" s="210">
        <v>0</v>
      </c>
      <c r="G28" s="210">
        <v>0</v>
      </c>
      <c r="H28" s="210">
        <v>0</v>
      </c>
      <c r="I28" s="210">
        <v>0</v>
      </c>
      <c r="J28" s="210">
        <v>0</v>
      </c>
      <c r="K28" s="210">
        <v>0</v>
      </c>
      <c r="L28" s="210">
        <v>0</v>
      </c>
      <c r="M28" s="210">
        <v>0</v>
      </c>
      <c r="N28" s="210">
        <v>0</v>
      </c>
      <c r="O28" s="210">
        <v>0</v>
      </c>
      <c r="P28" s="210">
        <v>0</v>
      </c>
      <c r="Q28" s="210">
        <v>0</v>
      </c>
      <c r="R28" s="210">
        <v>0</v>
      </c>
      <c r="S28" s="210">
        <v>0</v>
      </c>
      <c r="T28" s="210">
        <v>0</v>
      </c>
      <c r="U28" s="210">
        <v>0</v>
      </c>
      <c r="V28" s="210">
        <v>0</v>
      </c>
      <c r="W28" s="210">
        <v>0</v>
      </c>
      <c r="X28" s="210">
        <v>0</v>
      </c>
      <c r="Y28" s="210">
        <v>0</v>
      </c>
      <c r="Z28" s="210">
        <v>0</v>
      </c>
      <c r="AA28" s="210">
        <v>0</v>
      </c>
      <c r="AB28" s="188">
        <v>0</v>
      </c>
    </row>
    <row r="29" spans="1:30" s="143" customFormat="1" ht="20.25">
      <c r="A29" s="179" t="s">
        <v>416</v>
      </c>
      <c r="B29" s="178" t="s">
        <v>470</v>
      </c>
      <c r="C29" s="210">
        <v>-46318</v>
      </c>
      <c r="D29" s="210">
        <v>-33967</v>
      </c>
      <c r="E29" s="210">
        <v>-53930</v>
      </c>
      <c r="F29" s="210">
        <v>-41430</v>
      </c>
      <c r="G29" s="210">
        <v>-1063</v>
      </c>
      <c r="H29" s="210">
        <v>-15320</v>
      </c>
      <c r="I29" s="210">
        <v>-59115.71149</v>
      </c>
      <c r="J29" s="210">
        <v>-45936.93</v>
      </c>
      <c r="K29" s="210">
        <v>-42</v>
      </c>
      <c r="L29" s="210">
        <v>-63140</v>
      </c>
      <c r="M29" s="210">
        <v>-34604</v>
      </c>
      <c r="N29" s="210">
        <v>-42019</v>
      </c>
      <c r="O29" s="210">
        <v>-3759</v>
      </c>
      <c r="P29" s="210">
        <v>-6470.12072</v>
      </c>
      <c r="Q29" s="210">
        <v>-400.24018</v>
      </c>
      <c r="R29" s="210">
        <v>-685</v>
      </c>
      <c r="S29" s="210">
        <v>-2904</v>
      </c>
      <c r="T29" s="210">
        <v>-19022</v>
      </c>
      <c r="U29" s="210">
        <v>-268</v>
      </c>
      <c r="V29" s="210">
        <v>-822</v>
      </c>
      <c r="W29" s="210">
        <v>-132</v>
      </c>
      <c r="X29" s="210">
        <v>-493</v>
      </c>
      <c r="Y29" s="210">
        <v>-106</v>
      </c>
      <c r="Z29" s="210">
        <v>0</v>
      </c>
      <c r="AA29" s="210">
        <v>-7419</v>
      </c>
      <c r="AB29" s="188">
        <v>-479366.00239000004</v>
      </c>
      <c r="AC29" s="219"/>
      <c r="AD29" s="219"/>
    </row>
    <row r="30" spans="1:28" s="143" customFormat="1" ht="20.25">
      <c r="A30" s="179" t="s">
        <v>418</v>
      </c>
      <c r="B30" s="178" t="s">
        <v>471</v>
      </c>
      <c r="C30" s="210">
        <v>0</v>
      </c>
      <c r="D30" s="210">
        <v>0</v>
      </c>
      <c r="E30" s="210">
        <v>2359</v>
      </c>
      <c r="F30" s="210">
        <v>0</v>
      </c>
      <c r="G30" s="210">
        <v>0</v>
      </c>
      <c r="H30" s="210">
        <v>0</v>
      </c>
      <c r="I30" s="210">
        <v>0</v>
      </c>
      <c r="J30" s="210">
        <v>0</v>
      </c>
      <c r="K30" s="210">
        <v>0</v>
      </c>
      <c r="L30" s="210">
        <v>0</v>
      </c>
      <c r="M30" s="210">
        <v>0</v>
      </c>
      <c r="N30" s="210">
        <v>0</v>
      </c>
      <c r="O30" s="210">
        <v>0</v>
      </c>
      <c r="P30" s="210">
        <v>784.9306299999952</v>
      </c>
      <c r="Q30" s="210">
        <v>-387.04</v>
      </c>
      <c r="R30" s="210">
        <v>0</v>
      </c>
      <c r="S30" s="210">
        <v>0</v>
      </c>
      <c r="T30" s="210">
        <v>0</v>
      </c>
      <c r="U30" s="210">
        <v>0</v>
      </c>
      <c r="V30" s="210">
        <v>0</v>
      </c>
      <c r="W30" s="210">
        <v>0</v>
      </c>
      <c r="X30" s="210">
        <v>0</v>
      </c>
      <c r="Y30" s="210">
        <v>0</v>
      </c>
      <c r="Z30" s="210">
        <v>0</v>
      </c>
      <c r="AA30" s="210">
        <v>0</v>
      </c>
      <c r="AB30" s="188">
        <v>2756.8906299999953</v>
      </c>
    </row>
    <row r="31" spans="1:30" s="143" customFormat="1" ht="20.25">
      <c r="A31" s="179" t="s">
        <v>450</v>
      </c>
      <c r="B31" s="178" t="s">
        <v>472</v>
      </c>
      <c r="C31" s="210">
        <v>-29728</v>
      </c>
      <c r="D31" s="210">
        <v>-19196</v>
      </c>
      <c r="E31" s="210">
        <v>-19778</v>
      </c>
      <c r="F31" s="210">
        <v>-12507</v>
      </c>
      <c r="G31" s="210">
        <v>-2149</v>
      </c>
      <c r="H31" s="210">
        <v>-10446</v>
      </c>
      <c r="I31" s="210">
        <v>-14852.965080000002</v>
      </c>
      <c r="J31" s="210">
        <v>-14284</v>
      </c>
      <c r="K31" s="210">
        <v>-2677</v>
      </c>
      <c r="L31" s="210">
        <v>-11737</v>
      </c>
      <c r="M31" s="210">
        <v>-8500</v>
      </c>
      <c r="N31" s="210">
        <v>-18517</v>
      </c>
      <c r="O31" s="210">
        <v>-1360</v>
      </c>
      <c r="P31" s="210">
        <v>-4236.349949999998</v>
      </c>
      <c r="Q31" s="210">
        <v>-728.6886099999999</v>
      </c>
      <c r="R31" s="210">
        <v>-715</v>
      </c>
      <c r="S31" s="210">
        <v>-1765</v>
      </c>
      <c r="T31" s="210">
        <v>-8451</v>
      </c>
      <c r="U31" s="210">
        <v>-602</v>
      </c>
      <c r="V31" s="210">
        <v>-1530</v>
      </c>
      <c r="W31" s="210">
        <v>-1160</v>
      </c>
      <c r="X31" s="210">
        <v>-562</v>
      </c>
      <c r="Y31" s="210">
        <v>-531</v>
      </c>
      <c r="Z31" s="210">
        <v>-574</v>
      </c>
      <c r="AA31" s="210">
        <v>-2821</v>
      </c>
      <c r="AB31" s="188">
        <v>-189408.00364</v>
      </c>
      <c r="AC31" s="219"/>
      <c r="AD31" s="219"/>
    </row>
    <row r="32" spans="1:28" s="143" customFormat="1" ht="20.25">
      <c r="A32" s="179" t="s">
        <v>453</v>
      </c>
      <c r="B32" s="178" t="s">
        <v>473</v>
      </c>
      <c r="C32" s="210">
        <v>15867</v>
      </c>
      <c r="D32" s="210">
        <v>567</v>
      </c>
      <c r="E32" s="210">
        <v>4751</v>
      </c>
      <c r="F32" s="210">
        <v>26357</v>
      </c>
      <c r="G32" s="210">
        <v>925</v>
      </c>
      <c r="H32" s="210">
        <v>9586</v>
      </c>
      <c r="I32" s="210">
        <v>462.76745</v>
      </c>
      <c r="J32" s="210">
        <v>18877.16</v>
      </c>
      <c r="K32" s="210">
        <v>2226</v>
      </c>
      <c r="L32" s="210">
        <v>37706</v>
      </c>
      <c r="M32" s="210">
        <v>6878</v>
      </c>
      <c r="N32" s="210">
        <v>4958</v>
      </c>
      <c r="O32" s="210">
        <v>1109</v>
      </c>
      <c r="P32" s="210">
        <v>10.20439</v>
      </c>
      <c r="Q32" s="210">
        <v>0.77173</v>
      </c>
      <c r="R32" s="210">
        <v>0</v>
      </c>
      <c r="S32" s="210">
        <v>20</v>
      </c>
      <c r="T32" s="210">
        <v>13205</v>
      </c>
      <c r="U32" s="210">
        <v>0</v>
      </c>
      <c r="V32" s="210">
        <v>0</v>
      </c>
      <c r="W32" s="210">
        <v>0</v>
      </c>
      <c r="X32" s="210">
        <v>51</v>
      </c>
      <c r="Y32" s="210">
        <v>0</v>
      </c>
      <c r="Z32" s="210">
        <v>0</v>
      </c>
      <c r="AA32" s="210">
        <v>468</v>
      </c>
      <c r="AB32" s="188">
        <v>144024.90357</v>
      </c>
    </row>
    <row r="33" spans="1:28" s="143" customFormat="1" ht="20.25">
      <c r="A33" s="183"/>
      <c r="B33" s="181" t="s">
        <v>474</v>
      </c>
      <c r="C33" s="210">
        <v>-60179</v>
      </c>
      <c r="D33" s="210">
        <v>-52596</v>
      </c>
      <c r="E33" s="210">
        <v>-66598</v>
      </c>
      <c r="F33" s="210">
        <v>-27580</v>
      </c>
      <c r="G33" s="210">
        <v>-2287</v>
      </c>
      <c r="H33" s="210">
        <v>-16180</v>
      </c>
      <c r="I33" s="210">
        <v>-73505.90912000001</v>
      </c>
      <c r="J33" s="210">
        <v>-41343.770000000004</v>
      </c>
      <c r="K33" s="210">
        <v>-493</v>
      </c>
      <c r="L33" s="210">
        <v>-37171</v>
      </c>
      <c r="M33" s="210">
        <v>-36226</v>
      </c>
      <c r="N33" s="210">
        <v>-55578</v>
      </c>
      <c r="O33" s="210">
        <v>-4010</v>
      </c>
      <c r="P33" s="210">
        <v>-9911.335650000003</v>
      </c>
      <c r="Q33" s="210">
        <v>-1515.19706</v>
      </c>
      <c r="R33" s="210">
        <v>-1400</v>
      </c>
      <c r="S33" s="210">
        <v>-4649</v>
      </c>
      <c r="T33" s="210">
        <v>-14268</v>
      </c>
      <c r="U33" s="210">
        <v>-870</v>
      </c>
      <c r="V33" s="210">
        <v>-2352</v>
      </c>
      <c r="W33" s="210">
        <v>-1292</v>
      </c>
      <c r="X33" s="210">
        <v>-1004</v>
      </c>
      <c r="Y33" s="210">
        <v>-637</v>
      </c>
      <c r="Z33" s="210">
        <v>-574</v>
      </c>
      <c r="AA33" s="210">
        <v>-9772</v>
      </c>
      <c r="AB33" s="188">
        <v>-521992.21183000004</v>
      </c>
    </row>
    <row r="34" spans="1:28" s="143" customFormat="1" ht="20.25">
      <c r="A34" s="177" t="s">
        <v>106</v>
      </c>
      <c r="B34" s="178" t="s">
        <v>475</v>
      </c>
      <c r="C34" s="210">
        <v>-9491</v>
      </c>
      <c r="D34" s="210">
        <v>-9074</v>
      </c>
      <c r="E34" s="210">
        <v>-8026</v>
      </c>
      <c r="F34" s="210">
        <v>-34113</v>
      </c>
      <c r="G34" s="210">
        <v>-268</v>
      </c>
      <c r="H34" s="210">
        <v>-2529</v>
      </c>
      <c r="I34" s="210">
        <v>-14404.832460000001</v>
      </c>
      <c r="J34" s="210">
        <v>-13364.919999999998</v>
      </c>
      <c r="K34" s="210">
        <v>-19</v>
      </c>
      <c r="L34" s="210">
        <v>-44492</v>
      </c>
      <c r="M34" s="210">
        <v>7258</v>
      </c>
      <c r="N34" s="210">
        <v>-7471</v>
      </c>
      <c r="O34" s="210">
        <v>-88</v>
      </c>
      <c r="P34" s="210">
        <v>-1909.57678</v>
      </c>
      <c r="Q34" s="210">
        <v>-309.35749</v>
      </c>
      <c r="R34" s="210">
        <v>-306</v>
      </c>
      <c r="S34" s="210">
        <v>-1152</v>
      </c>
      <c r="T34" s="210">
        <v>-3147</v>
      </c>
      <c r="U34" s="210">
        <v>0</v>
      </c>
      <c r="V34" s="210">
        <v>-146</v>
      </c>
      <c r="W34" s="210">
        <v>-130</v>
      </c>
      <c r="X34" s="210">
        <v>-117</v>
      </c>
      <c r="Y34" s="210">
        <v>0</v>
      </c>
      <c r="Z34" s="210">
        <v>0</v>
      </c>
      <c r="AA34" s="210">
        <v>-1017</v>
      </c>
      <c r="AB34" s="188">
        <v>-144316.68673</v>
      </c>
    </row>
    <row r="35" spans="1:28" s="143" customFormat="1" ht="31.5">
      <c r="A35" s="177"/>
      <c r="B35" s="178" t="s">
        <v>756</v>
      </c>
      <c r="C35" s="210">
        <v>-4684</v>
      </c>
      <c r="D35" s="210">
        <v>-2462</v>
      </c>
      <c r="E35" s="210">
        <v>-5114</v>
      </c>
      <c r="F35" s="210">
        <v>-7047</v>
      </c>
      <c r="G35" s="210">
        <v>-34</v>
      </c>
      <c r="H35" s="210">
        <v>-1219</v>
      </c>
      <c r="I35" s="210">
        <v>-5894.948</v>
      </c>
      <c r="J35" s="210">
        <v>-2987.2</v>
      </c>
      <c r="K35" s="210">
        <v>-5</v>
      </c>
      <c r="L35" s="210">
        <v>-10115</v>
      </c>
      <c r="M35" s="210">
        <v>-4730</v>
      </c>
      <c r="N35" s="210">
        <v>-4426</v>
      </c>
      <c r="O35" s="210">
        <v>-28</v>
      </c>
      <c r="P35" s="210">
        <v>-434.95771</v>
      </c>
      <c r="Q35" s="210">
        <v>-145.47332</v>
      </c>
      <c r="R35" s="210">
        <v>-306</v>
      </c>
      <c r="S35" s="210">
        <v>-418</v>
      </c>
      <c r="T35" s="210">
        <v>-3007</v>
      </c>
      <c r="U35" s="210">
        <v>0</v>
      </c>
      <c r="V35" s="210">
        <v>-146</v>
      </c>
      <c r="W35" s="210">
        <v>-130</v>
      </c>
      <c r="X35" s="210">
        <v>-96</v>
      </c>
      <c r="Y35" s="210">
        <v>-1</v>
      </c>
      <c r="Z35" s="210">
        <v>0</v>
      </c>
      <c r="AA35" s="210">
        <v>-600</v>
      </c>
      <c r="AB35" s="188">
        <v>-54030.57903</v>
      </c>
    </row>
    <row r="36" spans="1:28" s="143" customFormat="1" ht="20.25">
      <c r="A36" s="177" t="s">
        <v>107</v>
      </c>
      <c r="B36" s="178" t="s">
        <v>476</v>
      </c>
      <c r="C36" s="210">
        <v>865</v>
      </c>
      <c r="D36" s="210">
        <v>0</v>
      </c>
      <c r="E36" s="210">
        <v>0</v>
      </c>
      <c r="F36" s="210">
        <v>59</v>
      </c>
      <c r="G36" s="210">
        <v>0</v>
      </c>
      <c r="H36" s="210">
        <v>0</v>
      </c>
      <c r="I36" s="210">
        <v>0</v>
      </c>
      <c r="J36" s="210">
        <v>0</v>
      </c>
      <c r="K36" s="210">
        <v>0</v>
      </c>
      <c r="L36" s="210">
        <v>0</v>
      </c>
      <c r="M36" s="210">
        <v>0</v>
      </c>
      <c r="N36" s="210">
        <v>0</v>
      </c>
      <c r="O36" s="210">
        <v>0</v>
      </c>
      <c r="P36" s="210">
        <v>0</v>
      </c>
      <c r="Q36" s="210">
        <v>0</v>
      </c>
      <c r="R36" s="210">
        <v>0</v>
      </c>
      <c r="S36" s="210">
        <v>0</v>
      </c>
      <c r="T36" s="210">
        <v>0</v>
      </c>
      <c r="U36" s="210">
        <v>0</v>
      </c>
      <c r="V36" s="210">
        <v>0</v>
      </c>
      <c r="W36" s="210">
        <v>0</v>
      </c>
      <c r="X36" s="210">
        <v>0</v>
      </c>
      <c r="Y36" s="210">
        <v>0</v>
      </c>
      <c r="Z36" s="210">
        <v>0</v>
      </c>
      <c r="AA36" s="210">
        <v>0</v>
      </c>
      <c r="AB36" s="188">
        <v>924</v>
      </c>
    </row>
    <row r="37" spans="1:28" s="143" customFormat="1" ht="20.25">
      <c r="A37" s="177" t="s">
        <v>108</v>
      </c>
      <c r="B37" s="178" t="s">
        <v>477</v>
      </c>
      <c r="C37" s="210">
        <v>28</v>
      </c>
      <c r="D37" s="210">
        <v>16896</v>
      </c>
      <c r="E37" s="210">
        <v>13352</v>
      </c>
      <c r="F37" s="210">
        <v>-885</v>
      </c>
      <c r="G37" s="210">
        <v>2974</v>
      </c>
      <c r="H37" s="210">
        <v>530</v>
      </c>
      <c r="I37" s="210">
        <v>13480.071384306171</v>
      </c>
      <c r="J37" s="210">
        <v>1635.8300000000017</v>
      </c>
      <c r="K37" s="210">
        <v>9612</v>
      </c>
      <c r="L37" s="210">
        <v>10689</v>
      </c>
      <c r="M37" s="210">
        <v>4681</v>
      </c>
      <c r="N37" s="210">
        <v>6336</v>
      </c>
      <c r="O37" s="210">
        <v>290</v>
      </c>
      <c r="P37" s="210">
        <v>-160.74059999998894</v>
      </c>
      <c r="Q37" s="210">
        <v>814.0243100000001</v>
      </c>
      <c r="R37" s="210">
        <v>277</v>
      </c>
      <c r="S37" s="210">
        <v>315</v>
      </c>
      <c r="T37" s="210">
        <v>-4842</v>
      </c>
      <c r="U37" s="210">
        <v>-111</v>
      </c>
      <c r="V37" s="210">
        <v>907</v>
      </c>
      <c r="W37" s="210">
        <v>-263</v>
      </c>
      <c r="X37" s="210">
        <v>-191</v>
      </c>
      <c r="Y37" s="210">
        <v>-158</v>
      </c>
      <c r="Z37" s="210">
        <v>-561</v>
      </c>
      <c r="AA37" s="210">
        <v>399</v>
      </c>
      <c r="AB37" s="188">
        <v>76044.18509430617</v>
      </c>
    </row>
    <row r="38" spans="1:28" s="143" customFormat="1" ht="20.25">
      <c r="A38" s="184" t="s">
        <v>353</v>
      </c>
      <c r="B38" s="176" t="s">
        <v>478</v>
      </c>
      <c r="C38" s="210">
        <v>0</v>
      </c>
      <c r="D38" s="210">
        <v>0</v>
      </c>
      <c r="E38" s="210">
        <v>0</v>
      </c>
      <c r="F38" s="210">
        <v>0</v>
      </c>
      <c r="G38" s="210">
        <v>0</v>
      </c>
      <c r="H38" s="210">
        <v>0</v>
      </c>
      <c r="I38" s="210">
        <v>0</v>
      </c>
      <c r="J38" s="210">
        <v>0</v>
      </c>
      <c r="K38" s="210">
        <v>0</v>
      </c>
      <c r="L38" s="210">
        <v>0</v>
      </c>
      <c r="M38" s="210">
        <v>0</v>
      </c>
      <c r="N38" s="210">
        <v>0</v>
      </c>
      <c r="O38" s="210">
        <v>0</v>
      </c>
      <c r="P38" s="210">
        <v>0</v>
      </c>
      <c r="Q38" s="210">
        <v>0</v>
      </c>
      <c r="R38" s="210">
        <v>0</v>
      </c>
      <c r="S38" s="210">
        <v>0</v>
      </c>
      <c r="T38" s="210">
        <v>0</v>
      </c>
      <c r="U38" s="210">
        <v>0</v>
      </c>
      <c r="V38" s="210">
        <v>0</v>
      </c>
      <c r="W38" s="210">
        <v>0</v>
      </c>
      <c r="X38" s="210">
        <v>0</v>
      </c>
      <c r="Y38" s="210">
        <v>0</v>
      </c>
      <c r="Z38" s="210">
        <v>0</v>
      </c>
      <c r="AA38" s="210">
        <v>0</v>
      </c>
      <c r="AB38" s="188">
        <v>0</v>
      </c>
    </row>
    <row r="39" spans="1:28" s="143" customFormat="1" ht="20.25">
      <c r="A39" s="177" t="s">
        <v>99</v>
      </c>
      <c r="B39" s="178" t="s">
        <v>447</v>
      </c>
      <c r="C39" s="210">
        <v>0</v>
      </c>
      <c r="D39" s="210">
        <v>0</v>
      </c>
      <c r="E39" s="210">
        <v>0</v>
      </c>
      <c r="F39" s="210">
        <v>0</v>
      </c>
      <c r="G39" s="210">
        <v>0</v>
      </c>
      <c r="H39" s="210">
        <v>0</v>
      </c>
      <c r="I39" s="210">
        <v>0</v>
      </c>
      <c r="J39" s="210">
        <v>0</v>
      </c>
      <c r="K39" s="210">
        <v>0</v>
      </c>
      <c r="L39" s="210">
        <v>0</v>
      </c>
      <c r="M39" s="210">
        <v>0</v>
      </c>
      <c r="N39" s="210">
        <v>0</v>
      </c>
      <c r="O39" s="210">
        <v>0</v>
      </c>
      <c r="P39" s="210">
        <v>0</v>
      </c>
      <c r="Q39" s="210">
        <v>0</v>
      </c>
      <c r="R39" s="210">
        <v>0</v>
      </c>
      <c r="S39" s="210">
        <v>0</v>
      </c>
      <c r="T39" s="210">
        <v>0</v>
      </c>
      <c r="U39" s="210">
        <v>0</v>
      </c>
      <c r="V39" s="210">
        <v>0</v>
      </c>
      <c r="W39" s="210">
        <v>0</v>
      </c>
      <c r="X39" s="210">
        <v>0</v>
      </c>
      <c r="Y39" s="210">
        <v>0</v>
      </c>
      <c r="Z39" s="210">
        <v>0</v>
      </c>
      <c r="AA39" s="210">
        <v>0</v>
      </c>
      <c r="AB39" s="188">
        <v>0</v>
      </c>
    </row>
    <row r="40" spans="1:28" s="143" customFormat="1" ht="20.25">
      <c r="A40" s="179" t="s">
        <v>416</v>
      </c>
      <c r="B40" s="178" t="s">
        <v>448</v>
      </c>
      <c r="C40" s="210">
        <v>0</v>
      </c>
      <c r="D40" s="210">
        <v>0</v>
      </c>
      <c r="E40" s="210">
        <v>0</v>
      </c>
      <c r="F40" s="210">
        <v>0</v>
      </c>
      <c r="G40" s="210">
        <v>0</v>
      </c>
      <c r="H40" s="210">
        <v>0</v>
      </c>
      <c r="I40" s="210">
        <v>0</v>
      </c>
      <c r="J40" s="210">
        <v>0</v>
      </c>
      <c r="K40" s="210">
        <v>0</v>
      </c>
      <c r="L40" s="210">
        <v>0</v>
      </c>
      <c r="M40" s="210">
        <v>0</v>
      </c>
      <c r="N40" s="210">
        <v>0</v>
      </c>
      <c r="O40" s="210">
        <v>0</v>
      </c>
      <c r="P40" s="210">
        <v>0</v>
      </c>
      <c r="Q40" s="210">
        <v>0</v>
      </c>
      <c r="R40" s="210">
        <v>0</v>
      </c>
      <c r="S40" s="210">
        <v>0</v>
      </c>
      <c r="T40" s="210">
        <v>0</v>
      </c>
      <c r="U40" s="210">
        <v>0</v>
      </c>
      <c r="V40" s="210">
        <v>0</v>
      </c>
      <c r="W40" s="210">
        <v>0</v>
      </c>
      <c r="X40" s="210">
        <v>0</v>
      </c>
      <c r="Y40" s="210">
        <v>0</v>
      </c>
      <c r="Z40" s="210">
        <v>0</v>
      </c>
      <c r="AA40" s="210">
        <v>0</v>
      </c>
      <c r="AB40" s="188">
        <v>0</v>
      </c>
    </row>
    <row r="41" spans="1:28" s="143" customFormat="1" ht="47.25">
      <c r="A41" s="179"/>
      <c r="B41" s="178" t="s">
        <v>755</v>
      </c>
      <c r="C41" s="210">
        <v>0</v>
      </c>
      <c r="D41" s="210">
        <v>0</v>
      </c>
      <c r="E41" s="210">
        <v>0</v>
      </c>
      <c r="F41" s="210">
        <v>0</v>
      </c>
      <c r="G41" s="210">
        <v>0</v>
      </c>
      <c r="H41" s="210">
        <v>0</v>
      </c>
      <c r="I41" s="210">
        <v>0</v>
      </c>
      <c r="J41" s="210">
        <v>0</v>
      </c>
      <c r="K41" s="210">
        <v>0</v>
      </c>
      <c r="L41" s="210">
        <v>0</v>
      </c>
      <c r="M41" s="210">
        <v>0</v>
      </c>
      <c r="N41" s="210">
        <v>0</v>
      </c>
      <c r="O41" s="210">
        <v>0</v>
      </c>
      <c r="P41" s="210">
        <v>0</v>
      </c>
      <c r="Q41" s="210">
        <v>0</v>
      </c>
      <c r="R41" s="210">
        <v>0</v>
      </c>
      <c r="S41" s="210">
        <v>0</v>
      </c>
      <c r="T41" s="210">
        <v>0</v>
      </c>
      <c r="U41" s="210">
        <v>0</v>
      </c>
      <c r="V41" s="210">
        <v>0</v>
      </c>
      <c r="W41" s="210">
        <v>0</v>
      </c>
      <c r="X41" s="210">
        <v>0</v>
      </c>
      <c r="Y41" s="210">
        <v>0</v>
      </c>
      <c r="Z41" s="210">
        <v>0</v>
      </c>
      <c r="AA41" s="210">
        <v>0</v>
      </c>
      <c r="AB41" s="188">
        <v>0</v>
      </c>
    </row>
    <row r="42" spans="1:28" s="143" customFormat="1" ht="20.25">
      <c r="A42" s="179" t="s">
        <v>418</v>
      </c>
      <c r="B42" s="178" t="s">
        <v>449</v>
      </c>
      <c r="C42" s="210">
        <v>0</v>
      </c>
      <c r="D42" s="210">
        <v>0</v>
      </c>
      <c r="E42" s="210">
        <v>0</v>
      </c>
      <c r="F42" s="210">
        <v>0</v>
      </c>
      <c r="G42" s="210">
        <v>0</v>
      </c>
      <c r="H42" s="210">
        <v>0</v>
      </c>
      <c r="I42" s="210">
        <v>0</v>
      </c>
      <c r="J42" s="210">
        <v>0</v>
      </c>
      <c r="K42" s="210">
        <v>0</v>
      </c>
      <c r="L42" s="210">
        <v>0</v>
      </c>
      <c r="M42" s="210">
        <v>0</v>
      </c>
      <c r="N42" s="210">
        <v>0</v>
      </c>
      <c r="O42" s="210">
        <v>0</v>
      </c>
      <c r="P42" s="210">
        <v>0</v>
      </c>
      <c r="Q42" s="210">
        <v>0</v>
      </c>
      <c r="R42" s="210">
        <v>0</v>
      </c>
      <c r="S42" s="210">
        <v>0</v>
      </c>
      <c r="T42" s="210">
        <v>0</v>
      </c>
      <c r="U42" s="210">
        <v>0</v>
      </c>
      <c r="V42" s="210">
        <v>0</v>
      </c>
      <c r="W42" s="210">
        <v>0</v>
      </c>
      <c r="X42" s="210">
        <v>0</v>
      </c>
      <c r="Y42" s="210">
        <v>0</v>
      </c>
      <c r="Z42" s="210">
        <v>0</v>
      </c>
      <c r="AA42" s="210">
        <v>0</v>
      </c>
      <c r="AB42" s="188">
        <v>0</v>
      </c>
    </row>
    <row r="43" spans="1:28" s="143" customFormat="1" ht="20.25">
      <c r="A43" s="179" t="s">
        <v>450</v>
      </c>
      <c r="B43" s="178" t="s">
        <v>451</v>
      </c>
      <c r="C43" s="210">
        <v>0</v>
      </c>
      <c r="D43" s="210">
        <v>0</v>
      </c>
      <c r="E43" s="210">
        <v>0</v>
      </c>
      <c r="F43" s="210">
        <v>0</v>
      </c>
      <c r="G43" s="210">
        <v>0</v>
      </c>
      <c r="H43" s="210">
        <v>0</v>
      </c>
      <c r="I43" s="210">
        <v>0</v>
      </c>
      <c r="J43" s="210">
        <v>0</v>
      </c>
      <c r="K43" s="210">
        <v>0</v>
      </c>
      <c r="L43" s="210">
        <v>0</v>
      </c>
      <c r="M43" s="210">
        <v>0</v>
      </c>
      <c r="N43" s="210">
        <v>0</v>
      </c>
      <c r="O43" s="210">
        <v>0</v>
      </c>
      <c r="P43" s="210">
        <v>0</v>
      </c>
      <c r="Q43" s="210">
        <v>0</v>
      </c>
      <c r="R43" s="210">
        <v>0</v>
      </c>
      <c r="S43" s="210">
        <v>0</v>
      </c>
      <c r="T43" s="210">
        <v>0</v>
      </c>
      <c r="U43" s="210">
        <v>0</v>
      </c>
      <c r="V43" s="210">
        <v>0</v>
      </c>
      <c r="W43" s="210">
        <v>0</v>
      </c>
      <c r="X43" s="210">
        <v>0</v>
      </c>
      <c r="Y43" s="210">
        <v>0</v>
      </c>
      <c r="Z43" s="210">
        <v>0</v>
      </c>
      <c r="AA43" s="210">
        <v>0</v>
      </c>
      <c r="AB43" s="188">
        <v>0</v>
      </c>
    </row>
    <row r="44" spans="1:28" s="143" customFormat="1" ht="20.25">
      <c r="A44" s="179" t="s">
        <v>453</v>
      </c>
      <c r="B44" s="178" t="s">
        <v>454</v>
      </c>
      <c r="C44" s="210">
        <v>0</v>
      </c>
      <c r="D44" s="210">
        <v>0</v>
      </c>
      <c r="E44" s="210">
        <v>0</v>
      </c>
      <c r="F44" s="210">
        <v>0</v>
      </c>
      <c r="G44" s="210">
        <v>0</v>
      </c>
      <c r="H44" s="210">
        <v>0</v>
      </c>
      <c r="I44" s="210">
        <v>0</v>
      </c>
      <c r="J44" s="210">
        <v>0</v>
      </c>
      <c r="K44" s="210">
        <v>0</v>
      </c>
      <c r="L44" s="210">
        <v>0</v>
      </c>
      <c r="M44" s="210">
        <v>0</v>
      </c>
      <c r="N44" s="210">
        <v>0</v>
      </c>
      <c r="O44" s="210">
        <v>0</v>
      </c>
      <c r="P44" s="210">
        <v>0</v>
      </c>
      <c r="Q44" s="210">
        <v>0</v>
      </c>
      <c r="R44" s="210">
        <v>0</v>
      </c>
      <c r="S44" s="210">
        <v>0</v>
      </c>
      <c r="T44" s="210">
        <v>0</v>
      </c>
      <c r="U44" s="210">
        <v>0</v>
      </c>
      <c r="V44" s="210">
        <v>0</v>
      </c>
      <c r="W44" s="210">
        <v>0</v>
      </c>
      <c r="X44" s="210">
        <v>0</v>
      </c>
      <c r="Y44" s="210">
        <v>0</v>
      </c>
      <c r="Z44" s="210">
        <v>0</v>
      </c>
      <c r="AA44" s="210">
        <v>0</v>
      </c>
      <c r="AB44" s="188">
        <v>0</v>
      </c>
    </row>
    <row r="45" spans="1:28" s="143" customFormat="1" ht="20.25">
      <c r="A45" s="180"/>
      <c r="B45" s="181" t="s">
        <v>479</v>
      </c>
      <c r="C45" s="210">
        <v>0</v>
      </c>
      <c r="D45" s="210">
        <v>0</v>
      </c>
      <c r="E45" s="210">
        <v>0</v>
      </c>
      <c r="F45" s="210">
        <v>0</v>
      </c>
      <c r="G45" s="210">
        <v>0</v>
      </c>
      <c r="H45" s="210">
        <v>0</v>
      </c>
      <c r="I45" s="210">
        <v>0</v>
      </c>
      <c r="J45" s="210">
        <v>0</v>
      </c>
      <c r="K45" s="210">
        <v>0</v>
      </c>
      <c r="L45" s="210">
        <v>0</v>
      </c>
      <c r="M45" s="210">
        <v>0</v>
      </c>
      <c r="N45" s="210">
        <v>0</v>
      </c>
      <c r="O45" s="210">
        <v>0</v>
      </c>
      <c r="P45" s="210">
        <v>0</v>
      </c>
      <c r="Q45" s="210">
        <v>0</v>
      </c>
      <c r="R45" s="210">
        <v>0</v>
      </c>
      <c r="S45" s="210">
        <v>0</v>
      </c>
      <c r="T45" s="210">
        <v>0</v>
      </c>
      <c r="U45" s="210">
        <v>0</v>
      </c>
      <c r="V45" s="210">
        <v>0</v>
      </c>
      <c r="W45" s="210">
        <v>0</v>
      </c>
      <c r="X45" s="210">
        <v>0</v>
      </c>
      <c r="Y45" s="210">
        <v>0</v>
      </c>
      <c r="Z45" s="210">
        <v>0</v>
      </c>
      <c r="AA45" s="210">
        <v>0</v>
      </c>
      <c r="AB45" s="188">
        <v>0</v>
      </c>
    </row>
    <row r="46" spans="1:28" s="143" customFormat="1" ht="20.25">
      <c r="A46" s="183" t="s">
        <v>100</v>
      </c>
      <c r="B46" s="178" t="s">
        <v>480</v>
      </c>
      <c r="C46" s="210">
        <v>0</v>
      </c>
      <c r="D46" s="210">
        <v>0</v>
      </c>
      <c r="E46" s="210">
        <v>0</v>
      </c>
      <c r="F46" s="210">
        <v>0</v>
      </c>
      <c r="G46" s="210">
        <v>0</v>
      </c>
      <c r="H46" s="210">
        <v>0</v>
      </c>
      <c r="I46" s="210">
        <v>0</v>
      </c>
      <c r="J46" s="210">
        <v>0</v>
      </c>
      <c r="K46" s="210">
        <v>0</v>
      </c>
      <c r="L46" s="210">
        <v>0</v>
      </c>
      <c r="M46" s="210">
        <v>0</v>
      </c>
      <c r="N46" s="210">
        <v>0</v>
      </c>
      <c r="O46" s="210">
        <v>0</v>
      </c>
      <c r="P46" s="210">
        <v>0</v>
      </c>
      <c r="Q46" s="210">
        <v>0</v>
      </c>
      <c r="R46" s="210">
        <v>0</v>
      </c>
      <c r="S46" s="210">
        <v>0</v>
      </c>
      <c r="T46" s="210">
        <v>0</v>
      </c>
      <c r="U46" s="210">
        <v>0</v>
      </c>
      <c r="V46" s="210">
        <v>0</v>
      </c>
      <c r="W46" s="210">
        <v>0</v>
      </c>
      <c r="X46" s="210">
        <v>0</v>
      </c>
      <c r="Y46" s="210">
        <v>0</v>
      </c>
      <c r="Z46" s="210">
        <v>0</v>
      </c>
      <c r="AA46" s="210">
        <v>0</v>
      </c>
      <c r="AB46" s="188">
        <v>0</v>
      </c>
    </row>
    <row r="47" spans="1:28" s="143" customFormat="1" ht="20.25">
      <c r="A47" s="179" t="s">
        <v>416</v>
      </c>
      <c r="B47" s="178" t="s">
        <v>481</v>
      </c>
      <c r="C47" s="210">
        <v>0</v>
      </c>
      <c r="D47" s="210">
        <v>0</v>
      </c>
      <c r="E47" s="210">
        <v>0</v>
      </c>
      <c r="F47" s="210">
        <v>0</v>
      </c>
      <c r="G47" s="210">
        <v>0</v>
      </c>
      <c r="H47" s="210">
        <v>0</v>
      </c>
      <c r="I47" s="210">
        <v>0</v>
      </c>
      <c r="J47" s="210">
        <v>0</v>
      </c>
      <c r="K47" s="210">
        <v>0</v>
      </c>
      <c r="L47" s="210">
        <v>0</v>
      </c>
      <c r="M47" s="210">
        <v>0</v>
      </c>
      <c r="N47" s="210">
        <v>0</v>
      </c>
      <c r="O47" s="210">
        <v>0</v>
      </c>
      <c r="P47" s="210">
        <v>0</v>
      </c>
      <c r="Q47" s="210">
        <v>0</v>
      </c>
      <c r="R47" s="210">
        <v>0</v>
      </c>
      <c r="S47" s="210">
        <v>0</v>
      </c>
      <c r="T47" s="210">
        <v>0</v>
      </c>
      <c r="U47" s="210">
        <v>0</v>
      </c>
      <c r="V47" s="210">
        <v>0</v>
      </c>
      <c r="W47" s="210">
        <v>0</v>
      </c>
      <c r="X47" s="210">
        <v>0</v>
      </c>
      <c r="Y47" s="210">
        <v>0</v>
      </c>
      <c r="Z47" s="210">
        <v>0</v>
      </c>
      <c r="AA47" s="210">
        <v>0</v>
      </c>
      <c r="AB47" s="188">
        <v>0</v>
      </c>
    </row>
    <row r="48" spans="1:28" s="143" customFormat="1" ht="20.25">
      <c r="A48" s="180"/>
      <c r="B48" s="178" t="s">
        <v>482</v>
      </c>
      <c r="C48" s="210">
        <v>0</v>
      </c>
      <c r="D48" s="210">
        <v>0</v>
      </c>
      <c r="E48" s="210">
        <v>0</v>
      </c>
      <c r="F48" s="210">
        <v>0</v>
      </c>
      <c r="G48" s="210">
        <v>0</v>
      </c>
      <c r="H48" s="210">
        <v>0</v>
      </c>
      <c r="I48" s="210">
        <v>0</v>
      </c>
      <c r="J48" s="210">
        <v>0</v>
      </c>
      <c r="K48" s="210">
        <v>0</v>
      </c>
      <c r="L48" s="210">
        <v>0</v>
      </c>
      <c r="M48" s="210">
        <v>0</v>
      </c>
      <c r="N48" s="210">
        <v>0</v>
      </c>
      <c r="O48" s="210">
        <v>0</v>
      </c>
      <c r="P48" s="210">
        <v>0</v>
      </c>
      <c r="Q48" s="210">
        <v>0</v>
      </c>
      <c r="R48" s="210">
        <v>0</v>
      </c>
      <c r="S48" s="210">
        <v>0</v>
      </c>
      <c r="T48" s="210">
        <v>0</v>
      </c>
      <c r="U48" s="210">
        <v>0</v>
      </c>
      <c r="V48" s="210">
        <v>0</v>
      </c>
      <c r="W48" s="210">
        <v>0</v>
      </c>
      <c r="X48" s="210">
        <v>0</v>
      </c>
      <c r="Y48" s="210">
        <v>0</v>
      </c>
      <c r="Z48" s="210">
        <v>0</v>
      </c>
      <c r="AA48" s="210">
        <v>0</v>
      </c>
      <c r="AB48" s="188">
        <v>0</v>
      </c>
    </row>
    <row r="49" spans="1:28" ht="20.25">
      <c r="A49" s="180" t="s">
        <v>418</v>
      </c>
      <c r="B49" s="178" t="s">
        <v>483</v>
      </c>
      <c r="C49" s="210">
        <v>0</v>
      </c>
      <c r="D49" s="210">
        <v>0</v>
      </c>
      <c r="E49" s="210">
        <v>0</v>
      </c>
      <c r="F49" s="210">
        <v>0</v>
      </c>
      <c r="G49" s="210">
        <v>0</v>
      </c>
      <c r="H49" s="210">
        <v>0</v>
      </c>
      <c r="I49" s="210">
        <v>0</v>
      </c>
      <c r="J49" s="210">
        <v>0</v>
      </c>
      <c r="K49" s="210">
        <v>0</v>
      </c>
      <c r="L49" s="210">
        <v>0</v>
      </c>
      <c r="M49" s="210">
        <v>0</v>
      </c>
      <c r="N49" s="210">
        <v>0</v>
      </c>
      <c r="O49" s="210">
        <v>0</v>
      </c>
      <c r="P49" s="210">
        <v>0</v>
      </c>
      <c r="Q49" s="210">
        <v>0</v>
      </c>
      <c r="R49" s="210">
        <v>0</v>
      </c>
      <c r="S49" s="210">
        <v>0</v>
      </c>
      <c r="T49" s="210">
        <v>0</v>
      </c>
      <c r="U49" s="210">
        <v>0</v>
      </c>
      <c r="V49" s="210">
        <v>0</v>
      </c>
      <c r="W49" s="210">
        <v>0</v>
      </c>
      <c r="X49" s="210">
        <v>0</v>
      </c>
      <c r="Y49" s="210">
        <v>0</v>
      </c>
      <c r="Z49" s="210">
        <v>0</v>
      </c>
      <c r="AA49" s="210">
        <v>0</v>
      </c>
      <c r="AB49" s="188">
        <v>0</v>
      </c>
    </row>
    <row r="50" spans="1:28" ht="20.25">
      <c r="A50" s="180"/>
      <c r="B50" s="178" t="s">
        <v>482</v>
      </c>
      <c r="C50" s="210">
        <v>0</v>
      </c>
      <c r="D50" s="210">
        <v>0</v>
      </c>
      <c r="E50" s="210">
        <v>0</v>
      </c>
      <c r="F50" s="210">
        <v>0</v>
      </c>
      <c r="G50" s="210">
        <v>0</v>
      </c>
      <c r="H50" s="210">
        <v>0</v>
      </c>
      <c r="I50" s="210">
        <v>0</v>
      </c>
      <c r="J50" s="210">
        <v>0</v>
      </c>
      <c r="K50" s="210">
        <v>0</v>
      </c>
      <c r="L50" s="210">
        <v>0</v>
      </c>
      <c r="M50" s="210">
        <v>0</v>
      </c>
      <c r="N50" s="210">
        <v>0</v>
      </c>
      <c r="O50" s="210">
        <v>0</v>
      </c>
      <c r="P50" s="210">
        <v>0</v>
      </c>
      <c r="Q50" s="210">
        <v>0</v>
      </c>
      <c r="R50" s="210">
        <v>0</v>
      </c>
      <c r="S50" s="210">
        <v>0</v>
      </c>
      <c r="T50" s="210">
        <v>0</v>
      </c>
      <c r="U50" s="210">
        <v>0</v>
      </c>
      <c r="V50" s="210">
        <v>0</v>
      </c>
      <c r="W50" s="210">
        <v>0</v>
      </c>
      <c r="X50" s="210">
        <v>0</v>
      </c>
      <c r="Y50" s="210">
        <v>0</v>
      </c>
      <c r="Z50" s="210">
        <v>0</v>
      </c>
      <c r="AA50" s="210">
        <v>0</v>
      </c>
      <c r="AB50" s="188">
        <v>0</v>
      </c>
    </row>
    <row r="51" spans="1:28" ht="20.25">
      <c r="A51" s="185" t="s">
        <v>484</v>
      </c>
      <c r="B51" s="178" t="s">
        <v>485</v>
      </c>
      <c r="C51" s="210">
        <v>0</v>
      </c>
      <c r="D51" s="210">
        <v>0</v>
      </c>
      <c r="E51" s="210">
        <v>0</v>
      </c>
      <c r="F51" s="210">
        <v>0</v>
      </c>
      <c r="G51" s="210">
        <v>0</v>
      </c>
      <c r="H51" s="210">
        <v>0</v>
      </c>
      <c r="I51" s="210">
        <v>0</v>
      </c>
      <c r="J51" s="210">
        <v>0</v>
      </c>
      <c r="K51" s="210">
        <v>0</v>
      </c>
      <c r="L51" s="210">
        <v>0</v>
      </c>
      <c r="M51" s="210">
        <v>0</v>
      </c>
      <c r="N51" s="210">
        <v>0</v>
      </c>
      <c r="O51" s="210">
        <v>0</v>
      </c>
      <c r="P51" s="210">
        <v>0</v>
      </c>
      <c r="Q51" s="210">
        <v>0</v>
      </c>
      <c r="R51" s="210">
        <v>0</v>
      </c>
      <c r="S51" s="210">
        <v>0</v>
      </c>
      <c r="T51" s="210">
        <v>0</v>
      </c>
      <c r="U51" s="210">
        <v>0</v>
      </c>
      <c r="V51" s="210">
        <v>0</v>
      </c>
      <c r="W51" s="210">
        <v>0</v>
      </c>
      <c r="X51" s="210">
        <v>0</v>
      </c>
      <c r="Y51" s="210">
        <v>0</v>
      </c>
      <c r="Z51" s="210">
        <v>0</v>
      </c>
      <c r="AA51" s="210">
        <v>0</v>
      </c>
      <c r="AB51" s="188">
        <v>0</v>
      </c>
    </row>
    <row r="52" spans="1:28" ht="20.25">
      <c r="A52" s="185" t="s">
        <v>486</v>
      </c>
      <c r="B52" s="178" t="s">
        <v>487</v>
      </c>
      <c r="C52" s="210">
        <v>0</v>
      </c>
      <c r="D52" s="210">
        <v>0</v>
      </c>
      <c r="E52" s="210">
        <v>0</v>
      </c>
      <c r="F52" s="210">
        <v>0</v>
      </c>
      <c r="G52" s="210">
        <v>0</v>
      </c>
      <c r="H52" s="210">
        <v>0</v>
      </c>
      <c r="I52" s="210">
        <v>0</v>
      </c>
      <c r="J52" s="210">
        <v>0</v>
      </c>
      <c r="K52" s="210">
        <v>0</v>
      </c>
      <c r="L52" s="210">
        <v>0</v>
      </c>
      <c r="M52" s="210">
        <v>0</v>
      </c>
      <c r="N52" s="210">
        <v>0</v>
      </c>
      <c r="O52" s="210">
        <v>0</v>
      </c>
      <c r="P52" s="210">
        <v>0</v>
      </c>
      <c r="Q52" s="210">
        <v>0</v>
      </c>
      <c r="R52" s="210">
        <v>0</v>
      </c>
      <c r="S52" s="210">
        <v>0</v>
      </c>
      <c r="T52" s="210">
        <v>0</v>
      </c>
      <c r="U52" s="210">
        <v>0</v>
      </c>
      <c r="V52" s="210">
        <v>0</v>
      </c>
      <c r="W52" s="210">
        <v>0</v>
      </c>
      <c r="X52" s="210">
        <v>0</v>
      </c>
      <c r="Y52" s="210">
        <v>0</v>
      </c>
      <c r="Z52" s="210">
        <v>0</v>
      </c>
      <c r="AA52" s="210">
        <v>0</v>
      </c>
      <c r="AB52" s="188">
        <v>0</v>
      </c>
    </row>
    <row r="53" spans="1:28" ht="20.25">
      <c r="A53" s="186"/>
      <c r="B53" s="179" t="s">
        <v>847</v>
      </c>
      <c r="C53" s="210">
        <v>0</v>
      </c>
      <c r="D53" s="210">
        <v>0</v>
      </c>
      <c r="E53" s="210">
        <v>0</v>
      </c>
      <c r="F53" s="210">
        <v>0</v>
      </c>
      <c r="G53" s="210">
        <v>0</v>
      </c>
      <c r="H53" s="210">
        <v>0</v>
      </c>
      <c r="I53" s="210">
        <v>0</v>
      </c>
      <c r="J53" s="210">
        <v>0</v>
      </c>
      <c r="K53" s="210">
        <v>0</v>
      </c>
      <c r="L53" s="210">
        <v>0</v>
      </c>
      <c r="M53" s="210">
        <v>0</v>
      </c>
      <c r="N53" s="210">
        <v>0</v>
      </c>
      <c r="O53" s="210">
        <v>0</v>
      </c>
      <c r="P53" s="210">
        <v>0</v>
      </c>
      <c r="Q53" s="210">
        <v>0</v>
      </c>
      <c r="R53" s="210">
        <v>0</v>
      </c>
      <c r="S53" s="210">
        <v>0</v>
      </c>
      <c r="T53" s="210">
        <v>0</v>
      </c>
      <c r="U53" s="210">
        <v>0</v>
      </c>
      <c r="V53" s="210">
        <v>0</v>
      </c>
      <c r="W53" s="210">
        <v>0</v>
      </c>
      <c r="X53" s="210">
        <v>0</v>
      </c>
      <c r="Y53" s="210">
        <v>0</v>
      </c>
      <c r="Z53" s="210">
        <v>0</v>
      </c>
      <c r="AA53" s="210">
        <v>0</v>
      </c>
      <c r="AB53" s="188">
        <v>0</v>
      </c>
    </row>
    <row r="54" spans="1:28" ht="20.25">
      <c r="A54" s="180" t="s">
        <v>450</v>
      </c>
      <c r="B54" s="178" t="s">
        <v>489</v>
      </c>
      <c r="C54" s="210">
        <v>0</v>
      </c>
      <c r="D54" s="210">
        <v>0</v>
      </c>
      <c r="E54" s="210">
        <v>0</v>
      </c>
      <c r="F54" s="210">
        <v>0</v>
      </c>
      <c r="G54" s="210">
        <v>0</v>
      </c>
      <c r="H54" s="210">
        <v>0</v>
      </c>
      <c r="I54" s="210">
        <v>0</v>
      </c>
      <c r="J54" s="210">
        <v>0</v>
      </c>
      <c r="K54" s="210">
        <v>0</v>
      </c>
      <c r="L54" s="210">
        <v>0</v>
      </c>
      <c r="M54" s="210">
        <v>0</v>
      </c>
      <c r="N54" s="210">
        <v>0</v>
      </c>
      <c r="O54" s="210">
        <v>0</v>
      </c>
      <c r="P54" s="210">
        <v>0</v>
      </c>
      <c r="Q54" s="210">
        <v>0</v>
      </c>
      <c r="R54" s="210">
        <v>0</v>
      </c>
      <c r="S54" s="210">
        <v>0</v>
      </c>
      <c r="T54" s="210">
        <v>0</v>
      </c>
      <c r="U54" s="210">
        <v>0</v>
      </c>
      <c r="V54" s="210">
        <v>0</v>
      </c>
      <c r="W54" s="210">
        <v>0</v>
      </c>
      <c r="X54" s="210">
        <v>0</v>
      </c>
      <c r="Y54" s="210">
        <v>0</v>
      </c>
      <c r="Z54" s="210">
        <v>0</v>
      </c>
      <c r="AA54" s="210">
        <v>0</v>
      </c>
      <c r="AB54" s="188">
        <v>0</v>
      </c>
    </row>
    <row r="55" spans="1:28" ht="20.25">
      <c r="A55" s="180" t="s">
        <v>453</v>
      </c>
      <c r="B55" s="178" t="s">
        <v>490</v>
      </c>
      <c r="C55" s="210">
        <v>0</v>
      </c>
      <c r="D55" s="210">
        <v>0</v>
      </c>
      <c r="E55" s="210">
        <v>0</v>
      </c>
      <c r="F55" s="210">
        <v>0</v>
      </c>
      <c r="G55" s="210">
        <v>0</v>
      </c>
      <c r="H55" s="210">
        <v>0</v>
      </c>
      <c r="I55" s="210">
        <v>0</v>
      </c>
      <c r="J55" s="210">
        <v>0</v>
      </c>
      <c r="K55" s="210">
        <v>0</v>
      </c>
      <c r="L55" s="210">
        <v>0</v>
      </c>
      <c r="M55" s="210">
        <v>0</v>
      </c>
      <c r="N55" s="210">
        <v>0</v>
      </c>
      <c r="O55" s="210">
        <v>0</v>
      </c>
      <c r="P55" s="210">
        <v>0</v>
      </c>
      <c r="Q55" s="210">
        <v>0</v>
      </c>
      <c r="R55" s="210">
        <v>0</v>
      </c>
      <c r="S55" s="210">
        <v>0</v>
      </c>
      <c r="T55" s="210">
        <v>0</v>
      </c>
      <c r="U55" s="210">
        <v>0</v>
      </c>
      <c r="V55" s="210">
        <v>0</v>
      </c>
      <c r="W55" s="210">
        <v>0</v>
      </c>
      <c r="X55" s="210">
        <v>0</v>
      </c>
      <c r="Y55" s="210">
        <v>0</v>
      </c>
      <c r="Z55" s="210">
        <v>0</v>
      </c>
      <c r="AA55" s="210">
        <v>0</v>
      </c>
      <c r="AB55" s="188">
        <v>0</v>
      </c>
    </row>
    <row r="56" spans="1:28" ht="20.25">
      <c r="A56" s="175"/>
      <c r="B56" s="181" t="s">
        <v>491</v>
      </c>
      <c r="C56" s="210">
        <v>0</v>
      </c>
      <c r="D56" s="210">
        <v>0</v>
      </c>
      <c r="E56" s="210">
        <v>0</v>
      </c>
      <c r="F56" s="210">
        <v>0</v>
      </c>
      <c r="G56" s="210">
        <v>0</v>
      </c>
      <c r="H56" s="210">
        <v>0</v>
      </c>
      <c r="I56" s="210">
        <v>0</v>
      </c>
      <c r="J56" s="210">
        <v>0</v>
      </c>
      <c r="K56" s="210">
        <v>0</v>
      </c>
      <c r="L56" s="210">
        <v>0</v>
      </c>
      <c r="M56" s="210">
        <v>0</v>
      </c>
      <c r="N56" s="210">
        <v>0</v>
      </c>
      <c r="O56" s="210">
        <v>0</v>
      </c>
      <c r="P56" s="210">
        <v>0</v>
      </c>
      <c r="Q56" s="210">
        <v>0</v>
      </c>
      <c r="R56" s="210">
        <v>0</v>
      </c>
      <c r="S56" s="210">
        <v>0</v>
      </c>
      <c r="T56" s="210">
        <v>0</v>
      </c>
      <c r="U56" s="210">
        <v>0</v>
      </c>
      <c r="V56" s="210">
        <v>0</v>
      </c>
      <c r="W56" s="210">
        <v>0</v>
      </c>
      <c r="X56" s="210">
        <v>0</v>
      </c>
      <c r="Y56" s="210">
        <v>0</v>
      </c>
      <c r="Z56" s="210">
        <v>0</v>
      </c>
      <c r="AA56" s="210">
        <v>0</v>
      </c>
      <c r="AB56" s="188">
        <v>0</v>
      </c>
    </row>
    <row r="57" spans="1:28" ht="20.25">
      <c r="A57" s="183" t="s">
        <v>101</v>
      </c>
      <c r="B57" s="186" t="s">
        <v>456</v>
      </c>
      <c r="C57" s="210">
        <v>0</v>
      </c>
      <c r="D57" s="210">
        <v>0</v>
      </c>
      <c r="E57" s="210">
        <v>0</v>
      </c>
      <c r="F57" s="210">
        <v>0</v>
      </c>
      <c r="G57" s="210">
        <v>0</v>
      </c>
      <c r="H57" s="210">
        <v>0</v>
      </c>
      <c r="I57" s="210">
        <v>0</v>
      </c>
      <c r="J57" s="210">
        <v>0</v>
      </c>
      <c r="K57" s="210">
        <v>0</v>
      </c>
      <c r="L57" s="210">
        <v>0</v>
      </c>
      <c r="M57" s="210">
        <v>0</v>
      </c>
      <c r="N57" s="210">
        <v>0</v>
      </c>
      <c r="O57" s="210">
        <v>0</v>
      </c>
      <c r="P57" s="210">
        <v>0</v>
      </c>
      <c r="Q57" s="210">
        <v>0</v>
      </c>
      <c r="R57" s="210">
        <v>0</v>
      </c>
      <c r="S57" s="210">
        <v>0</v>
      </c>
      <c r="T57" s="210">
        <v>0</v>
      </c>
      <c r="U57" s="210">
        <v>0</v>
      </c>
      <c r="V57" s="210">
        <v>0</v>
      </c>
      <c r="W57" s="210">
        <v>0</v>
      </c>
      <c r="X57" s="210">
        <v>0</v>
      </c>
      <c r="Y57" s="210">
        <v>0</v>
      </c>
      <c r="Z57" s="210">
        <v>0</v>
      </c>
      <c r="AA57" s="210">
        <v>0</v>
      </c>
      <c r="AB57" s="188">
        <v>0</v>
      </c>
    </row>
    <row r="58" spans="1:28" ht="20.25">
      <c r="A58" s="177" t="s">
        <v>102</v>
      </c>
      <c r="B58" s="178" t="s">
        <v>492</v>
      </c>
      <c r="C58" s="210">
        <v>0</v>
      </c>
      <c r="D58" s="210">
        <v>0</v>
      </c>
      <c r="E58" s="210">
        <v>0</v>
      </c>
      <c r="F58" s="210">
        <v>0</v>
      </c>
      <c r="G58" s="210">
        <v>0</v>
      </c>
      <c r="H58" s="210">
        <v>0</v>
      </c>
      <c r="I58" s="210">
        <v>0</v>
      </c>
      <c r="J58" s="210">
        <v>0</v>
      </c>
      <c r="K58" s="210">
        <v>0</v>
      </c>
      <c r="L58" s="210">
        <v>0</v>
      </c>
      <c r="M58" s="210">
        <v>0</v>
      </c>
      <c r="N58" s="210">
        <v>0</v>
      </c>
      <c r="O58" s="210">
        <v>0</v>
      </c>
      <c r="P58" s="210">
        <v>0</v>
      </c>
      <c r="Q58" s="210">
        <v>0</v>
      </c>
      <c r="R58" s="210">
        <v>0</v>
      </c>
      <c r="S58" s="210">
        <v>0</v>
      </c>
      <c r="T58" s="210">
        <v>0</v>
      </c>
      <c r="U58" s="210">
        <v>0</v>
      </c>
      <c r="V58" s="210">
        <v>0</v>
      </c>
      <c r="W58" s="210">
        <v>0</v>
      </c>
      <c r="X58" s="210">
        <v>0</v>
      </c>
      <c r="Y58" s="210">
        <v>0</v>
      </c>
      <c r="Z58" s="210">
        <v>0</v>
      </c>
      <c r="AA58" s="210">
        <v>0</v>
      </c>
      <c r="AB58" s="188">
        <v>0</v>
      </c>
    </row>
    <row r="59" spans="1:28" ht="20.25">
      <c r="A59" s="179" t="s">
        <v>416</v>
      </c>
      <c r="B59" s="178" t="s">
        <v>493</v>
      </c>
      <c r="C59" s="210">
        <v>0</v>
      </c>
      <c r="D59" s="210">
        <v>0</v>
      </c>
      <c r="E59" s="210">
        <v>0</v>
      </c>
      <c r="F59" s="210">
        <v>0</v>
      </c>
      <c r="G59" s="210">
        <v>0</v>
      </c>
      <c r="H59" s="210">
        <v>0</v>
      </c>
      <c r="I59" s="210">
        <v>0</v>
      </c>
      <c r="J59" s="210">
        <v>0</v>
      </c>
      <c r="K59" s="210">
        <v>0</v>
      </c>
      <c r="L59" s="210">
        <v>0</v>
      </c>
      <c r="M59" s="210">
        <v>0</v>
      </c>
      <c r="N59" s="210">
        <v>0</v>
      </c>
      <c r="O59" s="210">
        <v>0</v>
      </c>
      <c r="P59" s="210">
        <v>0</v>
      </c>
      <c r="Q59" s="210">
        <v>0</v>
      </c>
      <c r="R59" s="210">
        <v>0</v>
      </c>
      <c r="S59" s="210">
        <v>0</v>
      </c>
      <c r="T59" s="210">
        <v>0</v>
      </c>
      <c r="U59" s="210">
        <v>0</v>
      </c>
      <c r="V59" s="210">
        <v>0</v>
      </c>
      <c r="W59" s="210">
        <v>0</v>
      </c>
      <c r="X59" s="210">
        <v>0</v>
      </c>
      <c r="Y59" s="210">
        <v>0</v>
      </c>
      <c r="Z59" s="210">
        <v>0</v>
      </c>
      <c r="AA59" s="210">
        <v>0</v>
      </c>
      <c r="AB59" s="188">
        <v>0</v>
      </c>
    </row>
    <row r="60" spans="1:28" ht="20.25">
      <c r="A60" s="179" t="s">
        <v>459</v>
      </c>
      <c r="B60" s="178" t="s">
        <v>417</v>
      </c>
      <c r="C60" s="210">
        <v>0</v>
      </c>
      <c r="D60" s="210">
        <v>0</v>
      </c>
      <c r="E60" s="210">
        <v>0</v>
      </c>
      <c r="F60" s="210">
        <v>0</v>
      </c>
      <c r="G60" s="210">
        <v>0</v>
      </c>
      <c r="H60" s="210">
        <v>0</v>
      </c>
      <c r="I60" s="210">
        <v>0</v>
      </c>
      <c r="J60" s="210">
        <v>0</v>
      </c>
      <c r="K60" s="210">
        <v>0</v>
      </c>
      <c r="L60" s="210">
        <v>0</v>
      </c>
      <c r="M60" s="210">
        <v>0</v>
      </c>
      <c r="N60" s="210">
        <v>0</v>
      </c>
      <c r="O60" s="210">
        <v>0</v>
      </c>
      <c r="P60" s="210">
        <v>0</v>
      </c>
      <c r="Q60" s="210">
        <v>0</v>
      </c>
      <c r="R60" s="210">
        <v>0</v>
      </c>
      <c r="S60" s="210">
        <v>0</v>
      </c>
      <c r="T60" s="210">
        <v>0</v>
      </c>
      <c r="U60" s="210">
        <v>0</v>
      </c>
      <c r="V60" s="210">
        <v>0</v>
      </c>
      <c r="W60" s="210">
        <v>0</v>
      </c>
      <c r="X60" s="210">
        <v>0</v>
      </c>
      <c r="Y60" s="210">
        <v>0</v>
      </c>
      <c r="Z60" s="210">
        <v>0</v>
      </c>
      <c r="AA60" s="210">
        <v>0</v>
      </c>
      <c r="AB60" s="188">
        <v>0</v>
      </c>
    </row>
    <row r="61" spans="1:28" ht="20.25">
      <c r="A61" s="179" t="s">
        <v>460</v>
      </c>
      <c r="B61" s="178" t="s">
        <v>461</v>
      </c>
      <c r="C61" s="210">
        <v>0</v>
      </c>
      <c r="D61" s="210">
        <v>0</v>
      </c>
      <c r="E61" s="210">
        <v>0</v>
      </c>
      <c r="F61" s="210">
        <v>0</v>
      </c>
      <c r="G61" s="210">
        <v>0</v>
      </c>
      <c r="H61" s="210">
        <v>0</v>
      </c>
      <c r="I61" s="210">
        <v>0</v>
      </c>
      <c r="J61" s="210">
        <v>0</v>
      </c>
      <c r="K61" s="210">
        <v>0</v>
      </c>
      <c r="L61" s="210">
        <v>0</v>
      </c>
      <c r="M61" s="210">
        <v>0</v>
      </c>
      <c r="N61" s="210">
        <v>0</v>
      </c>
      <c r="O61" s="210">
        <v>0</v>
      </c>
      <c r="P61" s="210">
        <v>0</v>
      </c>
      <c r="Q61" s="210">
        <v>0</v>
      </c>
      <c r="R61" s="210">
        <v>0</v>
      </c>
      <c r="S61" s="210">
        <v>0</v>
      </c>
      <c r="T61" s="210">
        <v>0</v>
      </c>
      <c r="U61" s="210">
        <v>0</v>
      </c>
      <c r="V61" s="210">
        <v>0</v>
      </c>
      <c r="W61" s="210">
        <v>0</v>
      </c>
      <c r="X61" s="210">
        <v>0</v>
      </c>
      <c r="Y61" s="210">
        <v>0</v>
      </c>
      <c r="Z61" s="210">
        <v>0</v>
      </c>
      <c r="AA61" s="210">
        <v>0</v>
      </c>
      <c r="AB61" s="188">
        <v>0</v>
      </c>
    </row>
    <row r="62" spans="1:28" ht="20.25">
      <c r="A62" s="180"/>
      <c r="B62" s="179" t="s">
        <v>494</v>
      </c>
      <c r="C62" s="210">
        <v>0</v>
      </c>
      <c r="D62" s="210">
        <v>0</v>
      </c>
      <c r="E62" s="210">
        <v>0</v>
      </c>
      <c r="F62" s="210">
        <v>0</v>
      </c>
      <c r="G62" s="210">
        <v>0</v>
      </c>
      <c r="H62" s="210">
        <v>0</v>
      </c>
      <c r="I62" s="210">
        <v>0</v>
      </c>
      <c r="J62" s="210">
        <v>0</v>
      </c>
      <c r="K62" s="210">
        <v>0</v>
      </c>
      <c r="L62" s="210">
        <v>0</v>
      </c>
      <c r="M62" s="210">
        <v>0</v>
      </c>
      <c r="N62" s="210">
        <v>0</v>
      </c>
      <c r="O62" s="210">
        <v>0</v>
      </c>
      <c r="P62" s="210">
        <v>0</v>
      </c>
      <c r="Q62" s="210">
        <v>0</v>
      </c>
      <c r="R62" s="210">
        <v>0</v>
      </c>
      <c r="S62" s="210">
        <v>0</v>
      </c>
      <c r="T62" s="210">
        <v>0</v>
      </c>
      <c r="U62" s="210">
        <v>0</v>
      </c>
      <c r="V62" s="210">
        <v>0</v>
      </c>
      <c r="W62" s="210">
        <v>0</v>
      </c>
      <c r="X62" s="210">
        <v>0</v>
      </c>
      <c r="Y62" s="210">
        <v>0</v>
      </c>
      <c r="Z62" s="210">
        <v>0</v>
      </c>
      <c r="AA62" s="210">
        <v>0</v>
      </c>
      <c r="AB62" s="188">
        <v>0</v>
      </c>
    </row>
    <row r="63" spans="1:28" ht="20.25">
      <c r="A63" s="180" t="s">
        <v>418</v>
      </c>
      <c r="B63" s="178" t="s">
        <v>495</v>
      </c>
      <c r="C63" s="210">
        <v>0</v>
      </c>
      <c r="D63" s="210">
        <v>0</v>
      </c>
      <c r="E63" s="210">
        <v>0</v>
      </c>
      <c r="F63" s="210">
        <v>0</v>
      </c>
      <c r="G63" s="210">
        <v>0</v>
      </c>
      <c r="H63" s="210">
        <v>0</v>
      </c>
      <c r="I63" s="210">
        <v>0</v>
      </c>
      <c r="J63" s="210">
        <v>0</v>
      </c>
      <c r="K63" s="210">
        <v>0</v>
      </c>
      <c r="L63" s="210">
        <v>0</v>
      </c>
      <c r="M63" s="210">
        <v>0</v>
      </c>
      <c r="N63" s="210">
        <v>0</v>
      </c>
      <c r="O63" s="210">
        <v>0</v>
      </c>
      <c r="P63" s="210">
        <v>0</v>
      </c>
      <c r="Q63" s="210">
        <v>0</v>
      </c>
      <c r="R63" s="210">
        <v>0</v>
      </c>
      <c r="S63" s="210">
        <v>0</v>
      </c>
      <c r="T63" s="210">
        <v>0</v>
      </c>
      <c r="U63" s="210">
        <v>0</v>
      </c>
      <c r="V63" s="210">
        <v>0</v>
      </c>
      <c r="W63" s="210">
        <v>0</v>
      </c>
      <c r="X63" s="210">
        <v>0</v>
      </c>
      <c r="Y63" s="210">
        <v>0</v>
      </c>
      <c r="Z63" s="210">
        <v>0</v>
      </c>
      <c r="AA63" s="210">
        <v>0</v>
      </c>
      <c r="AB63" s="188">
        <v>0</v>
      </c>
    </row>
    <row r="64" spans="1:28" ht="20.25">
      <c r="A64" s="185" t="s">
        <v>484</v>
      </c>
      <c r="B64" s="178" t="s">
        <v>417</v>
      </c>
      <c r="C64" s="210">
        <v>0</v>
      </c>
      <c r="D64" s="210">
        <v>0</v>
      </c>
      <c r="E64" s="210">
        <v>0</v>
      </c>
      <c r="F64" s="210">
        <v>0</v>
      </c>
      <c r="G64" s="210">
        <v>0</v>
      </c>
      <c r="H64" s="210">
        <v>0</v>
      </c>
      <c r="I64" s="210">
        <v>0</v>
      </c>
      <c r="J64" s="210">
        <v>0</v>
      </c>
      <c r="K64" s="210">
        <v>0</v>
      </c>
      <c r="L64" s="210">
        <v>0</v>
      </c>
      <c r="M64" s="210">
        <v>0</v>
      </c>
      <c r="N64" s="210">
        <v>0</v>
      </c>
      <c r="O64" s="210">
        <v>0</v>
      </c>
      <c r="P64" s="210">
        <v>0</v>
      </c>
      <c r="Q64" s="210">
        <v>0</v>
      </c>
      <c r="R64" s="210">
        <v>0</v>
      </c>
      <c r="S64" s="210">
        <v>0</v>
      </c>
      <c r="T64" s="210">
        <v>0</v>
      </c>
      <c r="U64" s="210">
        <v>0</v>
      </c>
      <c r="V64" s="210">
        <v>0</v>
      </c>
      <c r="W64" s="210">
        <v>0</v>
      </c>
      <c r="X64" s="210">
        <v>0</v>
      </c>
      <c r="Y64" s="210">
        <v>0</v>
      </c>
      <c r="Z64" s="210">
        <v>0</v>
      </c>
      <c r="AA64" s="210">
        <v>0</v>
      </c>
      <c r="AB64" s="188">
        <v>0</v>
      </c>
    </row>
    <row r="65" spans="1:28" ht="20.25">
      <c r="A65" s="185" t="s">
        <v>486</v>
      </c>
      <c r="B65" s="178" t="s">
        <v>461</v>
      </c>
      <c r="C65" s="210">
        <v>0</v>
      </c>
      <c r="D65" s="210">
        <v>0</v>
      </c>
      <c r="E65" s="210">
        <v>0</v>
      </c>
      <c r="F65" s="210">
        <v>0</v>
      </c>
      <c r="G65" s="210">
        <v>0</v>
      </c>
      <c r="H65" s="210">
        <v>0</v>
      </c>
      <c r="I65" s="210">
        <v>0</v>
      </c>
      <c r="J65" s="210">
        <v>0</v>
      </c>
      <c r="K65" s="210">
        <v>0</v>
      </c>
      <c r="L65" s="210">
        <v>0</v>
      </c>
      <c r="M65" s="210">
        <v>0</v>
      </c>
      <c r="N65" s="210">
        <v>0</v>
      </c>
      <c r="O65" s="210">
        <v>0</v>
      </c>
      <c r="P65" s="210">
        <v>0</v>
      </c>
      <c r="Q65" s="210">
        <v>0</v>
      </c>
      <c r="R65" s="210">
        <v>0</v>
      </c>
      <c r="S65" s="210">
        <v>0</v>
      </c>
      <c r="T65" s="210">
        <v>0</v>
      </c>
      <c r="U65" s="210">
        <v>0</v>
      </c>
      <c r="V65" s="210">
        <v>0</v>
      </c>
      <c r="W65" s="210">
        <v>0</v>
      </c>
      <c r="X65" s="210">
        <v>0</v>
      </c>
      <c r="Y65" s="210">
        <v>0</v>
      </c>
      <c r="Z65" s="210">
        <v>0</v>
      </c>
      <c r="AA65" s="210">
        <v>0</v>
      </c>
      <c r="AB65" s="188">
        <v>0</v>
      </c>
    </row>
    <row r="66" spans="1:28" ht="20.25">
      <c r="A66" s="180"/>
      <c r="B66" s="179" t="s">
        <v>488</v>
      </c>
      <c r="C66" s="210">
        <v>0</v>
      </c>
      <c r="D66" s="210">
        <v>0</v>
      </c>
      <c r="E66" s="210">
        <v>0</v>
      </c>
      <c r="F66" s="210">
        <v>0</v>
      </c>
      <c r="G66" s="210">
        <v>0</v>
      </c>
      <c r="H66" s="210">
        <v>0</v>
      </c>
      <c r="I66" s="210">
        <v>0</v>
      </c>
      <c r="J66" s="210">
        <v>0</v>
      </c>
      <c r="K66" s="210">
        <v>0</v>
      </c>
      <c r="L66" s="210">
        <v>0</v>
      </c>
      <c r="M66" s="210">
        <v>0</v>
      </c>
      <c r="N66" s="210">
        <v>0</v>
      </c>
      <c r="O66" s="210">
        <v>0</v>
      </c>
      <c r="P66" s="210">
        <v>0</v>
      </c>
      <c r="Q66" s="210">
        <v>0</v>
      </c>
      <c r="R66" s="210">
        <v>0</v>
      </c>
      <c r="S66" s="210">
        <v>0</v>
      </c>
      <c r="T66" s="210">
        <v>0</v>
      </c>
      <c r="U66" s="210">
        <v>0</v>
      </c>
      <c r="V66" s="210">
        <v>0</v>
      </c>
      <c r="W66" s="210">
        <v>0</v>
      </c>
      <c r="X66" s="210">
        <v>0</v>
      </c>
      <c r="Y66" s="210">
        <v>0</v>
      </c>
      <c r="Z66" s="210">
        <v>0</v>
      </c>
      <c r="AA66" s="210">
        <v>0</v>
      </c>
      <c r="AB66" s="188">
        <v>0</v>
      </c>
    </row>
    <row r="67" spans="1:28" ht="20.25">
      <c r="A67" s="183"/>
      <c r="B67" s="187" t="s">
        <v>464</v>
      </c>
      <c r="C67" s="210">
        <v>0</v>
      </c>
      <c r="D67" s="210">
        <v>0</v>
      </c>
      <c r="E67" s="210">
        <v>0</v>
      </c>
      <c r="F67" s="210">
        <v>0</v>
      </c>
      <c r="G67" s="210">
        <v>0</v>
      </c>
      <c r="H67" s="210">
        <v>0</v>
      </c>
      <c r="I67" s="210">
        <v>0</v>
      </c>
      <c r="J67" s="210">
        <v>0</v>
      </c>
      <c r="K67" s="210">
        <v>0</v>
      </c>
      <c r="L67" s="210">
        <v>0</v>
      </c>
      <c r="M67" s="210">
        <v>0</v>
      </c>
      <c r="N67" s="210">
        <v>0</v>
      </c>
      <c r="O67" s="210">
        <v>0</v>
      </c>
      <c r="P67" s="210">
        <v>0</v>
      </c>
      <c r="Q67" s="210">
        <v>0</v>
      </c>
      <c r="R67" s="210">
        <v>0</v>
      </c>
      <c r="S67" s="210">
        <v>0</v>
      </c>
      <c r="T67" s="210">
        <v>0</v>
      </c>
      <c r="U67" s="210">
        <v>0</v>
      </c>
      <c r="V67" s="210">
        <v>0</v>
      </c>
      <c r="W67" s="210">
        <v>0</v>
      </c>
      <c r="X67" s="210">
        <v>0</v>
      </c>
      <c r="Y67" s="210">
        <v>0</v>
      </c>
      <c r="Z67" s="210">
        <v>0</v>
      </c>
      <c r="AA67" s="210">
        <v>0</v>
      </c>
      <c r="AB67" s="188">
        <v>0</v>
      </c>
    </row>
    <row r="68" spans="1:28" ht="31.5">
      <c r="A68" s="177" t="s">
        <v>103</v>
      </c>
      <c r="B68" s="178" t="s">
        <v>496</v>
      </c>
      <c r="C68" s="210">
        <v>0</v>
      </c>
      <c r="D68" s="210">
        <v>0</v>
      </c>
      <c r="E68" s="210">
        <v>0</v>
      </c>
      <c r="F68" s="210">
        <v>0</v>
      </c>
      <c r="G68" s="210">
        <v>0</v>
      </c>
      <c r="H68" s="210">
        <v>0</v>
      </c>
      <c r="I68" s="210">
        <v>0</v>
      </c>
      <c r="J68" s="210">
        <v>0</v>
      </c>
      <c r="K68" s="210">
        <v>0</v>
      </c>
      <c r="L68" s="210">
        <v>0</v>
      </c>
      <c r="M68" s="210">
        <v>0</v>
      </c>
      <c r="N68" s="210">
        <v>0</v>
      </c>
      <c r="O68" s="210">
        <v>0</v>
      </c>
      <c r="P68" s="210">
        <v>0</v>
      </c>
      <c r="Q68" s="210">
        <v>0</v>
      </c>
      <c r="R68" s="210">
        <v>0</v>
      </c>
      <c r="S68" s="210">
        <v>0</v>
      </c>
      <c r="T68" s="210">
        <v>0</v>
      </c>
      <c r="U68" s="210">
        <v>0</v>
      </c>
      <c r="V68" s="210">
        <v>0</v>
      </c>
      <c r="W68" s="210">
        <v>0</v>
      </c>
      <c r="X68" s="210">
        <v>0</v>
      </c>
      <c r="Y68" s="210">
        <v>0</v>
      </c>
      <c r="Z68" s="210">
        <v>0</v>
      </c>
      <c r="AA68" s="210">
        <v>0</v>
      </c>
      <c r="AB68" s="188">
        <v>0</v>
      </c>
    </row>
    <row r="69" spans="1:28" ht="20.25">
      <c r="A69" s="179" t="s">
        <v>416</v>
      </c>
      <c r="B69" s="186" t="s">
        <v>497</v>
      </c>
      <c r="C69" s="210">
        <v>0</v>
      </c>
      <c r="D69" s="210">
        <v>0</v>
      </c>
      <c r="E69" s="210">
        <v>0</v>
      </c>
      <c r="F69" s="210">
        <v>0</v>
      </c>
      <c r="G69" s="210">
        <v>0</v>
      </c>
      <c r="H69" s="210">
        <v>0</v>
      </c>
      <c r="I69" s="210">
        <v>0</v>
      </c>
      <c r="J69" s="210">
        <v>0</v>
      </c>
      <c r="K69" s="210">
        <v>0</v>
      </c>
      <c r="L69" s="210">
        <v>0</v>
      </c>
      <c r="M69" s="210">
        <v>0</v>
      </c>
      <c r="N69" s="210">
        <v>0</v>
      </c>
      <c r="O69" s="210">
        <v>0</v>
      </c>
      <c r="P69" s="210">
        <v>0</v>
      </c>
      <c r="Q69" s="210">
        <v>0</v>
      </c>
      <c r="R69" s="210">
        <v>0</v>
      </c>
      <c r="S69" s="210">
        <v>0</v>
      </c>
      <c r="T69" s="210">
        <v>0</v>
      </c>
      <c r="U69" s="210">
        <v>0</v>
      </c>
      <c r="V69" s="210">
        <v>0</v>
      </c>
      <c r="W69" s="210">
        <v>0</v>
      </c>
      <c r="X69" s="210">
        <v>0</v>
      </c>
      <c r="Y69" s="210">
        <v>0</v>
      </c>
      <c r="Z69" s="210">
        <v>0</v>
      </c>
      <c r="AA69" s="210">
        <v>0</v>
      </c>
      <c r="AB69" s="188">
        <v>0</v>
      </c>
    </row>
    <row r="70" spans="1:28" ht="20.25">
      <c r="A70" s="179" t="s">
        <v>459</v>
      </c>
      <c r="B70" s="178" t="s">
        <v>417</v>
      </c>
      <c r="C70" s="210">
        <v>0</v>
      </c>
      <c r="D70" s="210">
        <v>0</v>
      </c>
      <c r="E70" s="210">
        <v>0</v>
      </c>
      <c r="F70" s="210">
        <v>0</v>
      </c>
      <c r="G70" s="210">
        <v>0</v>
      </c>
      <c r="H70" s="210">
        <v>0</v>
      </c>
      <c r="I70" s="210">
        <v>0</v>
      </c>
      <c r="J70" s="210">
        <v>0</v>
      </c>
      <c r="K70" s="210">
        <v>0</v>
      </c>
      <c r="L70" s="210">
        <v>0</v>
      </c>
      <c r="M70" s="210">
        <v>0</v>
      </c>
      <c r="N70" s="210">
        <v>0</v>
      </c>
      <c r="O70" s="210">
        <v>0</v>
      </c>
      <c r="P70" s="210">
        <v>0</v>
      </c>
      <c r="Q70" s="210">
        <v>0</v>
      </c>
      <c r="R70" s="210">
        <v>0</v>
      </c>
      <c r="S70" s="210">
        <v>0</v>
      </c>
      <c r="T70" s="210">
        <v>0</v>
      </c>
      <c r="U70" s="210">
        <v>0</v>
      </c>
      <c r="V70" s="210">
        <v>0</v>
      </c>
      <c r="W70" s="210">
        <v>0</v>
      </c>
      <c r="X70" s="210">
        <v>0</v>
      </c>
      <c r="Y70" s="210">
        <v>0</v>
      </c>
      <c r="Z70" s="210">
        <v>0</v>
      </c>
      <c r="AA70" s="210">
        <v>0</v>
      </c>
      <c r="AB70" s="188">
        <v>0</v>
      </c>
    </row>
    <row r="71" spans="1:28" ht="20.25">
      <c r="A71" s="179" t="s">
        <v>460</v>
      </c>
      <c r="B71" s="178" t="s">
        <v>461</v>
      </c>
      <c r="C71" s="210">
        <v>0</v>
      </c>
      <c r="D71" s="210">
        <v>0</v>
      </c>
      <c r="E71" s="210">
        <v>0</v>
      </c>
      <c r="F71" s="210">
        <v>0</v>
      </c>
      <c r="G71" s="210">
        <v>0</v>
      </c>
      <c r="H71" s="210">
        <v>0</v>
      </c>
      <c r="I71" s="210">
        <v>0</v>
      </c>
      <c r="J71" s="210">
        <v>0</v>
      </c>
      <c r="K71" s="210">
        <v>0</v>
      </c>
      <c r="L71" s="210">
        <v>0</v>
      </c>
      <c r="M71" s="210">
        <v>0</v>
      </c>
      <c r="N71" s="210">
        <v>0</v>
      </c>
      <c r="O71" s="210">
        <v>0</v>
      </c>
      <c r="P71" s="210">
        <v>0</v>
      </c>
      <c r="Q71" s="210">
        <v>0</v>
      </c>
      <c r="R71" s="210">
        <v>0</v>
      </c>
      <c r="S71" s="210">
        <v>0</v>
      </c>
      <c r="T71" s="210">
        <v>0</v>
      </c>
      <c r="U71" s="210">
        <v>0</v>
      </c>
      <c r="V71" s="210">
        <v>0</v>
      </c>
      <c r="W71" s="210">
        <v>0</v>
      </c>
      <c r="X71" s="210">
        <v>0</v>
      </c>
      <c r="Y71" s="210">
        <v>0</v>
      </c>
      <c r="Z71" s="210">
        <v>0</v>
      </c>
      <c r="AA71" s="210">
        <v>0</v>
      </c>
      <c r="AB71" s="188">
        <v>0</v>
      </c>
    </row>
    <row r="72" spans="1:28" ht="20.25">
      <c r="A72" s="180"/>
      <c r="B72" s="179" t="s">
        <v>494</v>
      </c>
      <c r="C72" s="210">
        <v>0</v>
      </c>
      <c r="D72" s="210">
        <v>0</v>
      </c>
      <c r="E72" s="210">
        <v>0</v>
      </c>
      <c r="F72" s="210">
        <v>0</v>
      </c>
      <c r="G72" s="210">
        <v>0</v>
      </c>
      <c r="H72" s="210">
        <v>0</v>
      </c>
      <c r="I72" s="210">
        <v>0</v>
      </c>
      <c r="J72" s="210">
        <v>0</v>
      </c>
      <c r="K72" s="210">
        <v>0</v>
      </c>
      <c r="L72" s="210">
        <v>0</v>
      </c>
      <c r="M72" s="210">
        <v>0</v>
      </c>
      <c r="N72" s="210">
        <v>0</v>
      </c>
      <c r="O72" s="210">
        <v>0</v>
      </c>
      <c r="P72" s="210">
        <v>0</v>
      </c>
      <c r="Q72" s="210">
        <v>0</v>
      </c>
      <c r="R72" s="210">
        <v>0</v>
      </c>
      <c r="S72" s="210">
        <v>0</v>
      </c>
      <c r="T72" s="210">
        <v>0</v>
      </c>
      <c r="U72" s="210">
        <v>0</v>
      </c>
      <c r="V72" s="210">
        <v>0</v>
      </c>
      <c r="W72" s="210">
        <v>0</v>
      </c>
      <c r="X72" s="210">
        <v>0</v>
      </c>
      <c r="Y72" s="210">
        <v>0</v>
      </c>
      <c r="Z72" s="210">
        <v>0</v>
      </c>
      <c r="AA72" s="210">
        <v>0</v>
      </c>
      <c r="AB72" s="188">
        <v>0</v>
      </c>
    </row>
    <row r="73" spans="1:28" ht="20.25">
      <c r="A73" s="180" t="s">
        <v>418</v>
      </c>
      <c r="B73" s="178" t="s">
        <v>498</v>
      </c>
      <c r="C73" s="210">
        <v>0</v>
      </c>
      <c r="D73" s="210">
        <v>0</v>
      </c>
      <c r="E73" s="210">
        <v>0</v>
      </c>
      <c r="F73" s="210">
        <v>0</v>
      </c>
      <c r="G73" s="210">
        <v>0</v>
      </c>
      <c r="H73" s="210">
        <v>0</v>
      </c>
      <c r="I73" s="210">
        <v>0</v>
      </c>
      <c r="J73" s="210">
        <v>0</v>
      </c>
      <c r="K73" s="210">
        <v>0</v>
      </c>
      <c r="L73" s="210">
        <v>0</v>
      </c>
      <c r="M73" s="210">
        <v>0</v>
      </c>
      <c r="N73" s="210">
        <v>0</v>
      </c>
      <c r="O73" s="210">
        <v>0</v>
      </c>
      <c r="P73" s="210">
        <v>0</v>
      </c>
      <c r="Q73" s="210">
        <v>0</v>
      </c>
      <c r="R73" s="210">
        <v>0</v>
      </c>
      <c r="S73" s="210">
        <v>0</v>
      </c>
      <c r="T73" s="210">
        <v>0</v>
      </c>
      <c r="U73" s="210">
        <v>0</v>
      </c>
      <c r="V73" s="210">
        <v>0</v>
      </c>
      <c r="W73" s="210">
        <v>0</v>
      </c>
      <c r="X73" s="210">
        <v>0</v>
      </c>
      <c r="Y73" s="210">
        <v>0</v>
      </c>
      <c r="Z73" s="210">
        <v>0</v>
      </c>
      <c r="AA73" s="210">
        <v>0</v>
      </c>
      <c r="AB73" s="188">
        <v>0</v>
      </c>
    </row>
    <row r="74" spans="1:28" ht="20.25">
      <c r="A74" s="180"/>
      <c r="B74" s="181" t="s">
        <v>515</v>
      </c>
      <c r="C74" s="210">
        <v>0</v>
      </c>
      <c r="D74" s="210">
        <v>0</v>
      </c>
      <c r="E74" s="210">
        <v>0</v>
      </c>
      <c r="F74" s="210">
        <v>0</v>
      </c>
      <c r="G74" s="210">
        <v>0</v>
      </c>
      <c r="H74" s="210">
        <v>0</v>
      </c>
      <c r="I74" s="210">
        <v>0</v>
      </c>
      <c r="J74" s="210">
        <v>0</v>
      </c>
      <c r="K74" s="210">
        <v>0</v>
      </c>
      <c r="L74" s="210">
        <v>0</v>
      </c>
      <c r="M74" s="210">
        <v>0</v>
      </c>
      <c r="N74" s="210">
        <v>0</v>
      </c>
      <c r="O74" s="210">
        <v>0</v>
      </c>
      <c r="P74" s="210">
        <v>0</v>
      </c>
      <c r="Q74" s="210">
        <v>0</v>
      </c>
      <c r="R74" s="210">
        <v>0</v>
      </c>
      <c r="S74" s="210">
        <v>0</v>
      </c>
      <c r="T74" s="210">
        <v>0</v>
      </c>
      <c r="U74" s="210">
        <v>0</v>
      </c>
      <c r="V74" s="210">
        <v>0</v>
      </c>
      <c r="W74" s="210">
        <v>0</v>
      </c>
      <c r="X74" s="210">
        <v>0</v>
      </c>
      <c r="Y74" s="210">
        <v>0</v>
      </c>
      <c r="Z74" s="210">
        <v>0</v>
      </c>
      <c r="AA74" s="210">
        <v>0</v>
      </c>
      <c r="AB74" s="188">
        <v>0</v>
      </c>
    </row>
    <row r="75" spans="1:28" ht="31.5">
      <c r="A75" s="177" t="s">
        <v>104</v>
      </c>
      <c r="B75" s="178" t="s">
        <v>529</v>
      </c>
      <c r="C75" s="210">
        <v>0</v>
      </c>
      <c r="D75" s="210">
        <v>0</v>
      </c>
      <c r="E75" s="210">
        <v>0</v>
      </c>
      <c r="F75" s="210">
        <v>0</v>
      </c>
      <c r="G75" s="210">
        <v>0</v>
      </c>
      <c r="H75" s="210">
        <v>0</v>
      </c>
      <c r="I75" s="210">
        <v>0</v>
      </c>
      <c r="J75" s="210">
        <v>0</v>
      </c>
      <c r="K75" s="210">
        <v>0</v>
      </c>
      <c r="L75" s="210">
        <v>0</v>
      </c>
      <c r="M75" s="210">
        <v>0</v>
      </c>
      <c r="N75" s="210">
        <v>0</v>
      </c>
      <c r="O75" s="210">
        <v>0</v>
      </c>
      <c r="P75" s="210">
        <v>0</v>
      </c>
      <c r="Q75" s="210">
        <v>0</v>
      </c>
      <c r="R75" s="210">
        <v>0</v>
      </c>
      <c r="S75" s="210">
        <v>0</v>
      </c>
      <c r="T75" s="210">
        <v>0</v>
      </c>
      <c r="U75" s="210">
        <v>0</v>
      </c>
      <c r="V75" s="210">
        <v>0</v>
      </c>
      <c r="W75" s="210">
        <v>0</v>
      </c>
      <c r="X75" s="210">
        <v>0</v>
      </c>
      <c r="Y75" s="210">
        <v>0</v>
      </c>
      <c r="Z75" s="210">
        <v>0</v>
      </c>
      <c r="AA75" s="210">
        <v>0</v>
      </c>
      <c r="AB75" s="188">
        <v>0</v>
      </c>
    </row>
    <row r="76" spans="1:28" ht="20.25">
      <c r="A76" s="177" t="s">
        <v>105</v>
      </c>
      <c r="B76" s="178" t="s">
        <v>499</v>
      </c>
      <c r="C76" s="210">
        <v>0</v>
      </c>
      <c r="D76" s="210">
        <v>0</v>
      </c>
      <c r="E76" s="210">
        <v>0</v>
      </c>
      <c r="F76" s="210">
        <v>0</v>
      </c>
      <c r="G76" s="210">
        <v>0</v>
      </c>
      <c r="H76" s="210">
        <v>0</v>
      </c>
      <c r="I76" s="210">
        <v>0</v>
      </c>
      <c r="J76" s="210">
        <v>0</v>
      </c>
      <c r="K76" s="210">
        <v>0</v>
      </c>
      <c r="L76" s="210">
        <v>0</v>
      </c>
      <c r="M76" s="210">
        <v>0</v>
      </c>
      <c r="N76" s="210">
        <v>0</v>
      </c>
      <c r="O76" s="210">
        <v>0</v>
      </c>
      <c r="P76" s="210">
        <v>0</v>
      </c>
      <c r="Q76" s="210">
        <v>0</v>
      </c>
      <c r="R76" s="210">
        <v>0</v>
      </c>
      <c r="S76" s="210">
        <v>0</v>
      </c>
      <c r="T76" s="210">
        <v>0</v>
      </c>
      <c r="U76" s="210">
        <v>0</v>
      </c>
      <c r="V76" s="210">
        <v>0</v>
      </c>
      <c r="W76" s="210">
        <v>0</v>
      </c>
      <c r="X76" s="210">
        <v>0</v>
      </c>
      <c r="Y76" s="210">
        <v>0</v>
      </c>
      <c r="Z76" s="210">
        <v>0</v>
      </c>
      <c r="AA76" s="210">
        <v>0</v>
      </c>
      <c r="AB76" s="188">
        <v>0</v>
      </c>
    </row>
    <row r="77" spans="1:28" ht="20.25">
      <c r="A77" s="179" t="s">
        <v>416</v>
      </c>
      <c r="B77" s="178" t="s">
        <v>470</v>
      </c>
      <c r="C77" s="210">
        <v>0</v>
      </c>
      <c r="D77" s="210">
        <v>0</v>
      </c>
      <c r="E77" s="210">
        <v>0</v>
      </c>
      <c r="F77" s="210">
        <v>0</v>
      </c>
      <c r="G77" s="210">
        <v>0</v>
      </c>
      <c r="H77" s="210">
        <v>0</v>
      </c>
      <c r="I77" s="210">
        <v>0</v>
      </c>
      <c r="J77" s="210">
        <v>0</v>
      </c>
      <c r="K77" s="210">
        <v>0</v>
      </c>
      <c r="L77" s="210">
        <v>0</v>
      </c>
      <c r="M77" s="210">
        <v>0</v>
      </c>
      <c r="N77" s="210">
        <v>0</v>
      </c>
      <c r="O77" s="210">
        <v>0</v>
      </c>
      <c r="P77" s="210">
        <v>0</v>
      </c>
      <c r="Q77" s="210">
        <v>0</v>
      </c>
      <c r="R77" s="210">
        <v>0</v>
      </c>
      <c r="S77" s="210">
        <v>0</v>
      </c>
      <c r="T77" s="210">
        <v>0</v>
      </c>
      <c r="U77" s="210">
        <v>0</v>
      </c>
      <c r="V77" s="210">
        <v>0</v>
      </c>
      <c r="W77" s="210">
        <v>0</v>
      </c>
      <c r="X77" s="210">
        <v>0</v>
      </c>
      <c r="Y77" s="210">
        <v>0</v>
      </c>
      <c r="Z77" s="210">
        <v>0</v>
      </c>
      <c r="AA77" s="210">
        <v>0</v>
      </c>
      <c r="AB77" s="188">
        <v>0</v>
      </c>
    </row>
    <row r="78" spans="1:28" ht="20.25">
      <c r="A78" s="179" t="s">
        <v>418</v>
      </c>
      <c r="B78" s="178" t="s">
        <v>471</v>
      </c>
      <c r="C78" s="210">
        <v>0</v>
      </c>
      <c r="D78" s="210">
        <v>0</v>
      </c>
      <c r="E78" s="210">
        <v>0</v>
      </c>
      <c r="F78" s="210">
        <v>0</v>
      </c>
      <c r="G78" s="210">
        <v>0</v>
      </c>
      <c r="H78" s="210">
        <v>0</v>
      </c>
      <c r="I78" s="210">
        <v>0</v>
      </c>
      <c r="J78" s="210">
        <v>0</v>
      </c>
      <c r="K78" s="210">
        <v>0</v>
      </c>
      <c r="L78" s="210">
        <v>0</v>
      </c>
      <c r="M78" s="210">
        <v>0</v>
      </c>
      <c r="N78" s="210">
        <v>0</v>
      </c>
      <c r="O78" s="210">
        <v>0</v>
      </c>
      <c r="P78" s="210">
        <v>0</v>
      </c>
      <c r="Q78" s="210">
        <v>0</v>
      </c>
      <c r="R78" s="210">
        <v>0</v>
      </c>
      <c r="S78" s="210">
        <v>0</v>
      </c>
      <c r="T78" s="210">
        <v>0</v>
      </c>
      <c r="U78" s="210">
        <v>0</v>
      </c>
      <c r="V78" s="210">
        <v>0</v>
      </c>
      <c r="W78" s="210">
        <v>0</v>
      </c>
      <c r="X78" s="210">
        <v>0</v>
      </c>
      <c r="Y78" s="210">
        <v>0</v>
      </c>
      <c r="Z78" s="210">
        <v>0</v>
      </c>
      <c r="AA78" s="210">
        <v>0</v>
      </c>
      <c r="AB78" s="188">
        <v>0</v>
      </c>
    </row>
    <row r="79" spans="1:28" ht="20.25">
      <c r="A79" s="179" t="s">
        <v>450</v>
      </c>
      <c r="B79" s="178" t="s">
        <v>472</v>
      </c>
      <c r="C79" s="210">
        <v>0</v>
      </c>
      <c r="D79" s="210">
        <v>0</v>
      </c>
      <c r="E79" s="210">
        <v>0</v>
      </c>
      <c r="F79" s="210">
        <v>0</v>
      </c>
      <c r="G79" s="210">
        <v>0</v>
      </c>
      <c r="H79" s="210">
        <v>0</v>
      </c>
      <c r="I79" s="210">
        <v>0</v>
      </c>
      <c r="J79" s="210">
        <v>0</v>
      </c>
      <c r="K79" s="210">
        <v>0</v>
      </c>
      <c r="L79" s="210">
        <v>0</v>
      </c>
      <c r="M79" s="210">
        <v>0</v>
      </c>
      <c r="N79" s="210">
        <v>0</v>
      </c>
      <c r="O79" s="210">
        <v>0</v>
      </c>
      <c r="P79" s="210">
        <v>0</v>
      </c>
      <c r="Q79" s="210">
        <v>0</v>
      </c>
      <c r="R79" s="210">
        <v>0</v>
      </c>
      <c r="S79" s="210">
        <v>0</v>
      </c>
      <c r="T79" s="210">
        <v>0</v>
      </c>
      <c r="U79" s="210">
        <v>0</v>
      </c>
      <c r="V79" s="210">
        <v>0</v>
      </c>
      <c r="W79" s="210">
        <v>0</v>
      </c>
      <c r="X79" s="210">
        <v>0</v>
      </c>
      <c r="Y79" s="210">
        <v>0</v>
      </c>
      <c r="Z79" s="210">
        <v>0</v>
      </c>
      <c r="AA79" s="210">
        <v>0</v>
      </c>
      <c r="AB79" s="188">
        <v>0</v>
      </c>
    </row>
    <row r="80" spans="1:28" ht="20.25">
      <c r="A80" s="179" t="s">
        <v>453</v>
      </c>
      <c r="B80" s="178" t="s">
        <v>500</v>
      </c>
      <c r="C80" s="210">
        <v>0</v>
      </c>
      <c r="D80" s="210">
        <v>0</v>
      </c>
      <c r="E80" s="210">
        <v>0</v>
      </c>
      <c r="F80" s="210">
        <v>0</v>
      </c>
      <c r="G80" s="210">
        <v>0</v>
      </c>
      <c r="H80" s="210">
        <v>0</v>
      </c>
      <c r="I80" s="210">
        <v>0</v>
      </c>
      <c r="J80" s="210">
        <v>0</v>
      </c>
      <c r="K80" s="210">
        <v>0</v>
      </c>
      <c r="L80" s="210">
        <v>0</v>
      </c>
      <c r="M80" s="210">
        <v>0</v>
      </c>
      <c r="N80" s="210">
        <v>0</v>
      </c>
      <c r="O80" s="210">
        <v>0</v>
      </c>
      <c r="P80" s="210">
        <v>0</v>
      </c>
      <c r="Q80" s="210">
        <v>0</v>
      </c>
      <c r="R80" s="210">
        <v>0</v>
      </c>
      <c r="S80" s="210">
        <v>0</v>
      </c>
      <c r="T80" s="210">
        <v>0</v>
      </c>
      <c r="U80" s="210">
        <v>0</v>
      </c>
      <c r="V80" s="210">
        <v>0</v>
      </c>
      <c r="W80" s="210">
        <v>0</v>
      </c>
      <c r="X80" s="210">
        <v>0</v>
      </c>
      <c r="Y80" s="210">
        <v>0</v>
      </c>
      <c r="Z80" s="210">
        <v>0</v>
      </c>
      <c r="AA80" s="210">
        <v>0</v>
      </c>
      <c r="AB80" s="188">
        <v>0</v>
      </c>
    </row>
    <row r="81" spans="1:28" ht="20.25">
      <c r="A81" s="183"/>
      <c r="B81" s="181" t="s">
        <v>474</v>
      </c>
      <c r="C81" s="210">
        <v>0</v>
      </c>
      <c r="D81" s="210">
        <v>0</v>
      </c>
      <c r="E81" s="210">
        <v>0</v>
      </c>
      <c r="F81" s="210">
        <v>0</v>
      </c>
      <c r="G81" s="210">
        <v>0</v>
      </c>
      <c r="H81" s="210">
        <v>0</v>
      </c>
      <c r="I81" s="210">
        <v>0</v>
      </c>
      <c r="J81" s="210">
        <v>0</v>
      </c>
      <c r="K81" s="210">
        <v>0</v>
      </c>
      <c r="L81" s="210">
        <v>0</v>
      </c>
      <c r="M81" s="210">
        <v>0</v>
      </c>
      <c r="N81" s="210">
        <v>0</v>
      </c>
      <c r="O81" s="210">
        <v>0</v>
      </c>
      <c r="P81" s="210">
        <v>0</v>
      </c>
      <c r="Q81" s="210">
        <v>0</v>
      </c>
      <c r="R81" s="210">
        <v>0</v>
      </c>
      <c r="S81" s="210">
        <v>0</v>
      </c>
      <c r="T81" s="210">
        <v>0</v>
      </c>
      <c r="U81" s="210">
        <v>0</v>
      </c>
      <c r="V81" s="210">
        <v>0</v>
      </c>
      <c r="W81" s="210">
        <v>0</v>
      </c>
      <c r="X81" s="210">
        <v>0</v>
      </c>
      <c r="Y81" s="210">
        <v>0</v>
      </c>
      <c r="Z81" s="210">
        <v>0</v>
      </c>
      <c r="AA81" s="210">
        <v>0</v>
      </c>
      <c r="AB81" s="188">
        <v>0</v>
      </c>
    </row>
    <row r="82" spans="1:28" ht="20.25">
      <c r="A82" s="177" t="s">
        <v>106</v>
      </c>
      <c r="B82" s="178" t="s">
        <v>501</v>
      </c>
      <c r="C82" s="210">
        <v>0</v>
      </c>
      <c r="D82" s="210">
        <v>0</v>
      </c>
      <c r="E82" s="210">
        <v>0</v>
      </c>
      <c r="F82" s="210">
        <v>0</v>
      </c>
      <c r="G82" s="210">
        <v>0</v>
      </c>
      <c r="H82" s="210">
        <v>0</v>
      </c>
      <c r="I82" s="210">
        <v>0</v>
      </c>
      <c r="J82" s="210">
        <v>0</v>
      </c>
      <c r="K82" s="210">
        <v>0</v>
      </c>
      <c r="L82" s="210">
        <v>0</v>
      </c>
      <c r="M82" s="210">
        <v>0</v>
      </c>
      <c r="N82" s="210">
        <v>0</v>
      </c>
      <c r="O82" s="210">
        <v>0</v>
      </c>
      <c r="P82" s="210">
        <v>0</v>
      </c>
      <c r="Q82" s="210">
        <v>0</v>
      </c>
      <c r="R82" s="210">
        <v>0</v>
      </c>
      <c r="S82" s="210">
        <v>0</v>
      </c>
      <c r="T82" s="210">
        <v>0</v>
      </c>
      <c r="U82" s="210">
        <v>0</v>
      </c>
      <c r="V82" s="210">
        <v>0</v>
      </c>
      <c r="W82" s="210">
        <v>0</v>
      </c>
      <c r="X82" s="210">
        <v>0</v>
      </c>
      <c r="Y82" s="210">
        <v>0</v>
      </c>
      <c r="Z82" s="210">
        <v>0</v>
      </c>
      <c r="AA82" s="210">
        <v>0</v>
      </c>
      <c r="AB82" s="188">
        <v>0</v>
      </c>
    </row>
    <row r="83" spans="1:28" ht="20.25">
      <c r="A83" s="179" t="s">
        <v>416</v>
      </c>
      <c r="B83" s="178" t="s">
        <v>504</v>
      </c>
      <c r="C83" s="210">
        <v>0</v>
      </c>
      <c r="D83" s="210">
        <v>0</v>
      </c>
      <c r="E83" s="210">
        <v>0</v>
      </c>
      <c r="F83" s="210">
        <v>0</v>
      </c>
      <c r="G83" s="210">
        <v>0</v>
      </c>
      <c r="H83" s="210">
        <v>0</v>
      </c>
      <c r="I83" s="210">
        <v>0</v>
      </c>
      <c r="J83" s="210">
        <v>0</v>
      </c>
      <c r="K83" s="210">
        <v>0</v>
      </c>
      <c r="L83" s="210">
        <v>0</v>
      </c>
      <c r="M83" s="210">
        <v>0</v>
      </c>
      <c r="N83" s="210">
        <v>0</v>
      </c>
      <c r="O83" s="210">
        <v>0</v>
      </c>
      <c r="P83" s="210">
        <v>0</v>
      </c>
      <c r="Q83" s="210">
        <v>0</v>
      </c>
      <c r="R83" s="210">
        <v>0</v>
      </c>
      <c r="S83" s="210">
        <v>0</v>
      </c>
      <c r="T83" s="210">
        <v>0</v>
      </c>
      <c r="U83" s="210">
        <v>0</v>
      </c>
      <c r="V83" s="210">
        <v>0</v>
      </c>
      <c r="W83" s="210">
        <v>0</v>
      </c>
      <c r="X83" s="210">
        <v>0</v>
      </c>
      <c r="Y83" s="210">
        <v>0</v>
      </c>
      <c r="Z83" s="210">
        <v>0</v>
      </c>
      <c r="AA83" s="210">
        <v>0</v>
      </c>
      <c r="AB83" s="188">
        <v>0</v>
      </c>
    </row>
    <row r="84" spans="1:28" ht="20.25">
      <c r="A84" s="179" t="s">
        <v>418</v>
      </c>
      <c r="B84" s="178" t="s">
        <v>505</v>
      </c>
      <c r="C84" s="210">
        <v>0</v>
      </c>
      <c r="D84" s="210">
        <v>0</v>
      </c>
      <c r="E84" s="210">
        <v>0</v>
      </c>
      <c r="F84" s="210">
        <v>0</v>
      </c>
      <c r="G84" s="210">
        <v>0</v>
      </c>
      <c r="H84" s="210">
        <v>0</v>
      </c>
      <c r="I84" s="210">
        <v>0</v>
      </c>
      <c r="J84" s="210">
        <v>0</v>
      </c>
      <c r="K84" s="210">
        <v>0</v>
      </c>
      <c r="L84" s="210">
        <v>0</v>
      </c>
      <c r="M84" s="210">
        <v>0</v>
      </c>
      <c r="N84" s="210">
        <v>0</v>
      </c>
      <c r="O84" s="210">
        <v>0</v>
      </c>
      <c r="P84" s="210">
        <v>0</v>
      </c>
      <c r="Q84" s="210">
        <v>0</v>
      </c>
      <c r="R84" s="210">
        <v>0</v>
      </c>
      <c r="S84" s="210">
        <v>0</v>
      </c>
      <c r="T84" s="210">
        <v>0</v>
      </c>
      <c r="U84" s="210">
        <v>0</v>
      </c>
      <c r="V84" s="210">
        <v>0</v>
      </c>
      <c r="W84" s="210">
        <v>0</v>
      </c>
      <c r="X84" s="210">
        <v>0</v>
      </c>
      <c r="Y84" s="210">
        <v>0</v>
      </c>
      <c r="Z84" s="210">
        <v>0</v>
      </c>
      <c r="AA84" s="210">
        <v>0</v>
      </c>
      <c r="AB84" s="188">
        <v>0</v>
      </c>
    </row>
    <row r="85" spans="1:28" ht="20.25">
      <c r="A85" s="179" t="s">
        <v>450</v>
      </c>
      <c r="B85" s="178" t="s">
        <v>506</v>
      </c>
      <c r="C85" s="210">
        <v>0</v>
      </c>
      <c r="D85" s="210">
        <v>0</v>
      </c>
      <c r="E85" s="210">
        <v>0</v>
      </c>
      <c r="F85" s="210">
        <v>0</v>
      </c>
      <c r="G85" s="210">
        <v>0</v>
      </c>
      <c r="H85" s="210">
        <v>0</v>
      </c>
      <c r="I85" s="210">
        <v>0</v>
      </c>
      <c r="J85" s="210">
        <v>0</v>
      </c>
      <c r="K85" s="210">
        <v>0</v>
      </c>
      <c r="L85" s="210">
        <v>0</v>
      </c>
      <c r="M85" s="210">
        <v>0</v>
      </c>
      <c r="N85" s="210">
        <v>0</v>
      </c>
      <c r="O85" s="210">
        <v>0</v>
      </c>
      <c r="P85" s="210">
        <v>0</v>
      </c>
      <c r="Q85" s="210">
        <v>0</v>
      </c>
      <c r="R85" s="210">
        <v>0</v>
      </c>
      <c r="S85" s="210">
        <v>0</v>
      </c>
      <c r="T85" s="210">
        <v>0</v>
      </c>
      <c r="U85" s="210">
        <v>0</v>
      </c>
      <c r="V85" s="210">
        <v>0</v>
      </c>
      <c r="W85" s="210">
        <v>0</v>
      </c>
      <c r="X85" s="210">
        <v>0</v>
      </c>
      <c r="Y85" s="210">
        <v>0</v>
      </c>
      <c r="Z85" s="210">
        <v>0</v>
      </c>
      <c r="AA85" s="210">
        <v>0</v>
      </c>
      <c r="AB85" s="188">
        <v>0</v>
      </c>
    </row>
    <row r="86" spans="1:28" ht="20.25">
      <c r="A86" s="179"/>
      <c r="B86" s="181" t="s">
        <v>507</v>
      </c>
      <c r="C86" s="210">
        <v>0</v>
      </c>
      <c r="D86" s="210">
        <v>0</v>
      </c>
      <c r="E86" s="210">
        <v>0</v>
      </c>
      <c r="F86" s="210">
        <v>0</v>
      </c>
      <c r="G86" s="210">
        <v>0</v>
      </c>
      <c r="H86" s="210">
        <v>0</v>
      </c>
      <c r="I86" s="210">
        <v>0</v>
      </c>
      <c r="J86" s="210">
        <v>0</v>
      </c>
      <c r="K86" s="210">
        <v>0</v>
      </c>
      <c r="L86" s="210">
        <v>0</v>
      </c>
      <c r="M86" s="210">
        <v>0</v>
      </c>
      <c r="N86" s="210">
        <v>0</v>
      </c>
      <c r="O86" s="210">
        <v>0</v>
      </c>
      <c r="P86" s="210">
        <v>0</v>
      </c>
      <c r="Q86" s="210">
        <v>0</v>
      </c>
      <c r="R86" s="210">
        <v>0</v>
      </c>
      <c r="S86" s="210">
        <v>0</v>
      </c>
      <c r="T86" s="210">
        <v>0</v>
      </c>
      <c r="U86" s="210">
        <v>0</v>
      </c>
      <c r="V86" s="210">
        <v>0</v>
      </c>
      <c r="W86" s="210">
        <v>0</v>
      </c>
      <c r="X86" s="210">
        <v>0</v>
      </c>
      <c r="Y86" s="210">
        <v>0</v>
      </c>
      <c r="Z86" s="210">
        <v>0</v>
      </c>
      <c r="AA86" s="210">
        <v>0</v>
      </c>
      <c r="AB86" s="188">
        <v>0</v>
      </c>
    </row>
    <row r="87" spans="1:28" ht="20.25">
      <c r="A87" s="177" t="s">
        <v>107</v>
      </c>
      <c r="B87" s="178" t="s">
        <v>475</v>
      </c>
      <c r="C87" s="210">
        <v>0</v>
      </c>
      <c r="D87" s="210">
        <v>0</v>
      </c>
      <c r="E87" s="210">
        <v>0</v>
      </c>
      <c r="F87" s="210">
        <v>0</v>
      </c>
      <c r="G87" s="210">
        <v>0</v>
      </c>
      <c r="H87" s="210">
        <v>0</v>
      </c>
      <c r="I87" s="210">
        <v>0</v>
      </c>
      <c r="J87" s="210">
        <v>0</v>
      </c>
      <c r="K87" s="210">
        <v>0</v>
      </c>
      <c r="L87" s="210">
        <v>0</v>
      </c>
      <c r="M87" s="210">
        <v>0</v>
      </c>
      <c r="N87" s="210">
        <v>0</v>
      </c>
      <c r="O87" s="210">
        <v>0</v>
      </c>
      <c r="P87" s="210">
        <v>0</v>
      </c>
      <c r="Q87" s="210">
        <v>0</v>
      </c>
      <c r="R87" s="210">
        <v>0</v>
      </c>
      <c r="S87" s="210">
        <v>0</v>
      </c>
      <c r="T87" s="210">
        <v>0</v>
      </c>
      <c r="U87" s="210">
        <v>0</v>
      </c>
      <c r="V87" s="210">
        <v>0</v>
      </c>
      <c r="W87" s="210">
        <v>0</v>
      </c>
      <c r="X87" s="210">
        <v>0</v>
      </c>
      <c r="Y87" s="210">
        <v>0</v>
      </c>
      <c r="Z87" s="210">
        <v>0</v>
      </c>
      <c r="AA87" s="210">
        <v>0</v>
      </c>
      <c r="AB87" s="188">
        <v>0</v>
      </c>
    </row>
    <row r="88" spans="1:28" ht="31.5">
      <c r="A88" s="177"/>
      <c r="B88" s="178" t="s">
        <v>756</v>
      </c>
      <c r="C88" s="210">
        <v>0</v>
      </c>
      <c r="D88" s="210">
        <v>0</v>
      </c>
      <c r="E88" s="210">
        <v>0</v>
      </c>
      <c r="F88" s="210">
        <v>0</v>
      </c>
      <c r="G88" s="210">
        <v>0</v>
      </c>
      <c r="H88" s="210">
        <v>0</v>
      </c>
      <c r="I88" s="210">
        <v>0</v>
      </c>
      <c r="J88" s="210">
        <v>0</v>
      </c>
      <c r="K88" s="210">
        <v>0</v>
      </c>
      <c r="L88" s="210">
        <v>0</v>
      </c>
      <c r="M88" s="210">
        <v>0</v>
      </c>
      <c r="N88" s="210">
        <v>0</v>
      </c>
      <c r="O88" s="210">
        <v>0</v>
      </c>
      <c r="P88" s="210">
        <v>0</v>
      </c>
      <c r="Q88" s="210">
        <v>0</v>
      </c>
      <c r="R88" s="210">
        <v>0</v>
      </c>
      <c r="S88" s="210">
        <v>0</v>
      </c>
      <c r="T88" s="210">
        <v>0</v>
      </c>
      <c r="U88" s="210">
        <v>0</v>
      </c>
      <c r="V88" s="210">
        <v>0</v>
      </c>
      <c r="W88" s="210">
        <v>0</v>
      </c>
      <c r="X88" s="210">
        <v>0</v>
      </c>
      <c r="Y88" s="210">
        <v>0</v>
      </c>
      <c r="Z88" s="210">
        <v>0</v>
      </c>
      <c r="AA88" s="210">
        <v>0</v>
      </c>
      <c r="AB88" s="188">
        <v>0</v>
      </c>
    </row>
    <row r="89" spans="1:28" ht="31.5">
      <c r="A89" s="177" t="s">
        <v>108</v>
      </c>
      <c r="B89" s="178" t="s">
        <v>842</v>
      </c>
      <c r="C89" s="210">
        <v>0</v>
      </c>
      <c r="D89" s="210">
        <v>0</v>
      </c>
      <c r="E89" s="210">
        <v>0</v>
      </c>
      <c r="F89" s="210">
        <v>0</v>
      </c>
      <c r="G89" s="210">
        <v>0</v>
      </c>
      <c r="H89" s="210">
        <v>0</v>
      </c>
      <c r="I89" s="210">
        <v>0</v>
      </c>
      <c r="J89" s="210">
        <v>0</v>
      </c>
      <c r="K89" s="210">
        <v>0</v>
      </c>
      <c r="L89" s="210">
        <v>0</v>
      </c>
      <c r="M89" s="210">
        <v>0</v>
      </c>
      <c r="N89" s="210">
        <v>0</v>
      </c>
      <c r="O89" s="210">
        <v>0</v>
      </c>
      <c r="P89" s="210">
        <v>0</v>
      </c>
      <c r="Q89" s="210">
        <v>0</v>
      </c>
      <c r="R89" s="210">
        <v>0</v>
      </c>
      <c r="S89" s="210">
        <v>0</v>
      </c>
      <c r="T89" s="210">
        <v>0</v>
      </c>
      <c r="U89" s="210">
        <v>0</v>
      </c>
      <c r="V89" s="210">
        <v>0</v>
      </c>
      <c r="W89" s="210">
        <v>0</v>
      </c>
      <c r="X89" s="210">
        <v>0</v>
      </c>
      <c r="Y89" s="210">
        <v>0</v>
      </c>
      <c r="Z89" s="210">
        <v>0</v>
      </c>
      <c r="AA89" s="210">
        <v>0</v>
      </c>
      <c r="AB89" s="188">
        <v>0</v>
      </c>
    </row>
    <row r="90" spans="1:28" ht="20.25">
      <c r="A90" s="177" t="s">
        <v>614</v>
      </c>
      <c r="B90" s="178" t="s">
        <v>615</v>
      </c>
      <c r="C90" s="210">
        <v>0</v>
      </c>
      <c r="D90" s="210">
        <v>0</v>
      </c>
      <c r="E90" s="210">
        <v>0</v>
      </c>
      <c r="F90" s="210">
        <v>0</v>
      </c>
      <c r="G90" s="210">
        <v>0</v>
      </c>
      <c r="H90" s="210">
        <v>0</v>
      </c>
      <c r="I90" s="210">
        <v>0</v>
      </c>
      <c r="J90" s="210">
        <v>0</v>
      </c>
      <c r="K90" s="210">
        <v>0</v>
      </c>
      <c r="L90" s="210">
        <v>0</v>
      </c>
      <c r="M90" s="210">
        <v>0</v>
      </c>
      <c r="N90" s="210">
        <v>0</v>
      </c>
      <c r="O90" s="210">
        <v>0</v>
      </c>
      <c r="P90" s="210">
        <v>0</v>
      </c>
      <c r="Q90" s="210">
        <v>0</v>
      </c>
      <c r="R90" s="210">
        <v>0</v>
      </c>
      <c r="S90" s="210">
        <v>0</v>
      </c>
      <c r="T90" s="210">
        <v>0</v>
      </c>
      <c r="U90" s="210">
        <v>0</v>
      </c>
      <c r="V90" s="210">
        <v>0</v>
      </c>
      <c r="W90" s="210">
        <v>0</v>
      </c>
      <c r="X90" s="210">
        <v>0</v>
      </c>
      <c r="Y90" s="210">
        <v>0</v>
      </c>
      <c r="Z90" s="210">
        <v>0</v>
      </c>
      <c r="AA90" s="210">
        <v>0</v>
      </c>
      <c r="AB90" s="188">
        <v>0</v>
      </c>
    </row>
    <row r="91" spans="1:28" ht="20.25">
      <c r="A91" s="177" t="s">
        <v>109</v>
      </c>
      <c r="B91" s="178" t="s">
        <v>508</v>
      </c>
      <c r="C91" s="210">
        <v>0</v>
      </c>
      <c r="D91" s="210">
        <v>0</v>
      </c>
      <c r="E91" s="210">
        <v>0</v>
      </c>
      <c r="F91" s="210">
        <v>0</v>
      </c>
      <c r="G91" s="210">
        <v>0</v>
      </c>
      <c r="H91" s="210">
        <v>0</v>
      </c>
      <c r="I91" s="210">
        <v>0</v>
      </c>
      <c r="J91" s="210">
        <v>0</v>
      </c>
      <c r="K91" s="210">
        <v>0</v>
      </c>
      <c r="L91" s="210">
        <v>0</v>
      </c>
      <c r="M91" s="210">
        <v>0</v>
      </c>
      <c r="N91" s="210">
        <v>0</v>
      </c>
      <c r="O91" s="210">
        <v>0</v>
      </c>
      <c r="P91" s="210">
        <v>0</v>
      </c>
      <c r="Q91" s="210">
        <v>0</v>
      </c>
      <c r="R91" s="210">
        <v>0</v>
      </c>
      <c r="S91" s="210">
        <v>0</v>
      </c>
      <c r="T91" s="210">
        <v>0</v>
      </c>
      <c r="U91" s="210">
        <v>0</v>
      </c>
      <c r="V91" s="210">
        <v>0</v>
      </c>
      <c r="W91" s="210">
        <v>0</v>
      </c>
      <c r="X91" s="210">
        <v>0</v>
      </c>
      <c r="Y91" s="210">
        <v>0</v>
      </c>
      <c r="Z91" s="210">
        <v>0</v>
      </c>
      <c r="AA91" s="210">
        <v>0</v>
      </c>
      <c r="AB91" s="188">
        <v>0</v>
      </c>
    </row>
    <row r="92" spans="1:28" ht="20.25">
      <c r="A92" s="175" t="s">
        <v>509</v>
      </c>
      <c r="B92" s="176" t="s">
        <v>510</v>
      </c>
      <c r="C92" s="210">
        <v>0</v>
      </c>
      <c r="D92" s="210">
        <v>0</v>
      </c>
      <c r="E92" s="210">
        <v>0</v>
      </c>
      <c r="F92" s="210">
        <v>0</v>
      </c>
      <c r="G92" s="210">
        <v>0</v>
      </c>
      <c r="H92" s="210">
        <v>0</v>
      </c>
      <c r="I92" s="210">
        <v>0</v>
      </c>
      <c r="J92" s="210">
        <v>0</v>
      </c>
      <c r="K92" s="210">
        <v>0</v>
      </c>
      <c r="L92" s="210">
        <v>0</v>
      </c>
      <c r="M92" s="210">
        <v>0</v>
      </c>
      <c r="N92" s="210">
        <v>0</v>
      </c>
      <c r="O92" s="210">
        <v>0</v>
      </c>
      <c r="P92" s="210">
        <v>0</v>
      </c>
      <c r="Q92" s="210">
        <v>0</v>
      </c>
      <c r="R92" s="210">
        <v>0</v>
      </c>
      <c r="S92" s="210">
        <v>0</v>
      </c>
      <c r="T92" s="210">
        <v>0</v>
      </c>
      <c r="U92" s="210">
        <v>0</v>
      </c>
      <c r="V92" s="210">
        <v>0</v>
      </c>
      <c r="W92" s="210">
        <v>0</v>
      </c>
      <c r="X92" s="210">
        <v>0</v>
      </c>
      <c r="Y92" s="210">
        <v>0</v>
      </c>
      <c r="Z92" s="210">
        <v>0</v>
      </c>
      <c r="AA92" s="210">
        <v>0</v>
      </c>
      <c r="AB92" s="188">
        <v>0</v>
      </c>
    </row>
    <row r="93" spans="1:28" ht="20.25">
      <c r="A93" s="177" t="s">
        <v>99</v>
      </c>
      <c r="B93" s="178" t="s">
        <v>843</v>
      </c>
      <c r="C93" s="210">
        <v>28</v>
      </c>
      <c r="D93" s="210">
        <v>16896</v>
      </c>
      <c r="E93" s="210">
        <v>13352</v>
      </c>
      <c r="F93" s="210">
        <v>-885</v>
      </c>
      <c r="G93" s="210">
        <v>2974</v>
      </c>
      <c r="H93" s="210">
        <v>530</v>
      </c>
      <c r="I93" s="210">
        <v>13480.071384306171</v>
      </c>
      <c r="J93" s="210">
        <v>1635.8300000000017</v>
      </c>
      <c r="K93" s="210">
        <v>9612</v>
      </c>
      <c r="L93" s="210">
        <v>10689</v>
      </c>
      <c r="M93" s="210">
        <v>4681</v>
      </c>
      <c r="N93" s="210">
        <v>6336</v>
      </c>
      <c r="O93" s="210">
        <v>290</v>
      </c>
      <c r="P93" s="210">
        <v>-160.74059999998894</v>
      </c>
      <c r="Q93" s="210">
        <v>814.0243100000001</v>
      </c>
      <c r="R93" s="210">
        <v>277</v>
      </c>
      <c r="S93" s="210">
        <v>315</v>
      </c>
      <c r="T93" s="210">
        <v>-4842</v>
      </c>
      <c r="U93" s="210">
        <v>-111</v>
      </c>
      <c r="V93" s="210">
        <v>907</v>
      </c>
      <c r="W93" s="210">
        <v>-263</v>
      </c>
      <c r="X93" s="210">
        <v>-191</v>
      </c>
      <c r="Y93" s="210">
        <v>-158</v>
      </c>
      <c r="Z93" s="210">
        <v>-561</v>
      </c>
      <c r="AA93" s="210">
        <v>399</v>
      </c>
      <c r="AB93" s="188">
        <v>76044.18509430617</v>
      </c>
    </row>
    <row r="94" spans="1:28" ht="20.25">
      <c r="A94" s="177" t="s">
        <v>100</v>
      </c>
      <c r="B94" s="178" t="s">
        <v>844</v>
      </c>
      <c r="C94" s="210">
        <v>0</v>
      </c>
      <c r="D94" s="210">
        <v>0</v>
      </c>
      <c r="E94" s="210">
        <v>0</v>
      </c>
      <c r="F94" s="210">
        <v>0</v>
      </c>
      <c r="G94" s="210">
        <v>0</v>
      </c>
      <c r="H94" s="210">
        <v>0</v>
      </c>
      <c r="I94" s="210">
        <v>0</v>
      </c>
      <c r="J94" s="210">
        <v>0</v>
      </c>
      <c r="K94" s="210">
        <v>0</v>
      </c>
      <c r="L94" s="210">
        <v>0</v>
      </c>
      <c r="M94" s="210">
        <v>0</v>
      </c>
      <c r="N94" s="210">
        <v>0</v>
      </c>
      <c r="O94" s="210">
        <v>0</v>
      </c>
      <c r="P94" s="210">
        <v>0</v>
      </c>
      <c r="Q94" s="210">
        <v>0</v>
      </c>
      <c r="R94" s="210">
        <v>0</v>
      </c>
      <c r="S94" s="210">
        <v>0</v>
      </c>
      <c r="T94" s="210">
        <v>0</v>
      </c>
      <c r="U94" s="210">
        <v>0</v>
      </c>
      <c r="V94" s="210">
        <v>0</v>
      </c>
      <c r="W94" s="210">
        <v>0</v>
      </c>
      <c r="X94" s="210">
        <v>0</v>
      </c>
      <c r="Y94" s="210">
        <v>0</v>
      </c>
      <c r="Z94" s="210">
        <v>0</v>
      </c>
      <c r="AA94" s="210">
        <v>0</v>
      </c>
      <c r="AB94" s="188">
        <v>0</v>
      </c>
    </row>
    <row r="95" spans="1:28" ht="20.25">
      <c r="A95" s="183" t="s">
        <v>101</v>
      </c>
      <c r="B95" s="178" t="s">
        <v>511</v>
      </c>
      <c r="C95" s="210">
        <v>0</v>
      </c>
      <c r="D95" s="210">
        <v>0</v>
      </c>
      <c r="E95" s="210">
        <v>0</v>
      </c>
      <c r="F95" s="210">
        <v>0</v>
      </c>
      <c r="G95" s="210">
        <v>0</v>
      </c>
      <c r="H95" s="210">
        <v>0</v>
      </c>
      <c r="I95" s="210">
        <v>0</v>
      </c>
      <c r="J95" s="210">
        <v>0</v>
      </c>
      <c r="K95" s="210">
        <v>0</v>
      </c>
      <c r="L95" s="210">
        <v>0</v>
      </c>
      <c r="M95" s="210">
        <v>0</v>
      </c>
      <c r="N95" s="210">
        <v>0</v>
      </c>
      <c r="O95" s="210">
        <v>0</v>
      </c>
      <c r="P95" s="210">
        <v>0</v>
      </c>
      <c r="Q95" s="210">
        <v>0</v>
      </c>
      <c r="R95" s="210">
        <v>0</v>
      </c>
      <c r="S95" s="210">
        <v>0</v>
      </c>
      <c r="T95" s="210">
        <v>0</v>
      </c>
      <c r="U95" s="210">
        <v>0</v>
      </c>
      <c r="V95" s="210">
        <v>0</v>
      </c>
      <c r="W95" s="210">
        <v>0</v>
      </c>
      <c r="X95" s="210">
        <v>0</v>
      </c>
      <c r="Y95" s="210">
        <v>0</v>
      </c>
      <c r="Z95" s="210">
        <v>0</v>
      </c>
      <c r="AA95" s="210">
        <v>0</v>
      </c>
      <c r="AB95" s="188">
        <v>0</v>
      </c>
    </row>
    <row r="96" spans="1:28" ht="20.25">
      <c r="A96" s="179" t="s">
        <v>416</v>
      </c>
      <c r="B96" s="178" t="s">
        <v>481</v>
      </c>
      <c r="C96" s="210">
        <v>0</v>
      </c>
      <c r="D96" s="210">
        <v>371</v>
      </c>
      <c r="E96" s="210">
        <v>8133</v>
      </c>
      <c r="F96" s="210">
        <v>0</v>
      </c>
      <c r="G96" s="210">
        <v>0</v>
      </c>
      <c r="H96" s="210">
        <v>10</v>
      </c>
      <c r="I96" s="210">
        <v>0</v>
      </c>
      <c r="J96" s="210">
        <v>0.26</v>
      </c>
      <c r="K96" s="210">
        <v>0</v>
      </c>
      <c r="L96" s="210">
        <v>0</v>
      </c>
      <c r="M96" s="210">
        <v>0</v>
      </c>
      <c r="N96" s="210">
        <v>0</v>
      </c>
      <c r="O96" s="210">
        <v>2</v>
      </c>
      <c r="P96" s="210">
        <v>0</v>
      </c>
      <c r="Q96" s="210">
        <v>0</v>
      </c>
      <c r="R96" s="210">
        <v>44</v>
      </c>
      <c r="S96" s="210">
        <v>0</v>
      </c>
      <c r="T96" s="210">
        <v>0</v>
      </c>
      <c r="U96" s="210">
        <v>183</v>
      </c>
      <c r="V96" s="210">
        <v>244</v>
      </c>
      <c r="W96" s="210">
        <v>7</v>
      </c>
      <c r="X96" s="210">
        <v>0</v>
      </c>
      <c r="Y96" s="210">
        <v>0</v>
      </c>
      <c r="Z96" s="210">
        <v>0</v>
      </c>
      <c r="AA96" s="210">
        <v>0</v>
      </c>
      <c r="AB96" s="188">
        <v>8994.26</v>
      </c>
    </row>
    <row r="97" spans="1:28" ht="20.25">
      <c r="A97" s="180"/>
      <c r="B97" s="178" t="s">
        <v>482</v>
      </c>
      <c r="C97" s="210">
        <v>0</v>
      </c>
      <c r="D97" s="210">
        <v>0</v>
      </c>
      <c r="E97" s="210">
        <v>8124</v>
      </c>
      <c r="F97" s="210">
        <v>0</v>
      </c>
      <c r="G97" s="210">
        <v>0</v>
      </c>
      <c r="H97" s="210">
        <v>0</v>
      </c>
      <c r="I97" s="210">
        <v>0</v>
      </c>
      <c r="J97" s="210">
        <v>0</v>
      </c>
      <c r="K97" s="210">
        <v>0</v>
      </c>
      <c r="L97" s="210">
        <v>0</v>
      </c>
      <c r="M97" s="210">
        <v>0</v>
      </c>
      <c r="N97" s="210">
        <v>0</v>
      </c>
      <c r="O97" s="210">
        <v>0</v>
      </c>
      <c r="P97" s="210">
        <v>0</v>
      </c>
      <c r="Q97" s="210">
        <v>0</v>
      </c>
      <c r="R97" s="210">
        <v>44</v>
      </c>
      <c r="S97" s="210">
        <v>0</v>
      </c>
      <c r="T97" s="210">
        <v>0</v>
      </c>
      <c r="U97" s="210">
        <v>0</v>
      </c>
      <c r="V97" s="210">
        <v>0</v>
      </c>
      <c r="W97" s="210">
        <v>0</v>
      </c>
      <c r="X97" s="210">
        <v>0</v>
      </c>
      <c r="Y97" s="210">
        <v>0</v>
      </c>
      <c r="Z97" s="210">
        <v>0</v>
      </c>
      <c r="AA97" s="210">
        <v>0</v>
      </c>
      <c r="AB97" s="188">
        <v>8168</v>
      </c>
    </row>
    <row r="98" spans="1:28" ht="20.25">
      <c r="A98" s="180" t="s">
        <v>418</v>
      </c>
      <c r="B98" s="178" t="s">
        <v>483</v>
      </c>
      <c r="C98" s="210">
        <v>0</v>
      </c>
      <c r="D98" s="210">
        <v>0</v>
      </c>
      <c r="E98" s="210">
        <v>0</v>
      </c>
      <c r="F98" s="210">
        <v>0</v>
      </c>
      <c r="G98" s="210">
        <v>0</v>
      </c>
      <c r="H98" s="210">
        <v>0</v>
      </c>
      <c r="I98" s="210">
        <v>0</v>
      </c>
      <c r="J98" s="210">
        <v>0</v>
      </c>
      <c r="K98" s="210">
        <v>0</v>
      </c>
      <c r="L98" s="210">
        <v>0</v>
      </c>
      <c r="M98" s="210">
        <v>0</v>
      </c>
      <c r="N98" s="210">
        <v>0</v>
      </c>
      <c r="O98" s="210">
        <v>0</v>
      </c>
      <c r="P98" s="210">
        <v>0</v>
      </c>
      <c r="Q98" s="210">
        <v>0</v>
      </c>
      <c r="R98" s="210">
        <v>0</v>
      </c>
      <c r="S98" s="210">
        <v>0</v>
      </c>
      <c r="T98" s="210">
        <v>0</v>
      </c>
      <c r="U98" s="210">
        <v>0</v>
      </c>
      <c r="V98" s="210">
        <v>0</v>
      </c>
      <c r="W98" s="210">
        <v>0</v>
      </c>
      <c r="X98" s="210">
        <v>0</v>
      </c>
      <c r="Y98" s="210">
        <v>128</v>
      </c>
      <c r="Z98" s="210">
        <v>0</v>
      </c>
      <c r="AA98" s="210">
        <v>0</v>
      </c>
      <c r="AB98" s="188">
        <v>128</v>
      </c>
    </row>
    <row r="99" spans="1:28" ht="20.25">
      <c r="A99" s="180"/>
      <c r="B99" s="178" t="s">
        <v>482</v>
      </c>
      <c r="C99" s="210">
        <v>0</v>
      </c>
      <c r="D99" s="210">
        <v>0</v>
      </c>
      <c r="E99" s="210">
        <v>0</v>
      </c>
      <c r="F99" s="210">
        <v>0</v>
      </c>
      <c r="G99" s="210">
        <v>0</v>
      </c>
      <c r="H99" s="210">
        <v>0</v>
      </c>
      <c r="I99" s="210">
        <v>0</v>
      </c>
      <c r="J99" s="210">
        <v>0</v>
      </c>
      <c r="K99" s="210">
        <v>0</v>
      </c>
      <c r="L99" s="210">
        <v>0</v>
      </c>
      <c r="M99" s="210">
        <v>0</v>
      </c>
      <c r="N99" s="210">
        <v>0</v>
      </c>
      <c r="O99" s="210">
        <v>0</v>
      </c>
      <c r="P99" s="210">
        <v>0</v>
      </c>
      <c r="Q99" s="210">
        <v>0</v>
      </c>
      <c r="R99" s="210">
        <v>0</v>
      </c>
      <c r="S99" s="210">
        <v>0</v>
      </c>
      <c r="T99" s="210">
        <v>0</v>
      </c>
      <c r="U99" s="210">
        <v>0</v>
      </c>
      <c r="V99" s="210">
        <v>0</v>
      </c>
      <c r="W99" s="210">
        <v>0</v>
      </c>
      <c r="X99" s="210">
        <v>0</v>
      </c>
      <c r="Y99" s="210">
        <v>0</v>
      </c>
      <c r="Z99" s="210">
        <v>0</v>
      </c>
      <c r="AA99" s="210">
        <v>0</v>
      </c>
      <c r="AB99" s="188">
        <v>0</v>
      </c>
    </row>
    <row r="100" spans="1:28" ht="20.25">
      <c r="A100" s="185" t="s">
        <v>484</v>
      </c>
      <c r="B100" s="178" t="s">
        <v>485</v>
      </c>
      <c r="C100" s="210">
        <v>0</v>
      </c>
      <c r="D100" s="210">
        <v>734</v>
      </c>
      <c r="E100" s="210">
        <v>67</v>
      </c>
      <c r="F100" s="210">
        <v>85</v>
      </c>
      <c r="G100" s="210">
        <v>0</v>
      </c>
      <c r="H100" s="210">
        <v>0</v>
      </c>
      <c r="I100" s="210">
        <v>343.79819</v>
      </c>
      <c r="J100" s="210">
        <v>346.96</v>
      </c>
      <c r="K100" s="210">
        <v>0</v>
      </c>
      <c r="L100" s="210">
        <v>59</v>
      </c>
      <c r="M100" s="210">
        <v>73</v>
      </c>
      <c r="N100" s="210">
        <v>5</v>
      </c>
      <c r="O100" s="210">
        <v>0</v>
      </c>
      <c r="P100" s="210">
        <v>0</v>
      </c>
      <c r="Q100" s="210">
        <v>0</v>
      </c>
      <c r="R100" s="210">
        <v>0</v>
      </c>
      <c r="S100" s="210">
        <v>0</v>
      </c>
      <c r="T100" s="210">
        <v>255</v>
      </c>
      <c r="U100" s="210">
        <v>2</v>
      </c>
      <c r="V100" s="210">
        <v>0</v>
      </c>
      <c r="W100" s="210">
        <v>0</v>
      </c>
      <c r="X100" s="210">
        <v>46</v>
      </c>
      <c r="Y100" s="210">
        <v>0</v>
      </c>
      <c r="Z100" s="210">
        <v>0</v>
      </c>
      <c r="AA100" s="210">
        <v>110</v>
      </c>
      <c r="AB100" s="188">
        <v>2126.75819</v>
      </c>
    </row>
    <row r="101" spans="1:28" ht="20.25">
      <c r="A101" s="185" t="s">
        <v>486</v>
      </c>
      <c r="B101" s="178" t="s">
        <v>487</v>
      </c>
      <c r="C101" s="210">
        <v>0</v>
      </c>
      <c r="D101" s="210">
        <v>1179</v>
      </c>
      <c r="E101" s="210">
        <v>2798</v>
      </c>
      <c r="F101" s="210">
        <v>1757</v>
      </c>
      <c r="G101" s="210">
        <v>43</v>
      </c>
      <c r="H101" s="210">
        <v>1042</v>
      </c>
      <c r="I101" s="210">
        <v>6472.28757</v>
      </c>
      <c r="J101" s="210">
        <v>528.5</v>
      </c>
      <c r="K101" s="210">
        <v>845</v>
      </c>
      <c r="L101" s="210">
        <v>98</v>
      </c>
      <c r="M101" s="210">
        <v>164</v>
      </c>
      <c r="N101" s="210">
        <v>3451</v>
      </c>
      <c r="O101" s="210">
        <v>99</v>
      </c>
      <c r="P101" s="210">
        <v>535.78223</v>
      </c>
      <c r="Q101" s="210">
        <v>243.88562</v>
      </c>
      <c r="R101" s="210">
        <v>95</v>
      </c>
      <c r="S101" s="210">
        <v>131</v>
      </c>
      <c r="T101" s="210">
        <v>1295</v>
      </c>
      <c r="U101" s="210">
        <v>41</v>
      </c>
      <c r="V101" s="210">
        <v>151</v>
      </c>
      <c r="W101" s="210">
        <v>6</v>
      </c>
      <c r="X101" s="210">
        <v>47</v>
      </c>
      <c r="Y101" s="210">
        <v>0</v>
      </c>
      <c r="Z101" s="210">
        <v>120</v>
      </c>
      <c r="AA101" s="210">
        <v>32</v>
      </c>
      <c r="AB101" s="188">
        <v>21174.455420000002</v>
      </c>
    </row>
    <row r="102" spans="1:28" ht="20.25">
      <c r="A102" s="186"/>
      <c r="B102" s="179" t="s">
        <v>488</v>
      </c>
      <c r="C102" s="210">
        <v>0</v>
      </c>
      <c r="D102" s="210">
        <v>1913</v>
      </c>
      <c r="E102" s="210">
        <v>2865</v>
      </c>
      <c r="F102" s="210">
        <v>1842</v>
      </c>
      <c r="G102" s="210">
        <v>43</v>
      </c>
      <c r="H102" s="210">
        <v>1042</v>
      </c>
      <c r="I102" s="210">
        <v>6816.08576</v>
      </c>
      <c r="J102" s="210">
        <v>875.46</v>
      </c>
      <c r="K102" s="210">
        <v>845</v>
      </c>
      <c r="L102" s="210">
        <v>157</v>
      </c>
      <c r="M102" s="210">
        <v>237</v>
      </c>
      <c r="N102" s="210">
        <v>3456</v>
      </c>
      <c r="O102" s="210">
        <v>99</v>
      </c>
      <c r="P102" s="210">
        <v>535.78223</v>
      </c>
      <c r="Q102" s="210">
        <v>243.88562</v>
      </c>
      <c r="R102" s="210">
        <v>95</v>
      </c>
      <c r="S102" s="210">
        <v>131</v>
      </c>
      <c r="T102" s="210">
        <v>1550</v>
      </c>
      <c r="U102" s="210">
        <v>43</v>
      </c>
      <c r="V102" s="210">
        <v>151</v>
      </c>
      <c r="W102" s="210">
        <v>6</v>
      </c>
      <c r="X102" s="210">
        <v>93</v>
      </c>
      <c r="Y102" s="210">
        <v>128</v>
      </c>
      <c r="Z102" s="210">
        <v>120</v>
      </c>
      <c r="AA102" s="210">
        <v>142</v>
      </c>
      <c r="AB102" s="188">
        <v>23429.213610000003</v>
      </c>
    </row>
    <row r="103" spans="1:28" ht="20.25">
      <c r="A103" s="180" t="s">
        <v>450</v>
      </c>
      <c r="B103" s="178" t="s">
        <v>489</v>
      </c>
      <c r="C103" s="210">
        <v>15179</v>
      </c>
      <c r="D103" s="210">
        <v>465</v>
      </c>
      <c r="E103" s="210">
        <v>2429</v>
      </c>
      <c r="F103" s="210">
        <v>11261</v>
      </c>
      <c r="G103" s="210">
        <v>287</v>
      </c>
      <c r="H103" s="210">
        <v>1096</v>
      </c>
      <c r="I103" s="210">
        <v>101.83125</v>
      </c>
      <c r="J103" s="210">
        <v>1274.76</v>
      </c>
      <c r="K103" s="210">
        <v>21</v>
      </c>
      <c r="L103" s="210">
        <v>6303</v>
      </c>
      <c r="M103" s="210">
        <v>71</v>
      </c>
      <c r="N103" s="210">
        <v>159</v>
      </c>
      <c r="O103" s="210">
        <v>130</v>
      </c>
      <c r="P103" s="210">
        <v>0</v>
      </c>
      <c r="Q103" s="210">
        <v>0</v>
      </c>
      <c r="R103" s="210">
        <v>0</v>
      </c>
      <c r="S103" s="210">
        <v>0</v>
      </c>
      <c r="T103" s="210">
        <v>4939</v>
      </c>
      <c r="U103" s="210">
        <v>747</v>
      </c>
      <c r="V103" s="210">
        <v>1139</v>
      </c>
      <c r="W103" s="210">
        <v>2075</v>
      </c>
      <c r="X103" s="210">
        <v>4</v>
      </c>
      <c r="Y103" s="210">
        <v>4</v>
      </c>
      <c r="Z103" s="210">
        <v>628</v>
      </c>
      <c r="AA103" s="210">
        <v>68</v>
      </c>
      <c r="AB103" s="188">
        <v>48381.59125</v>
      </c>
    </row>
    <row r="104" spans="1:28" ht="20.25">
      <c r="A104" s="180" t="s">
        <v>453</v>
      </c>
      <c r="B104" s="178" t="s">
        <v>490</v>
      </c>
      <c r="C104" s="210">
        <v>0</v>
      </c>
      <c r="D104" s="210">
        <v>13</v>
      </c>
      <c r="E104" s="210">
        <v>1368</v>
      </c>
      <c r="F104" s="210">
        <v>737</v>
      </c>
      <c r="G104" s="210">
        <v>888</v>
      </c>
      <c r="H104" s="210">
        <v>0</v>
      </c>
      <c r="I104" s="210">
        <v>0</v>
      </c>
      <c r="J104" s="210">
        <v>134.24</v>
      </c>
      <c r="K104" s="210">
        <v>0</v>
      </c>
      <c r="L104" s="210">
        <v>0</v>
      </c>
      <c r="M104" s="210">
        <v>66</v>
      </c>
      <c r="N104" s="210">
        <v>9</v>
      </c>
      <c r="O104" s="210">
        <v>0</v>
      </c>
      <c r="P104" s="210">
        <v>0</v>
      </c>
      <c r="Q104" s="210">
        <v>38.39568</v>
      </c>
      <c r="R104" s="210">
        <v>0</v>
      </c>
      <c r="S104" s="210">
        <v>0</v>
      </c>
      <c r="T104" s="210">
        <v>0</v>
      </c>
      <c r="U104" s="210">
        <v>0</v>
      </c>
      <c r="V104" s="210">
        <v>0</v>
      </c>
      <c r="W104" s="210">
        <v>41</v>
      </c>
      <c r="X104" s="210">
        <v>0</v>
      </c>
      <c r="Y104" s="210">
        <v>0</v>
      </c>
      <c r="Z104" s="210">
        <v>4</v>
      </c>
      <c r="AA104" s="210">
        <v>0</v>
      </c>
      <c r="AB104" s="188">
        <v>3298.63568</v>
      </c>
    </row>
    <row r="105" spans="1:28" ht="20.25">
      <c r="A105" s="175"/>
      <c r="B105" s="181" t="s">
        <v>512</v>
      </c>
      <c r="C105" s="210">
        <v>15179</v>
      </c>
      <c r="D105" s="210">
        <v>2762</v>
      </c>
      <c r="E105" s="210">
        <v>14795</v>
      </c>
      <c r="F105" s="210">
        <v>13840</v>
      </c>
      <c r="G105" s="210">
        <v>1218</v>
      </c>
      <c r="H105" s="210">
        <v>2148</v>
      </c>
      <c r="I105" s="210">
        <v>6917.91701</v>
      </c>
      <c r="J105" s="210">
        <v>2284.7200000000003</v>
      </c>
      <c r="K105" s="210">
        <v>866</v>
      </c>
      <c r="L105" s="210">
        <v>6460</v>
      </c>
      <c r="M105" s="210">
        <v>374</v>
      </c>
      <c r="N105" s="210">
        <v>3624</v>
      </c>
      <c r="O105" s="210">
        <v>231</v>
      </c>
      <c r="P105" s="210">
        <v>535.78223</v>
      </c>
      <c r="Q105" s="210">
        <v>282.2813</v>
      </c>
      <c r="R105" s="210">
        <v>139</v>
      </c>
      <c r="S105" s="210">
        <v>131</v>
      </c>
      <c r="T105" s="210">
        <v>6489</v>
      </c>
      <c r="U105" s="210">
        <v>973</v>
      </c>
      <c r="V105" s="210">
        <v>1534</v>
      </c>
      <c r="W105" s="210">
        <v>2129</v>
      </c>
      <c r="X105" s="210">
        <v>97</v>
      </c>
      <c r="Y105" s="210">
        <v>132</v>
      </c>
      <c r="Z105" s="210">
        <v>752</v>
      </c>
      <c r="AA105" s="210">
        <v>210</v>
      </c>
      <c r="AB105" s="188">
        <v>84103.70054</v>
      </c>
    </row>
    <row r="106" spans="1:28" ht="31.5">
      <c r="A106" s="183" t="s">
        <v>102</v>
      </c>
      <c r="B106" s="178" t="s">
        <v>845</v>
      </c>
      <c r="C106" s="210">
        <v>0</v>
      </c>
      <c r="D106" s="210">
        <v>0</v>
      </c>
      <c r="E106" s="210">
        <v>0</v>
      </c>
      <c r="F106" s="210">
        <v>0</v>
      </c>
      <c r="G106" s="210">
        <v>0</v>
      </c>
      <c r="H106" s="210">
        <v>0</v>
      </c>
      <c r="I106" s="210">
        <v>0</v>
      </c>
      <c r="J106" s="210">
        <v>0</v>
      </c>
      <c r="K106" s="210">
        <v>0</v>
      </c>
      <c r="L106" s="210">
        <v>0</v>
      </c>
      <c r="M106" s="210">
        <v>0</v>
      </c>
      <c r="N106" s="210">
        <v>0</v>
      </c>
      <c r="O106" s="210">
        <v>0</v>
      </c>
      <c r="P106" s="210">
        <v>0</v>
      </c>
      <c r="Q106" s="210">
        <v>0</v>
      </c>
      <c r="R106" s="210">
        <v>0</v>
      </c>
      <c r="S106" s="210">
        <v>0</v>
      </c>
      <c r="T106" s="210">
        <v>0</v>
      </c>
      <c r="U106" s="210">
        <v>0</v>
      </c>
      <c r="V106" s="210">
        <v>0</v>
      </c>
      <c r="W106" s="210">
        <v>0</v>
      </c>
      <c r="X106" s="210">
        <v>0</v>
      </c>
      <c r="Y106" s="210">
        <v>0</v>
      </c>
      <c r="Z106" s="210">
        <v>0</v>
      </c>
      <c r="AA106" s="210">
        <v>0</v>
      </c>
      <c r="AB106" s="188">
        <v>0</v>
      </c>
    </row>
    <row r="107" spans="1:28" ht="20.25">
      <c r="A107" s="177" t="s">
        <v>103</v>
      </c>
      <c r="B107" s="178" t="s">
        <v>501</v>
      </c>
      <c r="C107" s="210">
        <v>0</v>
      </c>
      <c r="D107" s="210">
        <v>0</v>
      </c>
      <c r="E107" s="210">
        <v>0</v>
      </c>
      <c r="F107" s="210">
        <v>0</v>
      </c>
      <c r="G107" s="210">
        <v>0</v>
      </c>
      <c r="H107" s="210">
        <v>0</v>
      </c>
      <c r="I107" s="210">
        <v>0</v>
      </c>
      <c r="J107" s="210">
        <v>0</v>
      </c>
      <c r="K107" s="210">
        <v>0</v>
      </c>
      <c r="L107" s="210">
        <v>0</v>
      </c>
      <c r="M107" s="210">
        <v>0</v>
      </c>
      <c r="N107" s="210">
        <v>0</v>
      </c>
      <c r="O107" s="210">
        <v>0</v>
      </c>
      <c r="P107" s="210">
        <v>0</v>
      </c>
      <c r="Q107" s="210">
        <v>0</v>
      </c>
      <c r="R107" s="210">
        <v>0</v>
      </c>
      <c r="S107" s="210">
        <v>0</v>
      </c>
      <c r="T107" s="210">
        <v>0</v>
      </c>
      <c r="U107" s="210">
        <v>0</v>
      </c>
      <c r="V107" s="210">
        <v>0</v>
      </c>
      <c r="W107" s="210">
        <v>0</v>
      </c>
      <c r="X107" s="210">
        <v>0</v>
      </c>
      <c r="Y107" s="210">
        <v>0</v>
      </c>
      <c r="Z107" s="210">
        <v>0</v>
      </c>
      <c r="AA107" s="210">
        <v>0</v>
      </c>
      <c r="AB107" s="188">
        <v>0</v>
      </c>
    </row>
    <row r="108" spans="1:28" ht="20.25">
      <c r="A108" s="179" t="s">
        <v>416</v>
      </c>
      <c r="B108" s="178" t="s">
        <v>513</v>
      </c>
      <c r="C108" s="210">
        <v>0</v>
      </c>
      <c r="D108" s="210">
        <v>-134</v>
      </c>
      <c r="E108" s="210">
        <v>-238</v>
      </c>
      <c r="F108" s="210">
        <v>-114</v>
      </c>
      <c r="G108" s="210">
        <v>-1</v>
      </c>
      <c r="H108" s="210">
        <v>-739</v>
      </c>
      <c r="I108" s="210">
        <v>-33.50102</v>
      </c>
      <c r="J108" s="210">
        <v>-56.33</v>
      </c>
      <c r="K108" s="210">
        <v>-46</v>
      </c>
      <c r="L108" s="210">
        <v>-541</v>
      </c>
      <c r="M108" s="210">
        <v>-36</v>
      </c>
      <c r="N108" s="210">
        <v>-334</v>
      </c>
      <c r="O108" s="210">
        <v>-14</v>
      </c>
      <c r="P108" s="210">
        <v>0</v>
      </c>
      <c r="Q108" s="210">
        <v>-17.36374</v>
      </c>
      <c r="R108" s="210">
        <v>0</v>
      </c>
      <c r="S108" s="210">
        <v>0</v>
      </c>
      <c r="T108" s="210">
        <v>0</v>
      </c>
      <c r="U108" s="210">
        <v>0</v>
      </c>
      <c r="V108" s="210">
        <v>-24</v>
      </c>
      <c r="W108" s="210">
        <v>-8</v>
      </c>
      <c r="X108" s="210">
        <v>-8</v>
      </c>
      <c r="Y108" s="210">
        <v>0</v>
      </c>
      <c r="Z108" s="210">
        <v>-12</v>
      </c>
      <c r="AA108" s="210">
        <v>0</v>
      </c>
      <c r="AB108" s="188">
        <v>-2356.1947599999994</v>
      </c>
    </row>
    <row r="109" spans="1:28" ht="20.25">
      <c r="A109" s="179" t="s">
        <v>418</v>
      </c>
      <c r="B109" s="178" t="s">
        <v>505</v>
      </c>
      <c r="C109" s="210">
        <v>-9367</v>
      </c>
      <c r="D109" s="210">
        <v>-2303</v>
      </c>
      <c r="E109" s="210">
        <v>-3213</v>
      </c>
      <c r="F109" s="210">
        <v>-1174</v>
      </c>
      <c r="G109" s="210">
        <v>-1054</v>
      </c>
      <c r="H109" s="210">
        <v>-2163</v>
      </c>
      <c r="I109" s="210">
        <v>-121.15031</v>
      </c>
      <c r="J109" s="210">
        <v>-1556.28</v>
      </c>
      <c r="K109" s="210">
        <v>-238</v>
      </c>
      <c r="L109" s="210">
        <v>-1993</v>
      </c>
      <c r="M109" s="210">
        <v>-69</v>
      </c>
      <c r="N109" s="210">
        <v>-508</v>
      </c>
      <c r="O109" s="210">
        <v>-207</v>
      </c>
      <c r="P109" s="210">
        <v>0</v>
      </c>
      <c r="Q109" s="210">
        <v>-0.05883</v>
      </c>
      <c r="R109" s="210">
        <v>-38</v>
      </c>
      <c r="S109" s="210">
        <v>-100</v>
      </c>
      <c r="T109" s="210">
        <v>-8145</v>
      </c>
      <c r="U109" s="210">
        <v>-1046</v>
      </c>
      <c r="V109" s="210">
        <v>-1599</v>
      </c>
      <c r="W109" s="210">
        <v>-1688</v>
      </c>
      <c r="X109" s="210">
        <v>0</v>
      </c>
      <c r="Y109" s="210">
        <v>-26</v>
      </c>
      <c r="Z109" s="210">
        <v>-289</v>
      </c>
      <c r="AA109" s="210">
        <v>-20</v>
      </c>
      <c r="AB109" s="188">
        <v>-36917.489140000005</v>
      </c>
    </row>
    <row r="110" spans="1:28" ht="20.25">
      <c r="A110" s="179" t="s">
        <v>450</v>
      </c>
      <c r="B110" s="178" t="s">
        <v>514</v>
      </c>
      <c r="C110" s="210">
        <v>0</v>
      </c>
      <c r="D110" s="210">
        <v>-17</v>
      </c>
      <c r="E110" s="210">
        <v>-1323</v>
      </c>
      <c r="F110" s="210">
        <v>-201</v>
      </c>
      <c r="G110" s="210">
        <v>0</v>
      </c>
      <c r="H110" s="210">
        <v>-7</v>
      </c>
      <c r="I110" s="210">
        <v>-89.43248000000001</v>
      </c>
      <c r="J110" s="210">
        <v>-90.44</v>
      </c>
      <c r="K110" s="210">
        <v>0</v>
      </c>
      <c r="L110" s="210">
        <v>0</v>
      </c>
      <c r="M110" s="210">
        <v>-860</v>
      </c>
      <c r="N110" s="210">
        <v>-13</v>
      </c>
      <c r="O110" s="210">
        <v>-3</v>
      </c>
      <c r="P110" s="210">
        <v>0</v>
      </c>
      <c r="Q110" s="210">
        <v>-161.56688</v>
      </c>
      <c r="R110" s="210">
        <v>0</v>
      </c>
      <c r="S110" s="210">
        <v>0</v>
      </c>
      <c r="T110" s="210">
        <v>0</v>
      </c>
      <c r="U110" s="210">
        <v>0</v>
      </c>
      <c r="V110" s="210">
        <v>0</v>
      </c>
      <c r="W110" s="210">
        <v>-17</v>
      </c>
      <c r="X110" s="210">
        <v>0</v>
      </c>
      <c r="Y110" s="210">
        <v>0</v>
      </c>
      <c r="Z110" s="210">
        <v>0</v>
      </c>
      <c r="AA110" s="210">
        <v>0</v>
      </c>
      <c r="AB110" s="188">
        <v>-2782.43936</v>
      </c>
    </row>
    <row r="111" spans="1:28" ht="20.25">
      <c r="A111" s="179"/>
      <c r="B111" s="181" t="s">
        <v>515</v>
      </c>
      <c r="C111" s="210">
        <v>-9367</v>
      </c>
      <c r="D111" s="210">
        <v>-2454</v>
      </c>
      <c r="E111" s="210">
        <v>-4774</v>
      </c>
      <c r="F111" s="210">
        <v>-1489</v>
      </c>
      <c r="G111" s="210">
        <v>-1055</v>
      </c>
      <c r="H111" s="210">
        <v>-2909</v>
      </c>
      <c r="I111" s="210">
        <v>-244.08381000000003</v>
      </c>
      <c r="J111" s="210">
        <v>-1703.05</v>
      </c>
      <c r="K111" s="210">
        <v>-284</v>
      </c>
      <c r="L111" s="210">
        <v>-2534</v>
      </c>
      <c r="M111" s="210">
        <v>-965</v>
      </c>
      <c r="N111" s="210">
        <v>-855</v>
      </c>
      <c r="O111" s="210">
        <v>-224</v>
      </c>
      <c r="P111" s="210">
        <v>0</v>
      </c>
      <c r="Q111" s="210">
        <v>-178.98945</v>
      </c>
      <c r="R111" s="210">
        <v>-38</v>
      </c>
      <c r="S111" s="210">
        <v>-100</v>
      </c>
      <c r="T111" s="210">
        <v>-8145</v>
      </c>
      <c r="U111" s="210">
        <v>-1046</v>
      </c>
      <c r="V111" s="210">
        <v>-1623</v>
      </c>
      <c r="W111" s="210">
        <v>-1713</v>
      </c>
      <c r="X111" s="210">
        <v>-8</v>
      </c>
      <c r="Y111" s="210">
        <v>-26</v>
      </c>
      <c r="Z111" s="210">
        <v>-301</v>
      </c>
      <c r="AA111" s="210">
        <v>-20</v>
      </c>
      <c r="AB111" s="188">
        <v>-42056.12326</v>
      </c>
    </row>
    <row r="112" spans="1:28" ht="31.5">
      <c r="A112" s="183" t="s">
        <v>104</v>
      </c>
      <c r="B112" s="178" t="s">
        <v>846</v>
      </c>
      <c r="C112" s="210">
        <v>0</v>
      </c>
      <c r="D112" s="210">
        <v>-246</v>
      </c>
      <c r="E112" s="210">
        <v>-10019</v>
      </c>
      <c r="F112" s="210">
        <v>-1842</v>
      </c>
      <c r="G112" s="210">
        <v>0</v>
      </c>
      <c r="H112" s="210">
        <v>0</v>
      </c>
      <c r="I112" s="210">
        <v>-5320.59797</v>
      </c>
      <c r="J112" s="210">
        <v>0</v>
      </c>
      <c r="K112" s="210">
        <v>0</v>
      </c>
      <c r="L112" s="210">
        <v>0</v>
      </c>
      <c r="M112" s="210">
        <v>-303</v>
      </c>
      <c r="N112" s="210">
        <v>0</v>
      </c>
      <c r="O112" s="210">
        <v>0</v>
      </c>
      <c r="P112" s="210">
        <v>0</v>
      </c>
      <c r="Q112" s="210">
        <v>0</v>
      </c>
      <c r="R112" s="210">
        <v>-17</v>
      </c>
      <c r="S112" s="210">
        <v>0</v>
      </c>
      <c r="T112" s="210">
        <v>0</v>
      </c>
      <c r="U112" s="210">
        <v>0</v>
      </c>
      <c r="V112" s="210">
        <v>0</v>
      </c>
      <c r="W112" s="210">
        <v>0</v>
      </c>
      <c r="X112" s="210">
        <v>0</v>
      </c>
      <c r="Y112" s="210">
        <v>0</v>
      </c>
      <c r="Z112" s="210">
        <v>0</v>
      </c>
      <c r="AA112" s="210">
        <v>0</v>
      </c>
      <c r="AB112" s="188">
        <v>-17747.59797</v>
      </c>
    </row>
    <row r="113" spans="1:28" ht="20.25">
      <c r="A113" s="183" t="s">
        <v>105</v>
      </c>
      <c r="B113" s="178" t="s">
        <v>516</v>
      </c>
      <c r="C113" s="210">
        <v>3269</v>
      </c>
      <c r="D113" s="210">
        <v>0</v>
      </c>
      <c r="E113" s="210">
        <v>1464</v>
      </c>
      <c r="F113" s="210">
        <v>7</v>
      </c>
      <c r="G113" s="210">
        <v>27</v>
      </c>
      <c r="H113" s="210">
        <v>305</v>
      </c>
      <c r="I113" s="210">
        <v>0</v>
      </c>
      <c r="J113" s="210">
        <v>288.18</v>
      </c>
      <c r="K113" s="210">
        <v>147</v>
      </c>
      <c r="L113" s="210">
        <v>117</v>
      </c>
      <c r="M113" s="210">
        <v>174</v>
      </c>
      <c r="N113" s="210">
        <v>605</v>
      </c>
      <c r="O113" s="210">
        <v>111</v>
      </c>
      <c r="P113" s="210">
        <v>3.2373199999999995</v>
      </c>
      <c r="Q113" s="210">
        <v>2750</v>
      </c>
      <c r="R113" s="210">
        <v>0</v>
      </c>
      <c r="S113" s="210">
        <v>68</v>
      </c>
      <c r="T113" s="210">
        <v>6442</v>
      </c>
      <c r="U113" s="210">
        <v>3</v>
      </c>
      <c r="V113" s="210">
        <v>0</v>
      </c>
      <c r="W113" s="210">
        <v>10</v>
      </c>
      <c r="X113" s="210">
        <v>122</v>
      </c>
      <c r="Y113" s="210">
        <v>0</v>
      </c>
      <c r="Z113" s="210">
        <v>120</v>
      </c>
      <c r="AA113" s="210">
        <v>12</v>
      </c>
      <c r="AB113" s="188">
        <v>16044.41732</v>
      </c>
    </row>
    <row r="114" spans="1:28" ht="20.25">
      <c r="A114" s="183" t="s">
        <v>106</v>
      </c>
      <c r="B114" s="178" t="s">
        <v>517</v>
      </c>
      <c r="C114" s="210">
        <v>-3651</v>
      </c>
      <c r="D114" s="210">
        <v>-158</v>
      </c>
      <c r="E114" s="210">
        <v>-4511</v>
      </c>
      <c r="F114" s="210">
        <v>-1286</v>
      </c>
      <c r="G114" s="210">
        <v>-37</v>
      </c>
      <c r="H114" s="210">
        <v>-3</v>
      </c>
      <c r="I114" s="210">
        <v>346.43798</v>
      </c>
      <c r="J114" s="210">
        <v>-688.48</v>
      </c>
      <c r="K114" s="210">
        <v>-8</v>
      </c>
      <c r="L114" s="210">
        <v>-5484</v>
      </c>
      <c r="M114" s="210">
        <v>-478</v>
      </c>
      <c r="N114" s="210">
        <v>-2733</v>
      </c>
      <c r="O114" s="210">
        <v>-80</v>
      </c>
      <c r="P114" s="210">
        <v>-20.05661</v>
      </c>
      <c r="Q114" s="210">
        <v>0</v>
      </c>
      <c r="R114" s="210">
        <v>0</v>
      </c>
      <c r="S114" s="210">
        <v>-25</v>
      </c>
      <c r="T114" s="210">
        <v>-1228</v>
      </c>
      <c r="U114" s="210">
        <v>-12</v>
      </c>
      <c r="V114" s="210">
        <v>-2</v>
      </c>
      <c r="W114" s="210">
        <v>-30</v>
      </c>
      <c r="X114" s="210">
        <v>-113</v>
      </c>
      <c r="Y114" s="210">
        <v>-67</v>
      </c>
      <c r="Z114" s="210">
        <v>0</v>
      </c>
      <c r="AA114" s="210">
        <v>0</v>
      </c>
      <c r="AB114" s="188">
        <v>-20268.09863</v>
      </c>
    </row>
    <row r="115" spans="1:28" ht="20.25">
      <c r="A115" s="183" t="s">
        <v>107</v>
      </c>
      <c r="B115" s="178" t="s">
        <v>518</v>
      </c>
      <c r="C115" s="210">
        <v>5458</v>
      </c>
      <c r="D115" s="210">
        <v>16800</v>
      </c>
      <c r="E115" s="210">
        <v>10307</v>
      </c>
      <c r="F115" s="210">
        <v>8345</v>
      </c>
      <c r="G115" s="210">
        <v>3127</v>
      </c>
      <c r="H115" s="210">
        <v>71</v>
      </c>
      <c r="I115" s="210">
        <v>15179.744594306174</v>
      </c>
      <c r="J115" s="210">
        <v>1817.2000000000016</v>
      </c>
      <c r="K115" s="210">
        <v>10333</v>
      </c>
      <c r="L115" s="210">
        <v>9248</v>
      </c>
      <c r="M115" s="210">
        <v>3483</v>
      </c>
      <c r="N115" s="210">
        <v>6977</v>
      </c>
      <c r="O115" s="210">
        <v>328</v>
      </c>
      <c r="P115" s="210">
        <v>358.2223400000111</v>
      </c>
      <c r="Q115" s="210">
        <v>3667.3161600000003</v>
      </c>
      <c r="R115" s="210">
        <v>361</v>
      </c>
      <c r="S115" s="210">
        <v>389</v>
      </c>
      <c r="T115" s="210">
        <v>-1284</v>
      </c>
      <c r="U115" s="210">
        <v>-193</v>
      </c>
      <c r="V115" s="210">
        <v>816</v>
      </c>
      <c r="W115" s="210">
        <v>133</v>
      </c>
      <c r="X115" s="210">
        <v>-93</v>
      </c>
      <c r="Y115" s="210">
        <v>-119</v>
      </c>
      <c r="Z115" s="210">
        <v>10</v>
      </c>
      <c r="AA115" s="210">
        <v>601</v>
      </c>
      <c r="AB115" s="188">
        <v>96120.48309430618</v>
      </c>
    </row>
    <row r="116" spans="1:28" ht="20.25">
      <c r="A116" s="183" t="s">
        <v>108</v>
      </c>
      <c r="B116" s="178" t="s">
        <v>519</v>
      </c>
      <c r="C116" s="210">
        <v>0</v>
      </c>
      <c r="D116" s="210">
        <v>0</v>
      </c>
      <c r="E116" s="210">
        <v>0</v>
      </c>
      <c r="F116" s="210">
        <v>0</v>
      </c>
      <c r="G116" s="210">
        <v>0</v>
      </c>
      <c r="H116" s="210">
        <v>0</v>
      </c>
      <c r="I116" s="210">
        <v>392.20277000000004</v>
      </c>
      <c r="J116" s="210">
        <v>283.91</v>
      </c>
      <c r="K116" s="210">
        <v>0</v>
      </c>
      <c r="L116" s="210">
        <v>0</v>
      </c>
      <c r="M116" s="210">
        <v>0</v>
      </c>
      <c r="N116" s="210">
        <v>0</v>
      </c>
      <c r="O116" s="210">
        <v>0</v>
      </c>
      <c r="P116" s="210">
        <v>126.00365</v>
      </c>
      <c r="Q116" s="210">
        <v>0</v>
      </c>
      <c r="R116" s="210">
        <v>0</v>
      </c>
      <c r="S116" s="210">
        <v>0</v>
      </c>
      <c r="T116" s="210">
        <v>0</v>
      </c>
      <c r="U116" s="210">
        <v>0</v>
      </c>
      <c r="V116" s="210">
        <v>0</v>
      </c>
      <c r="W116" s="210">
        <v>0</v>
      </c>
      <c r="X116" s="210">
        <v>0</v>
      </c>
      <c r="Y116" s="210">
        <v>0</v>
      </c>
      <c r="Z116" s="210">
        <v>0</v>
      </c>
      <c r="AA116" s="210">
        <v>0</v>
      </c>
      <c r="AB116" s="188">
        <v>802.1164200000001</v>
      </c>
    </row>
    <row r="117" spans="1:28" ht="20.25">
      <c r="A117" s="183" t="s">
        <v>109</v>
      </c>
      <c r="B117" s="178" t="s">
        <v>520</v>
      </c>
      <c r="C117" s="210">
        <v>0</v>
      </c>
      <c r="D117" s="210">
        <v>0</v>
      </c>
      <c r="E117" s="210">
        <v>0</v>
      </c>
      <c r="F117" s="210">
        <v>0</v>
      </c>
      <c r="G117" s="210">
        <v>0</v>
      </c>
      <c r="H117" s="210">
        <v>0</v>
      </c>
      <c r="I117" s="210">
        <v>-8.23995</v>
      </c>
      <c r="J117" s="210">
        <v>-78.88</v>
      </c>
      <c r="K117" s="210">
        <v>0</v>
      </c>
      <c r="L117" s="210">
        <v>0</v>
      </c>
      <c r="M117" s="210">
        <v>0</v>
      </c>
      <c r="N117" s="210">
        <v>0</v>
      </c>
      <c r="O117" s="210">
        <v>0</v>
      </c>
      <c r="P117" s="210">
        <v>-21.43877</v>
      </c>
      <c r="Q117" s="210">
        <v>0</v>
      </c>
      <c r="R117" s="210">
        <v>0</v>
      </c>
      <c r="S117" s="210">
        <v>0</v>
      </c>
      <c r="T117" s="210">
        <v>0</v>
      </c>
      <c r="U117" s="210">
        <v>0</v>
      </c>
      <c r="V117" s="210">
        <v>0</v>
      </c>
      <c r="W117" s="210">
        <v>0</v>
      </c>
      <c r="X117" s="210">
        <v>0</v>
      </c>
      <c r="Y117" s="210">
        <v>0</v>
      </c>
      <c r="Z117" s="210">
        <v>0</v>
      </c>
      <c r="AA117" s="210">
        <v>0</v>
      </c>
      <c r="AB117" s="188">
        <v>-108.55872</v>
      </c>
    </row>
    <row r="118" spans="1:28" ht="20.25">
      <c r="A118" s="183" t="s">
        <v>521</v>
      </c>
      <c r="B118" s="178" t="s">
        <v>522</v>
      </c>
      <c r="C118" s="210">
        <v>0</v>
      </c>
      <c r="D118" s="210">
        <v>0</v>
      </c>
      <c r="E118" s="210">
        <v>0</v>
      </c>
      <c r="F118" s="210">
        <v>0</v>
      </c>
      <c r="G118" s="210">
        <v>0</v>
      </c>
      <c r="H118" s="210">
        <v>0</v>
      </c>
      <c r="I118" s="210">
        <v>383.96282</v>
      </c>
      <c r="J118" s="210">
        <v>205.03000000000003</v>
      </c>
      <c r="K118" s="210">
        <v>0</v>
      </c>
      <c r="L118" s="210">
        <v>0</v>
      </c>
      <c r="M118" s="210">
        <v>0</v>
      </c>
      <c r="N118" s="210">
        <v>0</v>
      </c>
      <c r="O118" s="210">
        <v>0</v>
      </c>
      <c r="P118" s="210">
        <v>104.56487999999999</v>
      </c>
      <c r="Q118" s="210">
        <v>0</v>
      </c>
      <c r="R118" s="210">
        <v>0</v>
      </c>
      <c r="S118" s="210">
        <v>0</v>
      </c>
      <c r="T118" s="210">
        <v>0</v>
      </c>
      <c r="U118" s="210">
        <v>0</v>
      </c>
      <c r="V118" s="210">
        <v>0</v>
      </c>
      <c r="W118" s="210">
        <v>0</v>
      </c>
      <c r="X118" s="210">
        <v>0</v>
      </c>
      <c r="Y118" s="210">
        <v>0</v>
      </c>
      <c r="Z118" s="210">
        <v>0</v>
      </c>
      <c r="AA118" s="210">
        <v>0</v>
      </c>
      <c r="AB118" s="188">
        <v>693.5577000000001</v>
      </c>
    </row>
    <row r="119" spans="1:28" ht="20.25">
      <c r="A119" s="183" t="s">
        <v>523</v>
      </c>
      <c r="B119" s="178" t="s">
        <v>524</v>
      </c>
      <c r="C119" s="210">
        <v>-546</v>
      </c>
      <c r="D119" s="210">
        <v>-1703</v>
      </c>
      <c r="E119" s="210">
        <v>-300</v>
      </c>
      <c r="F119" s="210">
        <v>0</v>
      </c>
      <c r="G119" s="210">
        <v>0</v>
      </c>
      <c r="H119" s="210">
        <v>0</v>
      </c>
      <c r="I119" s="210">
        <v>-1694.8051834306207</v>
      </c>
      <c r="J119" s="210">
        <v>0</v>
      </c>
      <c r="K119" s="210">
        <v>-1035</v>
      </c>
      <c r="L119" s="210">
        <v>0</v>
      </c>
      <c r="M119" s="210">
        <v>0</v>
      </c>
      <c r="N119" s="210">
        <v>0</v>
      </c>
      <c r="O119" s="210">
        <v>0</v>
      </c>
      <c r="P119" s="210">
        <v>0</v>
      </c>
      <c r="Q119" s="210">
        <v>-354.79621000000003</v>
      </c>
      <c r="R119" s="210">
        <v>0</v>
      </c>
      <c r="S119" s="210">
        <v>0</v>
      </c>
      <c r="T119" s="210">
        <v>0</v>
      </c>
      <c r="U119" s="210">
        <v>0</v>
      </c>
      <c r="V119" s="210">
        <v>0</v>
      </c>
      <c r="W119" s="210">
        <v>0</v>
      </c>
      <c r="X119" s="210">
        <v>0</v>
      </c>
      <c r="Y119" s="210">
        <v>0</v>
      </c>
      <c r="Z119" s="210">
        <v>-1</v>
      </c>
      <c r="AA119" s="210">
        <v>0</v>
      </c>
      <c r="AB119" s="188">
        <v>-5634.601393430621</v>
      </c>
    </row>
    <row r="120" spans="1:28" ht="20.25">
      <c r="A120" s="183" t="s">
        <v>525</v>
      </c>
      <c r="B120" s="178" t="s">
        <v>526</v>
      </c>
      <c r="C120" s="210">
        <v>0</v>
      </c>
      <c r="D120" s="210">
        <v>0</v>
      </c>
      <c r="E120" s="210">
        <v>0</v>
      </c>
      <c r="F120" s="210">
        <v>0</v>
      </c>
      <c r="G120" s="210">
        <v>0</v>
      </c>
      <c r="H120" s="210">
        <v>-60</v>
      </c>
      <c r="I120" s="210">
        <v>100.2263739999989</v>
      </c>
      <c r="J120" s="210">
        <v>0</v>
      </c>
      <c r="K120" s="210">
        <v>0</v>
      </c>
      <c r="L120" s="210">
        <v>0</v>
      </c>
      <c r="M120" s="210">
        <v>0</v>
      </c>
      <c r="N120" s="210">
        <v>-130</v>
      </c>
      <c r="O120" s="210">
        <v>0</v>
      </c>
      <c r="P120" s="210">
        <v>31.02016</v>
      </c>
      <c r="Q120" s="210">
        <v>0</v>
      </c>
      <c r="R120" s="210">
        <v>0</v>
      </c>
      <c r="S120" s="210">
        <v>0</v>
      </c>
      <c r="T120" s="210">
        <v>0</v>
      </c>
      <c r="U120" s="210">
        <v>0</v>
      </c>
      <c r="V120" s="210">
        <v>0</v>
      </c>
      <c r="W120" s="210">
        <v>0</v>
      </c>
      <c r="X120" s="210">
        <v>0</v>
      </c>
      <c r="Y120" s="210">
        <v>0</v>
      </c>
      <c r="Z120" s="210">
        <v>0</v>
      </c>
      <c r="AA120" s="210">
        <v>-62</v>
      </c>
      <c r="AB120" s="188">
        <v>-120.7534660000011</v>
      </c>
    </row>
    <row r="121" spans="1:28" ht="20.25">
      <c r="A121" s="183" t="s">
        <v>527</v>
      </c>
      <c r="B121" s="178" t="s">
        <v>528</v>
      </c>
      <c r="C121" s="210">
        <v>4912</v>
      </c>
      <c r="D121" s="210">
        <v>15097</v>
      </c>
      <c r="E121" s="210">
        <v>10007</v>
      </c>
      <c r="F121" s="210">
        <v>8345</v>
      </c>
      <c r="G121" s="210">
        <v>3127</v>
      </c>
      <c r="H121" s="210">
        <v>11</v>
      </c>
      <c r="I121" s="210">
        <v>13969.128604875552</v>
      </c>
      <c r="J121" s="210">
        <v>2022.2300000000016</v>
      </c>
      <c r="K121" s="210">
        <v>9298</v>
      </c>
      <c r="L121" s="210">
        <v>9248</v>
      </c>
      <c r="M121" s="210">
        <v>3483</v>
      </c>
      <c r="N121" s="210">
        <v>6847</v>
      </c>
      <c r="O121" s="210">
        <v>328</v>
      </c>
      <c r="P121" s="210">
        <v>493.80738000001105</v>
      </c>
      <c r="Q121" s="210">
        <v>3312.5199500000003</v>
      </c>
      <c r="R121" s="210">
        <v>361</v>
      </c>
      <c r="S121" s="210">
        <v>389</v>
      </c>
      <c r="T121" s="210">
        <v>-1284</v>
      </c>
      <c r="U121" s="210">
        <v>-193</v>
      </c>
      <c r="V121" s="210">
        <v>816</v>
      </c>
      <c r="W121" s="210">
        <v>133</v>
      </c>
      <c r="X121" s="210">
        <v>-93</v>
      </c>
      <c r="Y121" s="210">
        <v>-119</v>
      </c>
      <c r="Z121" s="210">
        <v>9</v>
      </c>
      <c r="AA121" s="210">
        <v>539</v>
      </c>
      <c r="AB121" s="188">
        <v>91058.68593487557</v>
      </c>
    </row>
    <row r="122" spans="1:3" ht="20.25">
      <c r="A122" s="77"/>
      <c r="B122" s="77"/>
      <c r="C122" s="75"/>
    </row>
    <row r="123" spans="1:3" s="143" customFormat="1" ht="20.25">
      <c r="A123" s="144" t="s">
        <v>825</v>
      </c>
      <c r="B123" s="141"/>
      <c r="C123" s="142"/>
    </row>
    <row r="124" spans="3:28" ht="20.25">
      <c r="C124" s="206"/>
      <c r="D124" s="206"/>
      <c r="E124" s="206"/>
      <c r="F124" s="219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06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</row>
  </sheetData>
  <sheetProtection/>
  <mergeCells count="29">
    <mergeCell ref="T2:T4"/>
    <mergeCell ref="A1:AA1"/>
    <mergeCell ref="W2:W4"/>
    <mergeCell ref="C2:C4"/>
    <mergeCell ref="D2:D4"/>
    <mergeCell ref="E2:E4"/>
    <mergeCell ref="Q2:Q4"/>
    <mergeCell ref="R2:R4"/>
    <mergeCell ref="G2:G4"/>
    <mergeCell ref="AA2:AA4"/>
    <mergeCell ref="P2:P4"/>
    <mergeCell ref="A2:B2"/>
    <mergeCell ref="A3:B3"/>
    <mergeCell ref="N2:N4"/>
    <mergeCell ref="F2:F4"/>
    <mergeCell ref="H2:H4"/>
    <mergeCell ref="I2:I4"/>
    <mergeCell ref="K2:K4"/>
    <mergeCell ref="J2:J4"/>
    <mergeCell ref="X2:X4"/>
    <mergeCell ref="U2:U4"/>
    <mergeCell ref="S2:S4"/>
    <mergeCell ref="L2:L4"/>
    <mergeCell ref="M2:M4"/>
    <mergeCell ref="AB2:AB4"/>
    <mergeCell ref="Z2:Z4"/>
    <mergeCell ref="Y2:Y4"/>
    <mergeCell ref="V2:V4"/>
    <mergeCell ref="O2:O4"/>
  </mergeCells>
  <printOptions horizontalCentered="1"/>
  <pageMargins left="0.31496062992125984" right="0.2755905511811024" top="0.2362204724409449" bottom="0.15748031496062992" header="0.2755905511811024" footer="0.15748031496062992"/>
  <pageSetup horizontalDpi="600" verticalDpi="600" orientation="portrait" paperSize="9" scale="30" r:id="rId1"/>
  <colBreaks count="1" manualBreakCount="1">
    <brk id="14" max="12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6">
      <selection activeCell="B3" sqref="B3:B30"/>
    </sheetView>
  </sheetViews>
  <sheetFormatPr defaultColWidth="9.140625" defaultRowHeight="12.75"/>
  <cols>
    <col min="1" max="1" width="10.57421875" style="34" customWidth="1"/>
    <col min="2" max="2" width="63.140625" style="34" bestFit="1" customWidth="1"/>
    <col min="3" max="3" width="28.8515625" style="34" bestFit="1" customWidth="1"/>
    <col min="4" max="4" width="12.57421875" style="34" customWidth="1"/>
    <col min="5" max="5" width="15.7109375" style="34" bestFit="1" customWidth="1"/>
    <col min="6" max="16384" width="9.140625" style="34" customWidth="1"/>
  </cols>
  <sheetData>
    <row r="1" spans="1:4" ht="31.5">
      <c r="A1" s="80" t="s">
        <v>121</v>
      </c>
      <c r="B1" s="80" t="s">
        <v>122</v>
      </c>
      <c r="C1" s="81"/>
      <c r="D1" s="80" t="s">
        <v>123</v>
      </c>
    </row>
    <row r="2" spans="1:4" ht="15.75">
      <c r="A2" s="80"/>
      <c r="B2" s="82" t="s">
        <v>124</v>
      </c>
      <c r="C2" s="80"/>
      <c r="D2" s="80"/>
    </row>
    <row r="3" spans="1:4" ht="15.75">
      <c r="A3" s="83">
        <v>1</v>
      </c>
      <c r="B3" s="84" t="s">
        <v>125</v>
      </c>
      <c r="C3" s="85"/>
      <c r="D3" s="81"/>
    </row>
    <row r="4" spans="1:4" ht="15.75">
      <c r="A4" s="83">
        <v>2</v>
      </c>
      <c r="B4" s="84" t="s">
        <v>620</v>
      </c>
      <c r="C4" s="85"/>
      <c r="D4" s="81"/>
    </row>
    <row r="5" spans="1:4" ht="15.75">
      <c r="A5" s="83">
        <v>3</v>
      </c>
      <c r="B5" s="84" t="s">
        <v>126</v>
      </c>
      <c r="C5" s="85"/>
      <c r="D5" s="81"/>
    </row>
    <row r="6" spans="1:4" ht="12.75" customHeight="1">
      <c r="A6" s="83">
        <v>4</v>
      </c>
      <c r="B6" s="84" t="s">
        <v>621</v>
      </c>
      <c r="C6" s="85"/>
      <c r="D6" s="81"/>
    </row>
    <row r="7" spans="1:4" ht="15.75">
      <c r="A7" s="83">
        <v>5</v>
      </c>
      <c r="B7" s="84" t="s">
        <v>127</v>
      </c>
      <c r="C7" s="85"/>
      <c r="D7" s="81"/>
    </row>
    <row r="8" spans="1:4" ht="15.75">
      <c r="A8" s="83">
        <v>6</v>
      </c>
      <c r="B8" s="84" t="s">
        <v>134</v>
      </c>
      <c r="C8" s="85"/>
      <c r="D8" s="81"/>
    </row>
    <row r="9" spans="1:4" ht="15.75">
      <c r="A9" s="83">
        <v>7</v>
      </c>
      <c r="B9" s="84" t="s">
        <v>128</v>
      </c>
      <c r="C9" s="85"/>
      <c r="D9" s="81"/>
    </row>
    <row r="10" spans="1:4" ht="15.75">
      <c r="A10" s="83">
        <v>8</v>
      </c>
      <c r="B10" s="84" t="s">
        <v>135</v>
      </c>
      <c r="C10" s="85"/>
      <c r="D10" s="81"/>
    </row>
    <row r="11" spans="1:4" ht="15.75">
      <c r="A11" s="83">
        <v>9</v>
      </c>
      <c r="B11" s="84" t="s">
        <v>139</v>
      </c>
      <c r="C11" s="85"/>
      <c r="D11" s="81"/>
    </row>
    <row r="12" spans="1:4" ht="15.75">
      <c r="A12" s="83">
        <v>10</v>
      </c>
      <c r="B12" s="84" t="s">
        <v>136</v>
      </c>
      <c r="C12" s="85"/>
      <c r="D12" s="81"/>
    </row>
    <row r="13" spans="1:4" ht="15.75">
      <c r="A13" s="83">
        <v>11</v>
      </c>
      <c r="B13" s="84" t="s">
        <v>129</v>
      </c>
      <c r="C13" s="85"/>
      <c r="D13" s="81"/>
    </row>
    <row r="14" spans="1:4" ht="15.75">
      <c r="A14" s="83">
        <v>12</v>
      </c>
      <c r="B14" s="84" t="s">
        <v>622</v>
      </c>
      <c r="C14" s="85"/>
      <c r="D14" s="81"/>
    </row>
    <row r="15" spans="1:4" ht="15.75">
      <c r="A15" s="83">
        <v>13</v>
      </c>
      <c r="B15" s="84" t="s">
        <v>623</v>
      </c>
      <c r="C15" s="85"/>
      <c r="D15" s="81"/>
    </row>
    <row r="16" spans="1:5" ht="15.75">
      <c r="A16" s="83">
        <v>14</v>
      </c>
      <c r="B16" s="84" t="s">
        <v>624</v>
      </c>
      <c r="C16" s="85"/>
      <c r="D16" s="85"/>
      <c r="E16" s="35"/>
    </row>
    <row r="17" spans="1:5" ht="15.75">
      <c r="A17" s="83">
        <v>15</v>
      </c>
      <c r="B17" s="84" t="s">
        <v>130</v>
      </c>
      <c r="C17" s="85"/>
      <c r="D17" s="85"/>
      <c r="E17" s="35"/>
    </row>
    <row r="18" spans="1:5" ht="15.75">
      <c r="A18" s="83">
        <v>16</v>
      </c>
      <c r="B18" s="84" t="s">
        <v>133</v>
      </c>
      <c r="C18" s="85"/>
      <c r="D18" s="85"/>
      <c r="E18" s="35"/>
    </row>
    <row r="19" spans="1:5" ht="15.75">
      <c r="A19" s="83">
        <v>17</v>
      </c>
      <c r="B19" s="84" t="s">
        <v>131</v>
      </c>
      <c r="C19" s="85"/>
      <c r="D19" s="85"/>
      <c r="E19" s="35"/>
    </row>
    <row r="20" spans="1:5" ht="15.75">
      <c r="A20" s="83">
        <v>18</v>
      </c>
      <c r="B20" s="84" t="s">
        <v>137</v>
      </c>
      <c r="C20" s="85"/>
      <c r="D20" s="85"/>
      <c r="E20" s="35"/>
    </row>
    <row r="21" spans="1:5" ht="15.75">
      <c r="A21" s="83">
        <v>19</v>
      </c>
      <c r="B21" s="84" t="s">
        <v>625</v>
      </c>
      <c r="C21" s="85"/>
      <c r="D21" s="85"/>
      <c r="E21" s="35"/>
    </row>
    <row r="22" spans="1:5" ht="15.75">
      <c r="A22" s="83">
        <v>20</v>
      </c>
      <c r="B22" s="84" t="s">
        <v>138</v>
      </c>
      <c r="C22" s="85"/>
      <c r="D22" s="85"/>
      <c r="E22" s="35"/>
    </row>
    <row r="23" spans="1:5" ht="15.75">
      <c r="A23" s="83">
        <v>21</v>
      </c>
      <c r="B23" s="84" t="s">
        <v>132</v>
      </c>
      <c r="C23" s="85"/>
      <c r="D23" s="85"/>
      <c r="E23" s="35"/>
    </row>
    <row r="24" spans="1:5" ht="15.75">
      <c r="A24" s="83">
        <v>22</v>
      </c>
      <c r="B24" s="84" t="s">
        <v>626</v>
      </c>
      <c r="C24" s="85"/>
      <c r="D24" s="85"/>
      <c r="E24" s="35"/>
    </row>
    <row r="25" spans="1:5" ht="15.75">
      <c r="A25" s="83">
        <v>23</v>
      </c>
      <c r="B25" s="84" t="s">
        <v>627</v>
      </c>
      <c r="C25" s="85"/>
      <c r="D25" s="85"/>
      <c r="E25" s="35"/>
    </row>
    <row r="26" spans="1:5" ht="15.75">
      <c r="A26" s="83">
        <v>24</v>
      </c>
      <c r="B26" s="84" t="s">
        <v>628</v>
      </c>
      <c r="C26" s="85"/>
      <c r="D26" s="85"/>
      <c r="E26" s="35"/>
    </row>
    <row r="27" spans="1:5" ht="15.75">
      <c r="A27" s="83">
        <v>25</v>
      </c>
      <c r="B27" s="84" t="s">
        <v>629</v>
      </c>
      <c r="C27" s="85"/>
      <c r="D27" s="85"/>
      <c r="E27" s="35"/>
    </row>
    <row r="28" spans="1:4" ht="16.5" customHeight="1">
      <c r="A28" s="83">
        <v>26</v>
      </c>
      <c r="B28" s="84" t="s">
        <v>630</v>
      </c>
      <c r="C28" s="85"/>
      <c r="D28" s="81"/>
    </row>
    <row r="29" spans="1:4" ht="15.75">
      <c r="A29" s="83">
        <v>27</v>
      </c>
      <c r="B29" s="84" t="s">
        <v>631</v>
      </c>
      <c r="C29" s="85"/>
      <c r="D29" s="81"/>
    </row>
    <row r="30" spans="1:4" ht="15.75">
      <c r="A30" s="83">
        <v>28</v>
      </c>
      <c r="B30" s="84" t="s">
        <v>118</v>
      </c>
      <c r="C30" s="85"/>
      <c r="D30" s="8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33">
      <selection activeCell="C2" sqref="C2:C43"/>
    </sheetView>
  </sheetViews>
  <sheetFormatPr defaultColWidth="9.140625" defaultRowHeight="12.75"/>
  <cols>
    <col min="1" max="1" width="20.421875" style="0" bestFit="1" customWidth="1"/>
    <col min="2" max="2" width="18.00390625" style="0" bestFit="1" customWidth="1"/>
    <col min="3" max="3" width="56.7109375" style="0" bestFit="1" customWidth="1"/>
    <col min="4" max="4" width="19.57421875" style="0" customWidth="1"/>
  </cols>
  <sheetData>
    <row r="1" spans="1:3" ht="15.75">
      <c r="A1" s="99" t="s">
        <v>121</v>
      </c>
      <c r="B1" s="99" t="s">
        <v>140</v>
      </c>
      <c r="C1" s="99" t="s">
        <v>141</v>
      </c>
    </row>
    <row r="2" spans="1:3" ht="33">
      <c r="A2" s="100">
        <v>1</v>
      </c>
      <c r="B2" s="101" t="s">
        <v>142</v>
      </c>
      <c r="C2" s="102" t="s">
        <v>143</v>
      </c>
    </row>
    <row r="3" spans="1:3" ht="33">
      <c r="A3" s="83">
        <v>2</v>
      </c>
      <c r="B3" s="103" t="s">
        <v>196</v>
      </c>
      <c r="C3" s="104" t="s">
        <v>197</v>
      </c>
    </row>
    <row r="4" spans="1:3" ht="33">
      <c r="A4" s="100">
        <v>3</v>
      </c>
      <c r="B4" s="103" t="s">
        <v>192</v>
      </c>
      <c r="C4" s="104" t="s">
        <v>193</v>
      </c>
    </row>
    <row r="5" spans="1:3" ht="33">
      <c r="A5" s="83">
        <v>4</v>
      </c>
      <c r="B5" s="103" t="s">
        <v>146</v>
      </c>
      <c r="C5" s="104" t="s">
        <v>147</v>
      </c>
    </row>
    <row r="6" spans="1:3" ht="33">
      <c r="A6" s="100">
        <v>5</v>
      </c>
      <c r="B6" s="103" t="s">
        <v>160</v>
      </c>
      <c r="C6" s="104" t="s">
        <v>161</v>
      </c>
    </row>
    <row r="7" spans="1:3" ht="33">
      <c r="A7" s="83">
        <v>6</v>
      </c>
      <c r="B7" s="103" t="s">
        <v>144</v>
      </c>
      <c r="C7" s="105" t="s">
        <v>145</v>
      </c>
    </row>
    <row r="8" spans="1:3" ht="33">
      <c r="A8" s="100">
        <v>7</v>
      </c>
      <c r="B8" s="103" t="s">
        <v>204</v>
      </c>
      <c r="C8" s="105" t="s">
        <v>205</v>
      </c>
    </row>
    <row r="9" spans="1:3" ht="33">
      <c r="A9" s="83">
        <v>8</v>
      </c>
      <c r="B9" s="103" t="s">
        <v>156</v>
      </c>
      <c r="C9" s="105" t="s">
        <v>157</v>
      </c>
    </row>
    <row r="10" spans="1:3" ht="33">
      <c r="A10" s="100">
        <v>9</v>
      </c>
      <c r="B10" s="95" t="s">
        <v>218</v>
      </c>
      <c r="C10" s="106" t="s">
        <v>119</v>
      </c>
    </row>
    <row r="11" spans="1:3" ht="33">
      <c r="A11" s="83">
        <v>10</v>
      </c>
      <c r="B11" s="103" t="s">
        <v>158</v>
      </c>
      <c r="C11" s="105" t="s">
        <v>159</v>
      </c>
    </row>
    <row r="12" spans="1:3" ht="33">
      <c r="A12" s="83">
        <v>11</v>
      </c>
      <c r="B12" s="103" t="s">
        <v>633</v>
      </c>
      <c r="C12" s="105" t="s">
        <v>634</v>
      </c>
    </row>
    <row r="13" spans="1:3" ht="33">
      <c r="A13" s="100">
        <v>12</v>
      </c>
      <c r="B13" s="103" t="s">
        <v>635</v>
      </c>
      <c r="C13" s="105" t="s">
        <v>636</v>
      </c>
    </row>
    <row r="14" spans="1:3" ht="33">
      <c r="A14" s="83">
        <v>13</v>
      </c>
      <c r="B14" s="103" t="s">
        <v>206</v>
      </c>
      <c r="C14" s="105" t="s">
        <v>207</v>
      </c>
    </row>
    <row r="15" spans="1:3" ht="33">
      <c r="A15" s="83">
        <v>14</v>
      </c>
      <c r="B15" s="103" t="s">
        <v>164</v>
      </c>
      <c r="C15" s="105" t="s">
        <v>165</v>
      </c>
    </row>
    <row r="16" spans="1:3" ht="33">
      <c r="A16" s="100">
        <v>15</v>
      </c>
      <c r="B16" s="103" t="s">
        <v>148</v>
      </c>
      <c r="C16" s="105" t="s">
        <v>149</v>
      </c>
    </row>
    <row r="17" spans="1:3" ht="33">
      <c r="A17" s="83">
        <v>16</v>
      </c>
      <c r="B17" s="103" t="s">
        <v>152</v>
      </c>
      <c r="C17" s="105" t="s">
        <v>153</v>
      </c>
    </row>
    <row r="18" spans="1:3" ht="33">
      <c r="A18" s="83">
        <v>17</v>
      </c>
      <c r="B18" s="103" t="s">
        <v>202</v>
      </c>
      <c r="C18" s="105" t="s">
        <v>203</v>
      </c>
    </row>
    <row r="19" spans="1:3" ht="33">
      <c r="A19" s="100">
        <v>18</v>
      </c>
      <c r="B19" s="103" t="s">
        <v>208</v>
      </c>
      <c r="C19" s="105" t="s">
        <v>209</v>
      </c>
    </row>
    <row r="20" spans="1:3" ht="33">
      <c r="A20" s="83">
        <v>19</v>
      </c>
      <c r="B20" s="103" t="s">
        <v>194</v>
      </c>
      <c r="C20" s="105" t="s">
        <v>195</v>
      </c>
    </row>
    <row r="21" spans="1:3" ht="33">
      <c r="A21" s="83">
        <v>20</v>
      </c>
      <c r="B21" s="103" t="s">
        <v>170</v>
      </c>
      <c r="C21" s="105" t="s">
        <v>171</v>
      </c>
    </row>
    <row r="22" spans="1:3" ht="33">
      <c r="A22" s="100">
        <v>21</v>
      </c>
      <c r="B22" s="103" t="s">
        <v>176</v>
      </c>
      <c r="C22" s="105" t="s">
        <v>637</v>
      </c>
    </row>
    <row r="23" spans="1:3" ht="33">
      <c r="A23" s="83">
        <v>22</v>
      </c>
      <c r="B23" s="103" t="s">
        <v>181</v>
      </c>
      <c r="C23" s="105" t="s">
        <v>638</v>
      </c>
    </row>
    <row r="24" spans="1:3" ht="33">
      <c r="A24" s="83">
        <v>23</v>
      </c>
      <c r="B24" s="103" t="s">
        <v>198</v>
      </c>
      <c r="C24" s="105" t="s">
        <v>199</v>
      </c>
    </row>
    <row r="25" spans="1:3" ht="33">
      <c r="A25" s="100">
        <v>24</v>
      </c>
      <c r="B25" s="103" t="s">
        <v>172</v>
      </c>
      <c r="C25" s="105" t="s">
        <v>173</v>
      </c>
    </row>
    <row r="26" spans="1:3" ht="33">
      <c r="A26" s="83">
        <v>25</v>
      </c>
      <c r="B26" s="103" t="s">
        <v>174</v>
      </c>
      <c r="C26" s="105" t="s">
        <v>175</v>
      </c>
    </row>
    <row r="27" spans="1:3" ht="33">
      <c r="A27" s="83">
        <v>26</v>
      </c>
      <c r="B27" s="103" t="s">
        <v>186</v>
      </c>
      <c r="C27" s="105" t="s">
        <v>187</v>
      </c>
    </row>
    <row r="28" spans="1:3" ht="33">
      <c r="A28" s="100">
        <v>27</v>
      </c>
      <c r="B28" s="103" t="s">
        <v>179</v>
      </c>
      <c r="C28" s="105" t="s">
        <v>180</v>
      </c>
    </row>
    <row r="29" spans="1:3" ht="33">
      <c r="A29" s="83">
        <v>28</v>
      </c>
      <c r="B29" s="103" t="s">
        <v>210</v>
      </c>
      <c r="C29" s="105" t="s">
        <v>211</v>
      </c>
    </row>
    <row r="30" spans="1:3" ht="33">
      <c r="A30" s="83">
        <v>29</v>
      </c>
      <c r="B30" s="103" t="s">
        <v>212</v>
      </c>
      <c r="C30" s="105" t="s">
        <v>213</v>
      </c>
    </row>
    <row r="31" spans="1:3" ht="33">
      <c r="A31" s="100">
        <v>30</v>
      </c>
      <c r="B31" s="103" t="s">
        <v>200</v>
      </c>
      <c r="C31" s="105" t="s">
        <v>201</v>
      </c>
    </row>
    <row r="32" spans="1:3" ht="33">
      <c r="A32" s="83">
        <v>31</v>
      </c>
      <c r="B32" s="103" t="s">
        <v>162</v>
      </c>
      <c r="C32" s="105" t="s">
        <v>163</v>
      </c>
    </row>
    <row r="33" spans="1:3" ht="33">
      <c r="A33" s="83">
        <v>32</v>
      </c>
      <c r="B33" s="103" t="s">
        <v>214</v>
      </c>
      <c r="C33" s="105" t="s">
        <v>215</v>
      </c>
    </row>
    <row r="34" spans="1:3" ht="33">
      <c r="A34" s="100">
        <v>33</v>
      </c>
      <c r="B34" s="103" t="s">
        <v>216</v>
      </c>
      <c r="C34" s="105" t="s">
        <v>217</v>
      </c>
    </row>
    <row r="35" spans="1:3" ht="33">
      <c r="A35" s="83">
        <v>34</v>
      </c>
      <c r="B35" s="103" t="s">
        <v>188</v>
      </c>
      <c r="C35" s="105" t="s">
        <v>189</v>
      </c>
    </row>
    <row r="36" spans="1:3" ht="33">
      <c r="A36" s="83">
        <v>35</v>
      </c>
      <c r="B36" s="103" t="s">
        <v>154</v>
      </c>
      <c r="C36" s="105" t="s">
        <v>155</v>
      </c>
    </row>
    <row r="37" spans="1:3" ht="33">
      <c r="A37" s="100">
        <v>36</v>
      </c>
      <c r="B37" s="103" t="s">
        <v>190</v>
      </c>
      <c r="C37" s="105" t="s">
        <v>191</v>
      </c>
    </row>
    <row r="38" spans="1:3" ht="33">
      <c r="A38" s="83">
        <v>37</v>
      </c>
      <c r="B38" s="103" t="s">
        <v>177</v>
      </c>
      <c r="C38" s="105" t="s">
        <v>178</v>
      </c>
    </row>
    <row r="39" spans="1:3" ht="33">
      <c r="A39" s="83">
        <v>38</v>
      </c>
      <c r="B39" s="103" t="s">
        <v>150</v>
      </c>
      <c r="C39" s="105" t="s">
        <v>151</v>
      </c>
    </row>
    <row r="40" spans="1:3" ht="33">
      <c r="A40" s="100">
        <v>39</v>
      </c>
      <c r="B40" s="103" t="s">
        <v>182</v>
      </c>
      <c r="C40" s="105" t="s">
        <v>183</v>
      </c>
    </row>
    <row r="41" spans="1:3" ht="33">
      <c r="A41" s="83">
        <v>40</v>
      </c>
      <c r="B41" s="103" t="s">
        <v>184</v>
      </c>
      <c r="C41" s="105" t="s">
        <v>185</v>
      </c>
    </row>
    <row r="42" spans="1:3" ht="33">
      <c r="A42" s="83">
        <v>41</v>
      </c>
      <c r="B42" s="103" t="s">
        <v>168</v>
      </c>
      <c r="C42" s="105" t="s">
        <v>169</v>
      </c>
    </row>
    <row r="43" spans="1:3" ht="33">
      <c r="A43" s="83">
        <v>42</v>
      </c>
      <c r="B43" s="103" t="s">
        <v>166</v>
      </c>
      <c r="C43" s="105" t="s">
        <v>167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3">
      <selection activeCell="C31" sqref="C31"/>
    </sheetView>
  </sheetViews>
  <sheetFormatPr defaultColWidth="9.140625" defaultRowHeight="12.75"/>
  <cols>
    <col min="1" max="1" width="16.7109375" style="33" bestFit="1" customWidth="1"/>
    <col min="2" max="2" width="17.7109375" style="33" bestFit="1" customWidth="1"/>
    <col min="3" max="3" width="23.57421875" style="33" bestFit="1" customWidth="1"/>
    <col min="4" max="5" width="9.140625" style="37" customWidth="1"/>
    <col min="6" max="6" width="22.421875" style="37" bestFit="1" customWidth="1"/>
    <col min="7" max="17" width="9.140625" style="37" customWidth="1"/>
    <col min="18" max="16384" width="9.140625" style="33" customWidth="1"/>
  </cols>
  <sheetData>
    <row r="1" spans="1:6" ht="15.75">
      <c r="A1" s="86" t="s">
        <v>121</v>
      </c>
      <c r="B1" s="86" t="s">
        <v>219</v>
      </c>
      <c r="C1" s="86" t="s">
        <v>220</v>
      </c>
      <c r="D1" s="87"/>
      <c r="E1" s="87" t="s">
        <v>111</v>
      </c>
      <c r="F1" s="87" t="s">
        <v>632</v>
      </c>
    </row>
    <row r="2" spans="1:17" s="36" customFormat="1" ht="23.25" customHeight="1">
      <c r="A2" s="83">
        <v>1</v>
      </c>
      <c r="B2" s="88" t="s">
        <v>221</v>
      </c>
      <c r="C2" s="89" t="s">
        <v>222</v>
      </c>
      <c r="D2" s="90"/>
      <c r="E2" s="83">
        <v>1</v>
      </c>
      <c r="F2" s="84" t="s">
        <v>224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s="36" customFormat="1" ht="23.25" customHeight="1">
      <c r="A3" s="83">
        <v>2</v>
      </c>
      <c r="B3" s="88" t="s">
        <v>223</v>
      </c>
      <c r="C3" s="91" t="s">
        <v>224</v>
      </c>
      <c r="D3" s="90"/>
      <c r="E3" s="83">
        <v>2</v>
      </c>
      <c r="F3" s="84" t="s">
        <v>232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s="36" customFormat="1" ht="23.25" customHeight="1">
      <c r="A4" s="83">
        <v>3</v>
      </c>
      <c r="B4" s="88" t="s">
        <v>225</v>
      </c>
      <c r="C4" s="89" t="s">
        <v>226</v>
      </c>
      <c r="D4" s="90"/>
      <c r="E4" s="83">
        <v>3</v>
      </c>
      <c r="F4" s="92" t="s">
        <v>238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s="36" customFormat="1" ht="23.25" customHeight="1">
      <c r="A5" s="83">
        <v>4</v>
      </c>
      <c r="B5" s="88" t="s">
        <v>227</v>
      </c>
      <c r="C5" s="89" t="s">
        <v>228</v>
      </c>
      <c r="D5" s="90"/>
      <c r="E5" s="83">
        <v>4</v>
      </c>
      <c r="F5" s="84" t="s">
        <v>240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s="36" customFormat="1" ht="23.25" customHeight="1">
      <c r="A6" s="83">
        <v>5</v>
      </c>
      <c r="B6" s="88" t="s">
        <v>229</v>
      </c>
      <c r="C6" s="89" t="s">
        <v>230</v>
      </c>
      <c r="D6" s="90"/>
      <c r="E6" s="83">
        <v>5</v>
      </c>
      <c r="F6" s="84" t="s">
        <v>242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s="36" customFormat="1" ht="23.25" customHeight="1">
      <c r="A7" s="83">
        <v>6</v>
      </c>
      <c r="B7" s="88" t="s">
        <v>231</v>
      </c>
      <c r="C7" s="91" t="s">
        <v>232</v>
      </c>
      <c r="D7" s="90"/>
      <c r="E7" s="83">
        <v>6</v>
      </c>
      <c r="F7" s="84" t="s">
        <v>244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7" s="36" customFormat="1" ht="23.25" customHeight="1">
      <c r="A8" s="83">
        <v>7</v>
      </c>
      <c r="B8" s="88" t="s">
        <v>233</v>
      </c>
      <c r="C8" s="89" t="s">
        <v>234</v>
      </c>
      <c r="D8" s="90"/>
      <c r="E8" s="83">
        <v>7</v>
      </c>
      <c r="F8" s="84" t="s">
        <v>246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s="36" customFormat="1" ht="23.25" customHeight="1">
      <c r="A9" s="83">
        <v>8</v>
      </c>
      <c r="B9" s="88" t="s">
        <v>235</v>
      </c>
      <c r="C9" s="89" t="s">
        <v>236</v>
      </c>
      <c r="D9" s="90"/>
      <c r="E9" s="83">
        <v>8</v>
      </c>
      <c r="F9" s="84" t="s">
        <v>248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s="36" customFormat="1" ht="23.25" customHeight="1">
      <c r="A10" s="83">
        <v>9</v>
      </c>
      <c r="B10" s="88" t="s">
        <v>237</v>
      </c>
      <c r="C10" s="93" t="s">
        <v>238</v>
      </c>
      <c r="D10" s="90"/>
      <c r="E10" s="83">
        <v>9</v>
      </c>
      <c r="F10" s="84" t="s">
        <v>250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7" s="36" customFormat="1" ht="23.25" customHeight="1">
      <c r="A11" s="83">
        <v>10</v>
      </c>
      <c r="B11" s="88" t="s">
        <v>239</v>
      </c>
      <c r="C11" s="91" t="s">
        <v>240</v>
      </c>
      <c r="D11" s="90"/>
      <c r="E11" s="83">
        <v>10</v>
      </c>
      <c r="F11" s="84" t="s">
        <v>256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7" s="36" customFormat="1" ht="23.25" customHeight="1">
      <c r="A12" s="83">
        <v>11</v>
      </c>
      <c r="B12" s="88" t="s">
        <v>241</v>
      </c>
      <c r="C12" s="91" t="s">
        <v>242</v>
      </c>
      <c r="D12" s="90"/>
      <c r="E12" s="83">
        <v>11</v>
      </c>
      <c r="F12" s="84" t="s">
        <v>258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7" s="36" customFormat="1" ht="23.25" customHeight="1">
      <c r="A13" s="83">
        <v>12</v>
      </c>
      <c r="B13" s="88" t="s">
        <v>243</v>
      </c>
      <c r="C13" s="91" t="s">
        <v>244</v>
      </c>
      <c r="D13" s="90"/>
      <c r="E13" s="83">
        <v>12</v>
      </c>
      <c r="F13" s="84" t="s">
        <v>260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36" customFormat="1" ht="23.25" customHeight="1">
      <c r="A14" s="83">
        <v>13</v>
      </c>
      <c r="B14" s="88" t="s">
        <v>245</v>
      </c>
      <c r="C14" s="91" t="s">
        <v>246</v>
      </c>
      <c r="D14" s="90"/>
      <c r="E14" s="83">
        <v>13</v>
      </c>
      <c r="F14" s="84" t="s">
        <v>262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s="36" customFormat="1" ht="23.25" customHeight="1">
      <c r="A15" s="83">
        <v>14</v>
      </c>
      <c r="B15" s="88" t="s">
        <v>247</v>
      </c>
      <c r="C15" s="91" t="s">
        <v>248</v>
      </c>
      <c r="D15" s="90"/>
      <c r="E15" s="83">
        <v>14</v>
      </c>
      <c r="F15" s="84" t="s">
        <v>266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s="36" customFormat="1" ht="23.25" customHeight="1">
      <c r="A16" s="83">
        <v>15</v>
      </c>
      <c r="B16" s="88" t="s">
        <v>249</v>
      </c>
      <c r="C16" s="91" t="s">
        <v>250</v>
      </c>
      <c r="D16" s="90"/>
      <c r="E16" s="83">
        <v>15</v>
      </c>
      <c r="F16" s="84" t="s">
        <v>270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s="36" customFormat="1" ht="23.25" customHeight="1">
      <c r="A17" s="83">
        <v>16</v>
      </c>
      <c r="B17" s="88" t="s">
        <v>251</v>
      </c>
      <c r="C17" s="89" t="s">
        <v>252</v>
      </c>
      <c r="D17" s="90"/>
      <c r="E17" s="83">
        <v>16</v>
      </c>
      <c r="F17" s="84" t="s">
        <v>274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s="36" customFormat="1" ht="23.25" customHeight="1">
      <c r="A18" s="83">
        <v>17</v>
      </c>
      <c r="B18" s="88" t="s">
        <v>253</v>
      </c>
      <c r="C18" s="89" t="s">
        <v>254</v>
      </c>
      <c r="D18" s="90"/>
      <c r="E18" s="83">
        <v>17</v>
      </c>
      <c r="F18" s="84" t="s">
        <v>276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s="36" customFormat="1" ht="23.25" customHeight="1">
      <c r="A19" s="83">
        <v>18</v>
      </c>
      <c r="B19" s="88" t="s">
        <v>255</v>
      </c>
      <c r="C19" s="91" t="s">
        <v>256</v>
      </c>
      <c r="D19" s="90"/>
      <c r="E19" s="83">
        <v>18</v>
      </c>
      <c r="F19" s="84" t="s">
        <v>278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s="36" customFormat="1" ht="23.25" customHeight="1">
      <c r="A20" s="83">
        <v>19</v>
      </c>
      <c r="B20" s="88" t="s">
        <v>257</v>
      </c>
      <c r="C20" s="91" t="s">
        <v>258</v>
      </c>
      <c r="D20" s="90"/>
      <c r="E20" s="83">
        <v>19</v>
      </c>
      <c r="F20" s="84" t="s">
        <v>280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s="36" customFormat="1" ht="23.25" customHeight="1">
      <c r="A21" s="83">
        <v>20</v>
      </c>
      <c r="B21" s="88" t="s">
        <v>259</v>
      </c>
      <c r="C21" s="91" t="s">
        <v>260</v>
      </c>
      <c r="D21" s="90"/>
      <c r="E21" s="83">
        <v>20</v>
      </c>
      <c r="F21" s="84" t="s">
        <v>286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s="36" customFormat="1" ht="23.25" customHeight="1">
      <c r="A22" s="83">
        <v>21</v>
      </c>
      <c r="B22" s="88" t="s">
        <v>261</v>
      </c>
      <c r="C22" s="91" t="s">
        <v>262</v>
      </c>
      <c r="D22" s="90"/>
      <c r="E22" s="83">
        <v>21</v>
      </c>
      <c r="F22" s="84" t="s">
        <v>288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s="36" customFormat="1" ht="23.25" customHeight="1">
      <c r="A23" s="83">
        <v>22</v>
      </c>
      <c r="B23" s="88" t="s">
        <v>263</v>
      </c>
      <c r="C23" s="89" t="s">
        <v>264</v>
      </c>
      <c r="D23" s="90"/>
      <c r="E23" s="83">
        <v>22</v>
      </c>
      <c r="F23" s="84" t="s">
        <v>290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s="36" customFormat="1" ht="23.25" customHeight="1">
      <c r="A24" s="83">
        <v>23</v>
      </c>
      <c r="B24" s="88" t="s">
        <v>265</v>
      </c>
      <c r="C24" s="91" t="s">
        <v>266</v>
      </c>
      <c r="D24" s="90"/>
      <c r="E24" s="83">
        <v>23</v>
      </c>
      <c r="F24" s="84" t="s">
        <v>292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s="36" customFormat="1" ht="23.25" customHeight="1">
      <c r="A25" s="83">
        <v>24</v>
      </c>
      <c r="B25" s="88" t="s">
        <v>267</v>
      </c>
      <c r="C25" s="89" t="s">
        <v>268</v>
      </c>
      <c r="D25" s="90"/>
      <c r="E25" s="83">
        <v>24</v>
      </c>
      <c r="F25" s="84" t="s">
        <v>296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7" s="36" customFormat="1" ht="23.25" customHeight="1">
      <c r="A26" s="83">
        <v>25</v>
      </c>
      <c r="B26" s="88" t="s">
        <v>269</v>
      </c>
      <c r="C26" s="91" t="s">
        <v>270</v>
      </c>
      <c r="D26" s="90"/>
      <c r="E26" s="83">
        <v>25</v>
      </c>
      <c r="F26" s="84" t="s">
        <v>304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7" s="36" customFormat="1" ht="23.25" customHeight="1">
      <c r="A27" s="83">
        <v>26</v>
      </c>
      <c r="B27" s="88" t="s">
        <v>271</v>
      </c>
      <c r="C27" s="89" t="s">
        <v>272</v>
      </c>
      <c r="D27" s="90"/>
      <c r="E27" s="83">
        <v>26</v>
      </c>
      <c r="F27" s="84" t="s">
        <v>306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17" s="36" customFormat="1" ht="23.25" customHeight="1">
      <c r="A28" s="83">
        <v>27</v>
      </c>
      <c r="B28" s="88" t="s">
        <v>273</v>
      </c>
      <c r="C28" s="91" t="s">
        <v>274</v>
      </c>
      <c r="D28" s="90"/>
      <c r="E28" s="83">
        <v>27</v>
      </c>
      <c r="F28" s="84" t="s">
        <v>314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17" s="36" customFormat="1" ht="23.25" customHeight="1">
      <c r="A29" s="83">
        <v>28</v>
      </c>
      <c r="B29" s="88" t="s">
        <v>275</v>
      </c>
      <c r="C29" s="91" t="s">
        <v>276</v>
      </c>
      <c r="D29" s="90"/>
      <c r="E29" s="83">
        <v>28</v>
      </c>
      <c r="F29" s="84" t="s">
        <v>316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7" s="36" customFormat="1" ht="23.25" customHeight="1">
      <c r="A30" s="83">
        <v>29</v>
      </c>
      <c r="B30" s="88" t="s">
        <v>277</v>
      </c>
      <c r="C30" s="91" t="s">
        <v>278</v>
      </c>
      <c r="D30" s="90"/>
      <c r="E30" s="83">
        <v>29</v>
      </c>
      <c r="F30" s="84" t="s">
        <v>318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17" s="36" customFormat="1" ht="23.25" customHeight="1">
      <c r="A31" s="83">
        <v>30</v>
      </c>
      <c r="B31" s="88" t="s">
        <v>279</v>
      </c>
      <c r="C31" s="91" t="s">
        <v>280</v>
      </c>
      <c r="D31" s="90"/>
      <c r="E31" s="83">
        <v>30</v>
      </c>
      <c r="F31" s="84" t="s">
        <v>320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7" s="36" customFormat="1" ht="23.25" customHeight="1">
      <c r="A32" s="83">
        <v>31</v>
      </c>
      <c r="B32" s="88" t="s">
        <v>281</v>
      </c>
      <c r="C32" s="89" t="s">
        <v>282</v>
      </c>
      <c r="D32" s="90"/>
      <c r="E32" s="83">
        <v>31</v>
      </c>
      <c r="F32" s="84" t="s">
        <v>324</v>
      </c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1:17" s="36" customFormat="1" ht="23.25" customHeight="1">
      <c r="A33" s="83">
        <v>32</v>
      </c>
      <c r="B33" s="88" t="s">
        <v>283</v>
      </c>
      <c r="C33" s="89" t="s">
        <v>284</v>
      </c>
      <c r="D33" s="90"/>
      <c r="E33" s="83">
        <v>32</v>
      </c>
      <c r="F33" s="84" t="s">
        <v>328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1:17" s="36" customFormat="1" ht="23.25" customHeight="1">
      <c r="A34" s="83">
        <v>33</v>
      </c>
      <c r="B34" s="88" t="s">
        <v>285</v>
      </c>
      <c r="C34" s="91" t="s">
        <v>286</v>
      </c>
      <c r="D34" s="90"/>
      <c r="E34" s="87"/>
      <c r="F34" s="87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s="36" customFormat="1" ht="23.25" customHeight="1">
      <c r="A35" s="83">
        <v>34</v>
      </c>
      <c r="B35" s="88" t="s">
        <v>287</v>
      </c>
      <c r="C35" s="91" t="s">
        <v>288</v>
      </c>
      <c r="D35" s="90"/>
      <c r="E35" s="87"/>
      <c r="F35" s="87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s="36" customFormat="1" ht="23.25" customHeight="1">
      <c r="A36" s="83">
        <v>35</v>
      </c>
      <c r="B36" s="88" t="s">
        <v>289</v>
      </c>
      <c r="C36" s="91" t="s">
        <v>290</v>
      </c>
      <c r="D36" s="90"/>
      <c r="E36" s="87"/>
      <c r="F36" s="87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1:17" s="36" customFormat="1" ht="23.25" customHeight="1">
      <c r="A37" s="94">
        <v>36</v>
      </c>
      <c r="B37" s="88" t="s">
        <v>291</v>
      </c>
      <c r="C37" s="91" t="s">
        <v>292</v>
      </c>
      <c r="D37" s="90"/>
      <c r="E37" s="87"/>
      <c r="F37" s="87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1:17" s="36" customFormat="1" ht="23.25" customHeight="1">
      <c r="A38" s="94">
        <v>37</v>
      </c>
      <c r="B38" s="88" t="s">
        <v>293</v>
      </c>
      <c r="C38" s="89" t="s">
        <v>294</v>
      </c>
      <c r="D38" s="90"/>
      <c r="E38" s="87"/>
      <c r="F38" s="87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1:17" s="36" customFormat="1" ht="23.25" customHeight="1">
      <c r="A39" s="94">
        <v>38</v>
      </c>
      <c r="B39" s="88" t="s">
        <v>295</v>
      </c>
      <c r="C39" s="91" t="s">
        <v>296</v>
      </c>
      <c r="D39" s="90"/>
      <c r="E39" s="87"/>
      <c r="F39" s="87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 s="36" customFormat="1" ht="23.25" customHeight="1">
      <c r="A40" s="94">
        <v>39</v>
      </c>
      <c r="B40" s="88" t="s">
        <v>297</v>
      </c>
      <c r="C40" s="89" t="s">
        <v>298</v>
      </c>
      <c r="D40" s="90"/>
      <c r="E40" s="87"/>
      <c r="F40" s="87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1:17" s="36" customFormat="1" ht="23.25" customHeight="1">
      <c r="A41" s="94">
        <v>40</v>
      </c>
      <c r="B41" s="88" t="s">
        <v>299</v>
      </c>
      <c r="C41" s="89" t="s">
        <v>300</v>
      </c>
      <c r="D41" s="90"/>
      <c r="E41" s="87"/>
      <c r="F41" s="87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1:17" s="36" customFormat="1" ht="23.25" customHeight="1">
      <c r="A42" s="94">
        <v>41</v>
      </c>
      <c r="B42" s="88" t="s">
        <v>301</v>
      </c>
      <c r="C42" s="89" t="s">
        <v>302</v>
      </c>
      <c r="D42" s="90"/>
      <c r="E42" s="87"/>
      <c r="F42" s="87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1:17" s="36" customFormat="1" ht="23.25" customHeight="1">
      <c r="A43" s="94">
        <v>42</v>
      </c>
      <c r="B43" s="88" t="s">
        <v>303</v>
      </c>
      <c r="C43" s="91" t="s">
        <v>304</v>
      </c>
      <c r="D43" s="90"/>
      <c r="E43" s="87"/>
      <c r="F43" s="87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s="36" customFormat="1" ht="23.25" customHeight="1">
      <c r="A44" s="94">
        <v>43</v>
      </c>
      <c r="B44" s="88" t="s">
        <v>305</v>
      </c>
      <c r="C44" s="91" t="s">
        <v>306</v>
      </c>
      <c r="D44" s="90"/>
      <c r="E44" s="87"/>
      <c r="F44" s="87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 s="36" customFormat="1" ht="23.25" customHeight="1">
      <c r="A45" s="94">
        <v>44</v>
      </c>
      <c r="B45" s="88" t="s">
        <v>307</v>
      </c>
      <c r="C45" s="89" t="s">
        <v>308</v>
      </c>
      <c r="D45" s="90"/>
      <c r="E45" s="87"/>
      <c r="F45" s="87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1:17" s="36" customFormat="1" ht="23.25" customHeight="1">
      <c r="A46" s="95">
        <v>45</v>
      </c>
      <c r="B46" s="88" t="s">
        <v>309</v>
      </c>
      <c r="C46" s="89" t="s">
        <v>310</v>
      </c>
      <c r="D46" s="90"/>
      <c r="E46" s="87"/>
      <c r="F46" s="87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1:17" s="36" customFormat="1" ht="23.25" customHeight="1">
      <c r="A47" s="95">
        <v>46</v>
      </c>
      <c r="B47" s="88" t="s">
        <v>311</v>
      </c>
      <c r="C47" s="89" t="s">
        <v>312</v>
      </c>
      <c r="D47" s="90"/>
      <c r="E47" s="87"/>
      <c r="F47" s="87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1:17" s="36" customFormat="1" ht="23.25" customHeight="1">
      <c r="A48" s="95">
        <v>47</v>
      </c>
      <c r="B48" s="88" t="s">
        <v>313</v>
      </c>
      <c r="C48" s="91" t="s">
        <v>314</v>
      </c>
      <c r="D48" s="90"/>
      <c r="E48" s="87"/>
      <c r="F48" s="87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1:17" s="36" customFormat="1" ht="23.25" customHeight="1">
      <c r="A49" s="95">
        <v>48</v>
      </c>
      <c r="B49" s="88" t="s">
        <v>315</v>
      </c>
      <c r="C49" s="91" t="s">
        <v>316</v>
      </c>
      <c r="D49" s="90"/>
      <c r="E49" s="87"/>
      <c r="F49" s="87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1:17" s="36" customFormat="1" ht="23.25" customHeight="1">
      <c r="A50" s="95">
        <v>49</v>
      </c>
      <c r="B50" s="88" t="s">
        <v>317</v>
      </c>
      <c r="C50" s="91" t="s">
        <v>318</v>
      </c>
      <c r="D50" s="90"/>
      <c r="E50" s="87"/>
      <c r="F50" s="87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1:17" s="36" customFormat="1" ht="23.25" customHeight="1">
      <c r="A51" s="95">
        <v>50</v>
      </c>
      <c r="B51" s="88" t="s">
        <v>319</v>
      </c>
      <c r="C51" s="91" t="s">
        <v>320</v>
      </c>
      <c r="D51" s="90"/>
      <c r="E51" s="87"/>
      <c r="F51" s="87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1:17" s="36" customFormat="1" ht="23.25" customHeight="1">
      <c r="A52" s="95">
        <v>51</v>
      </c>
      <c r="B52" s="88" t="s">
        <v>321</v>
      </c>
      <c r="C52" s="89" t="s">
        <v>322</v>
      </c>
      <c r="D52" s="90"/>
      <c r="E52" s="87"/>
      <c r="F52" s="87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1:17" s="36" customFormat="1" ht="23.25" customHeight="1">
      <c r="A53" s="95">
        <v>52</v>
      </c>
      <c r="B53" s="88" t="s">
        <v>323</v>
      </c>
      <c r="C53" s="91" t="s">
        <v>324</v>
      </c>
      <c r="D53" s="90"/>
      <c r="E53" s="87"/>
      <c r="F53" s="87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s="36" customFormat="1" ht="23.25" customHeight="1">
      <c r="A54" s="95">
        <v>53</v>
      </c>
      <c r="B54" s="88" t="s">
        <v>325</v>
      </c>
      <c r="C54" s="89" t="s">
        <v>326</v>
      </c>
      <c r="D54" s="90"/>
      <c r="E54" s="87"/>
      <c r="F54" s="87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1:17" s="36" customFormat="1" ht="23.25" customHeight="1">
      <c r="A55" s="95">
        <v>54</v>
      </c>
      <c r="B55" s="88" t="s">
        <v>327</v>
      </c>
      <c r="C55" s="91" t="s">
        <v>328</v>
      </c>
      <c r="D55" s="90"/>
      <c r="E55" s="87"/>
      <c r="F55" s="87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1:17" s="36" customFormat="1" ht="23.25" customHeight="1">
      <c r="A56" s="95">
        <v>55</v>
      </c>
      <c r="B56" s="88" t="s">
        <v>329</v>
      </c>
      <c r="C56" s="89" t="s">
        <v>330</v>
      </c>
      <c r="D56" s="90"/>
      <c r="E56" s="87"/>
      <c r="F56" s="87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1:6" s="37" customFormat="1" ht="18.75">
      <c r="A57" s="96">
        <v>56</v>
      </c>
      <c r="B57" s="97" t="s">
        <v>331</v>
      </c>
      <c r="C57" s="98" t="s">
        <v>119</v>
      </c>
      <c r="D57" s="87"/>
      <c r="E57" s="87"/>
      <c r="F57" s="87"/>
    </row>
    <row r="58" s="37" customFormat="1" ht="12.75"/>
    <row r="59" s="37" customFormat="1" ht="12.75"/>
    <row r="60" s="37" customFormat="1" ht="12.75"/>
    <row r="61" s="37" customFormat="1" ht="12.75"/>
    <row r="62" s="37" customFormat="1" ht="12.75"/>
    <row r="63" s="37" customFormat="1" ht="12.75"/>
    <row r="64" s="37" customFormat="1" ht="12.75"/>
    <row r="65" s="37" customFormat="1" ht="12.75"/>
    <row r="66" s="37" customFormat="1" ht="12.75"/>
    <row r="67" s="37" customFormat="1" ht="12.75"/>
    <row r="68" s="37" customFormat="1" ht="12.75"/>
    <row r="69" s="37" customFormat="1" ht="12.75"/>
    <row r="70" s="37" customFormat="1" ht="12.75"/>
    <row r="71" s="37" customFormat="1" ht="12.75"/>
    <row r="72" s="37" customFormat="1" ht="12.75"/>
    <row r="73" s="37" customFormat="1" ht="12.75"/>
    <row r="74" s="37" customFormat="1" ht="12.75"/>
    <row r="75" s="37" customFormat="1" ht="12.75"/>
    <row r="76" s="37" customFormat="1" ht="12.75"/>
    <row r="77" s="37" customFormat="1" ht="12.75"/>
    <row r="78" s="37" customFormat="1" ht="12.75"/>
    <row r="79" s="37" customFormat="1" ht="12.75"/>
    <row r="80" s="37" customFormat="1" ht="12.75"/>
    <row r="81" s="37" customFormat="1" ht="12.75"/>
    <row r="82" s="37" customFormat="1" ht="12.75"/>
    <row r="83" s="37" customFormat="1" ht="12.75"/>
    <row r="84" s="37" customFormat="1" ht="12.75"/>
    <row r="85" s="37" customFormat="1" ht="12.75"/>
    <row r="86" s="37" customFormat="1" ht="12.75"/>
    <row r="87" s="37" customFormat="1" ht="12.75"/>
    <row r="88" s="37" customFormat="1" ht="12.75"/>
    <row r="89" s="37" customFormat="1" ht="12.75"/>
    <row r="90" s="37" customFormat="1" ht="12.75"/>
    <row r="91" s="37" customFormat="1" ht="12.75"/>
    <row r="92" s="37" customFormat="1" ht="12.75"/>
    <row r="93" s="37" customFormat="1" ht="12.75"/>
    <row r="94" s="37" customFormat="1" ht="12.75"/>
    <row r="95" s="37" customFormat="1" ht="12.75"/>
    <row r="96" s="37" customFormat="1" ht="12.75"/>
    <row r="97" s="37" customFormat="1" ht="12.75"/>
    <row r="98" s="37" customFormat="1" ht="12.75"/>
    <row r="99" s="37" customFormat="1" ht="12.75"/>
    <row r="100" s="37" customFormat="1" ht="12.75"/>
    <row r="101" s="37" customFormat="1" ht="12.75"/>
    <row r="102" s="37" customFormat="1" ht="12.75"/>
    <row r="103" s="37" customFormat="1" ht="12.75"/>
    <row r="104" s="37" customFormat="1" ht="12.75"/>
    <row r="105" s="37" customFormat="1" ht="12.75"/>
    <row r="106" s="37" customFormat="1" ht="12.75"/>
    <row r="107" s="37" customFormat="1" ht="12.75"/>
    <row r="108" s="37" customFormat="1" ht="12.75"/>
    <row r="109" s="37" customFormat="1" ht="12.75"/>
    <row r="110" s="37" customFormat="1" ht="12.75"/>
    <row r="111" s="37" customFormat="1" ht="12.75"/>
    <row r="112" s="37" customFormat="1" ht="12.75"/>
    <row r="113" s="37" customFormat="1" ht="12.75"/>
    <row r="114" s="37" customFormat="1" ht="12.75"/>
    <row r="115" s="37" customFormat="1" ht="12.75"/>
    <row r="116" s="37" customFormat="1" ht="12.75"/>
    <row r="117" s="37" customFormat="1" ht="12.75"/>
    <row r="118" s="37" customFormat="1" ht="12.75"/>
    <row r="119" s="37" customFormat="1" ht="12.75"/>
    <row r="120" s="37" customFormat="1" ht="12.75"/>
    <row r="121" s="37" customFormat="1" ht="12.75"/>
    <row r="122" s="37" customFormat="1" ht="12.75"/>
    <row r="123" s="37" customFormat="1" ht="12.75"/>
    <row r="124" s="37" customFormat="1" ht="12.75"/>
    <row r="125" s="37" customFormat="1" ht="12.75"/>
    <row r="126" s="37" customFormat="1" ht="12.75"/>
    <row r="127" s="37" customFormat="1" ht="12.75"/>
    <row r="128" s="37" customFormat="1" ht="12.75"/>
    <row r="129" s="37" customFormat="1" ht="12.75"/>
    <row r="130" s="37" customFormat="1" ht="12.75"/>
    <row r="131" s="37" customFormat="1" ht="12.75"/>
    <row r="132" s="37" customFormat="1" ht="12.75"/>
    <row r="133" s="37" customFormat="1" ht="12.75"/>
    <row r="134" s="37" customFormat="1" ht="12.75"/>
    <row r="135" s="37" customFormat="1" ht="12.75"/>
    <row r="136" s="37" customFormat="1" ht="12.75"/>
    <row r="137" s="37" customFormat="1" ht="12.75"/>
    <row r="138" s="37" customFormat="1" ht="12.75"/>
    <row r="139" s="37" customFormat="1" ht="12.75"/>
    <row r="140" s="37" customFormat="1" ht="12.75"/>
    <row r="141" s="37" customFormat="1" ht="12.75"/>
    <row r="142" s="37" customFormat="1" ht="12.75"/>
    <row r="143" s="37" customFormat="1" ht="12.75"/>
    <row r="144" s="37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selection activeCell="C2" sqref="C2:C56"/>
    </sheetView>
  </sheetViews>
  <sheetFormatPr defaultColWidth="9.140625" defaultRowHeight="12.75"/>
  <cols>
    <col min="1" max="1" width="16.7109375" style="0" bestFit="1" customWidth="1"/>
    <col min="2" max="2" width="19.28125" style="0" bestFit="1" customWidth="1"/>
    <col min="3" max="3" width="24.8515625" style="0" bestFit="1" customWidth="1"/>
  </cols>
  <sheetData>
    <row r="1" spans="1:3" ht="15.75">
      <c r="A1" s="86" t="s">
        <v>121</v>
      </c>
      <c r="B1" s="86" t="s">
        <v>639</v>
      </c>
      <c r="C1" s="107" t="s">
        <v>640</v>
      </c>
    </row>
    <row r="2" spans="1:3" ht="15.75">
      <c r="A2" s="83">
        <v>1</v>
      </c>
      <c r="B2" s="95" t="s">
        <v>641</v>
      </c>
      <c r="C2" s="108" t="s">
        <v>642</v>
      </c>
    </row>
    <row r="3" spans="1:3" ht="15.75">
      <c r="A3" s="83">
        <v>2</v>
      </c>
      <c r="B3" s="95" t="s">
        <v>643</v>
      </c>
      <c r="C3" s="108" t="s">
        <v>644</v>
      </c>
    </row>
    <row r="4" spans="1:3" ht="15.75">
      <c r="A4" s="83">
        <v>3</v>
      </c>
      <c r="B4" s="95" t="s">
        <v>645</v>
      </c>
      <c r="C4" s="108" t="s">
        <v>646</v>
      </c>
    </row>
    <row r="5" spans="1:3" ht="15.75">
      <c r="A5" s="83">
        <v>4</v>
      </c>
      <c r="B5" s="95" t="s">
        <v>647</v>
      </c>
      <c r="C5" s="108" t="s">
        <v>648</v>
      </c>
    </row>
    <row r="6" spans="1:3" ht="15.75">
      <c r="A6" s="83">
        <v>5</v>
      </c>
      <c r="B6" s="95" t="s">
        <v>649</v>
      </c>
      <c r="C6" s="108" t="s">
        <v>650</v>
      </c>
    </row>
    <row r="7" spans="1:3" ht="15.75">
      <c r="A7" s="83">
        <v>6</v>
      </c>
      <c r="B7" s="95" t="s">
        <v>651</v>
      </c>
      <c r="C7" s="108" t="s">
        <v>652</v>
      </c>
    </row>
    <row r="8" spans="1:3" ht="15.75">
      <c r="A8" s="83">
        <v>7</v>
      </c>
      <c r="B8" s="95" t="s">
        <v>653</v>
      </c>
      <c r="C8" s="108" t="s">
        <v>654</v>
      </c>
    </row>
    <row r="9" spans="1:3" ht="15.75">
      <c r="A9" s="83">
        <v>8</v>
      </c>
      <c r="B9" s="95" t="s">
        <v>655</v>
      </c>
      <c r="C9" s="108" t="s">
        <v>656</v>
      </c>
    </row>
    <row r="10" spans="1:3" ht="15.75">
      <c r="A10" s="83">
        <v>9</v>
      </c>
      <c r="B10" s="95" t="s">
        <v>657</v>
      </c>
      <c r="C10" s="108" t="s">
        <v>658</v>
      </c>
    </row>
    <row r="11" spans="1:3" ht="15.75">
      <c r="A11" s="83">
        <v>10</v>
      </c>
      <c r="B11" s="95" t="s">
        <v>659</v>
      </c>
      <c r="C11" s="108" t="s">
        <v>660</v>
      </c>
    </row>
    <row r="12" spans="1:3" ht="15.75">
      <c r="A12" s="83">
        <v>11</v>
      </c>
      <c r="B12" s="95" t="s">
        <v>661</v>
      </c>
      <c r="C12" s="108" t="s">
        <v>662</v>
      </c>
    </row>
    <row r="13" spans="1:3" ht="15.75">
      <c r="A13" s="83">
        <v>12</v>
      </c>
      <c r="B13" s="95" t="s">
        <v>663</v>
      </c>
      <c r="C13" s="108" t="s">
        <v>664</v>
      </c>
    </row>
    <row r="14" spans="1:3" ht="15.75">
      <c r="A14" s="83">
        <v>13</v>
      </c>
      <c r="B14" s="95" t="s">
        <v>665</v>
      </c>
      <c r="C14" s="108" t="s">
        <v>666</v>
      </c>
    </row>
    <row r="15" spans="1:3" ht="15.75">
      <c r="A15" s="83">
        <v>14</v>
      </c>
      <c r="B15" s="95" t="s">
        <v>667</v>
      </c>
      <c r="C15" s="108" t="s">
        <v>668</v>
      </c>
    </row>
    <row r="16" spans="1:3" ht="15.75">
      <c r="A16" s="83">
        <v>15</v>
      </c>
      <c r="B16" s="95" t="s">
        <v>669</v>
      </c>
      <c r="C16" s="108" t="s">
        <v>670</v>
      </c>
    </row>
    <row r="17" spans="1:3" ht="15.75">
      <c r="A17" s="83">
        <v>16</v>
      </c>
      <c r="B17" s="95" t="s">
        <v>671</v>
      </c>
      <c r="C17" s="108" t="s">
        <v>672</v>
      </c>
    </row>
    <row r="18" spans="1:3" ht="15.75">
      <c r="A18" s="83">
        <v>17</v>
      </c>
      <c r="B18" s="95" t="s">
        <v>673</v>
      </c>
      <c r="C18" s="108" t="s">
        <v>674</v>
      </c>
    </row>
    <row r="19" spans="1:3" ht="15.75">
      <c r="A19" s="83">
        <v>18</v>
      </c>
      <c r="B19" s="95" t="s">
        <v>675</v>
      </c>
      <c r="C19" s="108" t="s">
        <v>676</v>
      </c>
    </row>
    <row r="20" spans="1:3" ht="15.75">
      <c r="A20" s="83">
        <v>19</v>
      </c>
      <c r="B20" s="95" t="s">
        <v>677</v>
      </c>
      <c r="C20" s="108" t="s">
        <v>678</v>
      </c>
    </row>
    <row r="21" spans="1:3" ht="15.75">
      <c r="A21" s="83">
        <v>20</v>
      </c>
      <c r="B21" s="95" t="s">
        <v>679</v>
      </c>
      <c r="C21" s="108" t="s">
        <v>680</v>
      </c>
    </row>
    <row r="22" spans="1:3" ht="15.75">
      <c r="A22" s="83">
        <v>21</v>
      </c>
      <c r="B22" s="95" t="s">
        <v>681</v>
      </c>
      <c r="C22" s="108" t="s">
        <v>682</v>
      </c>
    </row>
    <row r="23" spans="1:3" ht="15.75">
      <c r="A23" s="83">
        <v>22</v>
      </c>
      <c r="B23" s="95" t="s">
        <v>683</v>
      </c>
      <c r="C23" s="108" t="s">
        <v>684</v>
      </c>
    </row>
    <row r="24" spans="1:3" ht="15.75">
      <c r="A24" s="83">
        <v>23</v>
      </c>
      <c r="B24" s="95" t="s">
        <v>685</v>
      </c>
      <c r="C24" s="108" t="s">
        <v>686</v>
      </c>
    </row>
    <row r="25" spans="1:3" ht="15.75">
      <c r="A25" s="83">
        <v>24</v>
      </c>
      <c r="B25" s="95" t="s">
        <v>687</v>
      </c>
      <c r="C25" s="108" t="s">
        <v>688</v>
      </c>
    </row>
    <row r="26" spans="1:3" ht="15.75">
      <c r="A26" s="83">
        <v>25</v>
      </c>
      <c r="B26" s="95" t="s">
        <v>689</v>
      </c>
      <c r="C26" s="108" t="s">
        <v>690</v>
      </c>
    </row>
    <row r="27" spans="1:3" ht="15.75">
      <c r="A27" s="83">
        <v>26</v>
      </c>
      <c r="B27" s="95" t="s">
        <v>691</v>
      </c>
      <c r="C27" s="108" t="s">
        <v>692</v>
      </c>
    </row>
    <row r="28" spans="1:3" ht="15.75">
      <c r="A28" s="83">
        <v>27</v>
      </c>
      <c r="B28" s="95" t="s">
        <v>693</v>
      </c>
      <c r="C28" s="108" t="s">
        <v>694</v>
      </c>
    </row>
    <row r="29" spans="1:3" ht="15.75">
      <c r="A29" s="83">
        <v>28</v>
      </c>
      <c r="B29" s="95" t="s">
        <v>695</v>
      </c>
      <c r="C29" s="108" t="s">
        <v>696</v>
      </c>
    </row>
    <row r="30" spans="1:3" ht="15.75">
      <c r="A30" s="83">
        <v>29</v>
      </c>
      <c r="B30" s="95" t="s">
        <v>697</v>
      </c>
      <c r="C30" s="108" t="s">
        <v>698</v>
      </c>
    </row>
    <row r="31" spans="1:3" ht="15.75">
      <c r="A31" s="83">
        <v>30</v>
      </c>
      <c r="B31" s="95" t="s">
        <v>699</v>
      </c>
      <c r="C31" s="108" t="s">
        <v>700</v>
      </c>
    </row>
    <row r="32" spans="1:3" ht="15.75">
      <c r="A32" s="83">
        <v>31</v>
      </c>
      <c r="B32" s="95" t="s">
        <v>701</v>
      </c>
      <c r="C32" s="108" t="s">
        <v>702</v>
      </c>
    </row>
    <row r="33" spans="1:3" ht="15.75">
      <c r="A33" s="83">
        <v>32</v>
      </c>
      <c r="B33" s="95" t="s">
        <v>703</v>
      </c>
      <c r="C33" s="108" t="s">
        <v>704</v>
      </c>
    </row>
    <row r="34" spans="1:3" ht="15.75">
      <c r="A34" s="83">
        <v>33</v>
      </c>
      <c r="B34" s="95" t="s">
        <v>705</v>
      </c>
      <c r="C34" s="108" t="s">
        <v>706</v>
      </c>
    </row>
    <row r="35" spans="1:3" ht="15.75">
      <c r="A35" s="83">
        <v>34</v>
      </c>
      <c r="B35" s="95" t="s">
        <v>707</v>
      </c>
      <c r="C35" s="108" t="s">
        <v>708</v>
      </c>
    </row>
    <row r="36" spans="1:3" ht="15.75">
      <c r="A36" s="83">
        <v>35</v>
      </c>
      <c r="B36" s="95" t="s">
        <v>709</v>
      </c>
      <c r="C36" s="108" t="s">
        <v>710</v>
      </c>
    </row>
    <row r="37" spans="1:3" ht="15.75">
      <c r="A37" s="94">
        <v>36</v>
      </c>
      <c r="B37" s="95" t="s">
        <v>711</v>
      </c>
      <c r="C37" s="108" t="s">
        <v>712</v>
      </c>
    </row>
    <row r="38" spans="1:3" ht="15.75">
      <c r="A38" s="94">
        <v>37</v>
      </c>
      <c r="B38" s="95" t="s">
        <v>713</v>
      </c>
      <c r="C38" s="108" t="s">
        <v>714</v>
      </c>
    </row>
    <row r="39" spans="1:3" ht="15.75">
      <c r="A39" s="94">
        <v>38</v>
      </c>
      <c r="B39" s="95" t="s">
        <v>715</v>
      </c>
      <c r="C39" s="108" t="s">
        <v>716</v>
      </c>
    </row>
    <row r="40" spans="1:3" ht="15.75">
      <c r="A40" s="94">
        <v>39</v>
      </c>
      <c r="B40" s="95" t="s">
        <v>717</v>
      </c>
      <c r="C40" s="108" t="s">
        <v>718</v>
      </c>
    </row>
    <row r="41" spans="1:3" ht="15.75">
      <c r="A41" s="95">
        <v>40</v>
      </c>
      <c r="B41" s="95" t="s">
        <v>719</v>
      </c>
      <c r="C41" s="108" t="s">
        <v>720</v>
      </c>
    </row>
    <row r="42" spans="1:3" ht="15.75">
      <c r="A42" s="95">
        <v>41</v>
      </c>
      <c r="B42" s="95" t="s">
        <v>721</v>
      </c>
      <c r="C42" s="108" t="s">
        <v>722</v>
      </c>
    </row>
    <row r="43" spans="1:3" ht="15.75">
      <c r="A43" s="95">
        <v>42</v>
      </c>
      <c r="B43" s="95" t="s">
        <v>723</v>
      </c>
      <c r="C43" s="108" t="s">
        <v>724</v>
      </c>
    </row>
    <row r="44" spans="1:3" ht="15.75">
      <c r="A44" s="95">
        <v>43</v>
      </c>
      <c r="B44" s="95" t="s">
        <v>725</v>
      </c>
      <c r="C44" s="108" t="s">
        <v>726</v>
      </c>
    </row>
    <row r="45" spans="1:3" ht="15.75">
      <c r="A45" s="95">
        <v>44</v>
      </c>
      <c r="B45" s="95" t="s">
        <v>727</v>
      </c>
      <c r="C45" s="108" t="s">
        <v>728</v>
      </c>
    </row>
    <row r="46" spans="1:3" ht="15.75">
      <c r="A46" s="95">
        <v>45</v>
      </c>
      <c r="B46" s="95" t="s">
        <v>729</v>
      </c>
      <c r="C46" s="108" t="s">
        <v>730</v>
      </c>
    </row>
    <row r="47" spans="1:3" ht="15.75">
      <c r="A47" s="95">
        <v>46</v>
      </c>
      <c r="B47" s="95" t="s">
        <v>731</v>
      </c>
      <c r="C47" s="108" t="s">
        <v>732</v>
      </c>
    </row>
    <row r="48" spans="1:3" ht="15.75">
      <c r="A48" s="95">
        <v>47</v>
      </c>
      <c r="B48" s="95" t="s">
        <v>733</v>
      </c>
      <c r="C48" s="108" t="s">
        <v>734</v>
      </c>
    </row>
    <row r="49" spans="1:3" ht="15.75">
      <c r="A49" s="95">
        <v>48</v>
      </c>
      <c r="B49" s="95" t="s">
        <v>735</v>
      </c>
      <c r="C49" s="108" t="s">
        <v>736</v>
      </c>
    </row>
    <row r="50" spans="1:3" ht="15.75">
      <c r="A50" s="95">
        <v>49</v>
      </c>
      <c r="B50" s="95" t="s">
        <v>737</v>
      </c>
      <c r="C50" s="108" t="s">
        <v>738</v>
      </c>
    </row>
    <row r="51" spans="1:3" ht="15.75">
      <c r="A51" s="95">
        <v>50</v>
      </c>
      <c r="B51" s="95" t="s">
        <v>739</v>
      </c>
      <c r="C51" s="108" t="s">
        <v>740</v>
      </c>
    </row>
    <row r="52" spans="1:3" ht="15.75">
      <c r="A52" s="95">
        <v>51</v>
      </c>
      <c r="B52" s="95" t="s">
        <v>741</v>
      </c>
      <c r="C52" s="108" t="s">
        <v>742</v>
      </c>
    </row>
    <row r="53" spans="1:3" ht="15.75">
      <c r="A53" s="95">
        <v>52</v>
      </c>
      <c r="B53" s="95" t="s">
        <v>743</v>
      </c>
      <c r="C53" s="108" t="s">
        <v>744</v>
      </c>
    </row>
    <row r="54" spans="1:3" ht="15.75">
      <c r="A54" s="95">
        <v>53</v>
      </c>
      <c r="B54" s="95" t="s">
        <v>745</v>
      </c>
      <c r="C54" s="108" t="s">
        <v>746</v>
      </c>
    </row>
    <row r="55" spans="1:3" ht="15.75">
      <c r="A55" s="95">
        <v>54</v>
      </c>
      <c r="B55" s="95" t="s">
        <v>747</v>
      </c>
      <c r="C55" s="108" t="s">
        <v>748</v>
      </c>
    </row>
    <row r="56" spans="1:3" ht="15.75">
      <c r="A56" s="95">
        <v>55</v>
      </c>
      <c r="B56" s="95" t="s">
        <v>749</v>
      </c>
      <c r="C56" s="95" t="s">
        <v>750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2" sqref="A2:A30"/>
    </sheetView>
  </sheetViews>
  <sheetFormatPr defaultColWidth="9.140625" defaultRowHeight="12.75"/>
  <cols>
    <col min="1" max="1" width="59.140625" style="0" customWidth="1"/>
  </cols>
  <sheetData>
    <row r="1" ht="15.75">
      <c r="A1" s="45" t="s">
        <v>751</v>
      </c>
    </row>
    <row r="2" ht="15.75">
      <c r="A2" s="45" t="s">
        <v>18</v>
      </c>
    </row>
    <row r="3" ht="47.25">
      <c r="A3" s="45" t="s">
        <v>535</v>
      </c>
    </row>
    <row r="4" ht="15.75">
      <c r="A4" s="45" t="s">
        <v>19</v>
      </c>
    </row>
    <row r="5" ht="31.5">
      <c r="A5" s="45" t="s">
        <v>20</v>
      </c>
    </row>
    <row r="6" ht="31.5">
      <c r="A6" s="45" t="s">
        <v>21</v>
      </c>
    </row>
    <row r="7" ht="15.75">
      <c r="A7" s="45" t="s">
        <v>22</v>
      </c>
    </row>
    <row r="8" ht="15.75">
      <c r="A8" s="45" t="s">
        <v>23</v>
      </c>
    </row>
    <row r="9" ht="15.75">
      <c r="A9" s="45" t="s">
        <v>24</v>
      </c>
    </row>
    <row r="10" ht="31.5">
      <c r="A10" s="45" t="s">
        <v>25</v>
      </c>
    </row>
    <row r="11" ht="15.75">
      <c r="A11" s="45" t="s">
        <v>597</v>
      </c>
    </row>
    <row r="12" ht="15.75">
      <c r="A12" s="45" t="s">
        <v>598</v>
      </c>
    </row>
    <row r="13" ht="15.75">
      <c r="A13" s="45" t="s">
        <v>599</v>
      </c>
    </row>
    <row r="14" ht="15.75">
      <c r="A14" s="45" t="s">
        <v>600</v>
      </c>
    </row>
    <row r="15" ht="15.75">
      <c r="A15" s="45" t="s">
        <v>26</v>
      </c>
    </row>
    <row r="16" ht="31.5">
      <c r="A16" s="45" t="s">
        <v>601</v>
      </c>
    </row>
    <row r="17" ht="15.75">
      <c r="A17" s="45" t="s">
        <v>602</v>
      </c>
    </row>
    <row r="18" ht="31.5">
      <c r="A18" s="45" t="s">
        <v>27</v>
      </c>
    </row>
    <row r="19" ht="15.75">
      <c r="A19" s="45" t="s">
        <v>531</v>
      </c>
    </row>
    <row r="20" ht="15.75">
      <c r="A20" s="45" t="s">
        <v>532</v>
      </c>
    </row>
    <row r="21" ht="15.75">
      <c r="A21" s="45" t="s">
        <v>533</v>
      </c>
    </row>
    <row r="22" ht="15.75">
      <c r="A22" s="45" t="s">
        <v>534</v>
      </c>
    </row>
    <row r="23" ht="47.25">
      <c r="A23" s="45" t="s">
        <v>28</v>
      </c>
    </row>
    <row r="24" ht="47.25">
      <c r="A24" s="45" t="s">
        <v>29</v>
      </c>
    </row>
    <row r="25" ht="31.5">
      <c r="A25" s="45" t="s">
        <v>30</v>
      </c>
    </row>
    <row r="26" ht="15.75">
      <c r="A26" s="45" t="s">
        <v>31</v>
      </c>
    </row>
    <row r="27" ht="15.75">
      <c r="A27" s="45" t="s">
        <v>32</v>
      </c>
    </row>
    <row r="28" ht="15.75">
      <c r="A28" s="45" t="s">
        <v>33</v>
      </c>
    </row>
    <row r="29" ht="15.75">
      <c r="A29" s="45" t="s">
        <v>34</v>
      </c>
    </row>
    <row r="30" ht="15.75">
      <c r="A30" s="45" t="s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118"/>
  <sheetViews>
    <sheetView view="pageBreakPreview" zoomScale="85" zoomScaleSheetLayoutView="85" workbookViewId="0" topLeftCell="A1">
      <selection activeCell="BB5" sqref="BB5:BB34"/>
    </sheetView>
  </sheetViews>
  <sheetFormatPr defaultColWidth="9.140625" defaultRowHeight="12.75"/>
  <cols>
    <col min="1" max="1" width="10.421875" style="221" customWidth="1"/>
    <col min="2" max="2" width="49.140625" style="221" customWidth="1"/>
    <col min="3" max="6" width="13.00390625" style="221" customWidth="1"/>
    <col min="7" max="8" width="13.140625" style="221" customWidth="1"/>
    <col min="9" max="10" width="12.57421875" style="221" customWidth="1"/>
    <col min="11" max="11" width="13.28125" style="221" customWidth="1"/>
    <col min="12" max="48" width="12.00390625" style="221" customWidth="1"/>
    <col min="49" max="49" width="10.28125" style="221" customWidth="1"/>
    <col min="50" max="50" width="16.8515625" style="221" bestFit="1" customWidth="1"/>
    <col min="51" max="52" width="12.00390625" style="221" customWidth="1"/>
    <col min="53" max="53" width="12.8515625" style="221" customWidth="1"/>
    <col min="54" max="54" width="12.00390625" style="221" customWidth="1"/>
    <col min="55" max="55" width="12.421875" style="221" bestFit="1" customWidth="1"/>
    <col min="56" max="56" width="18.140625" style="221" bestFit="1" customWidth="1"/>
    <col min="57" max="16384" width="9.140625" style="221" customWidth="1"/>
  </cols>
  <sheetData>
    <row r="1" spans="1:56" ht="21.75" customHeight="1">
      <c r="A1" s="304" t="s">
        <v>865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304"/>
      <c r="AR1" s="304"/>
      <c r="AS1" s="304"/>
      <c r="AT1" s="304"/>
      <c r="AU1" s="304"/>
      <c r="AV1" s="304"/>
      <c r="AW1" s="304"/>
      <c r="AX1" s="304"/>
      <c r="AY1" s="304"/>
      <c r="AZ1" s="304"/>
      <c r="BA1" s="304"/>
      <c r="BB1" s="304"/>
      <c r="BC1" s="304"/>
      <c r="BD1" s="304"/>
    </row>
    <row r="2" spans="1:55" ht="21.75" customHeight="1">
      <c r="A2" s="222"/>
      <c r="B2" s="222"/>
      <c r="C2" s="222"/>
      <c r="D2" s="222"/>
      <c r="E2" s="222"/>
      <c r="F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Q2" s="223"/>
      <c r="AR2" s="223"/>
      <c r="AS2" s="222"/>
      <c r="AT2" s="222"/>
      <c r="AW2" s="222"/>
      <c r="AX2" s="222"/>
      <c r="AY2" s="222"/>
      <c r="AZ2" s="222"/>
      <c r="BA2" s="222"/>
      <c r="BB2" s="271" t="s">
        <v>758</v>
      </c>
      <c r="BC2" s="224"/>
    </row>
    <row r="3" spans="1:54" ht="63.75" customHeight="1">
      <c r="A3" s="310" t="s">
        <v>111</v>
      </c>
      <c r="B3" s="310" t="s">
        <v>603</v>
      </c>
      <c r="C3" s="302" t="s">
        <v>761</v>
      </c>
      <c r="D3" s="303"/>
      <c r="E3" s="302" t="s">
        <v>759</v>
      </c>
      <c r="F3" s="303"/>
      <c r="G3" s="302" t="s">
        <v>760</v>
      </c>
      <c r="H3" s="303"/>
      <c r="I3" s="302" t="s">
        <v>762</v>
      </c>
      <c r="J3" s="303"/>
      <c r="K3" s="302" t="s">
        <v>764</v>
      </c>
      <c r="L3" s="303"/>
      <c r="M3" s="302" t="s">
        <v>765</v>
      </c>
      <c r="N3" s="303"/>
      <c r="O3" s="302" t="s">
        <v>763</v>
      </c>
      <c r="P3" s="303"/>
      <c r="Q3" s="302" t="s">
        <v>766</v>
      </c>
      <c r="R3" s="303"/>
      <c r="S3" s="302" t="s">
        <v>768</v>
      </c>
      <c r="T3" s="303"/>
      <c r="U3" s="302" t="s">
        <v>774</v>
      </c>
      <c r="V3" s="303"/>
      <c r="W3" s="302" t="s">
        <v>767</v>
      </c>
      <c r="X3" s="303"/>
      <c r="Y3" s="302" t="s">
        <v>770</v>
      </c>
      <c r="Z3" s="303"/>
      <c r="AA3" s="302" t="s">
        <v>778</v>
      </c>
      <c r="AB3" s="303"/>
      <c r="AC3" s="288" t="s">
        <v>861</v>
      </c>
      <c r="AD3" s="289"/>
      <c r="AE3" s="302" t="s">
        <v>772</v>
      </c>
      <c r="AF3" s="303"/>
      <c r="AG3" s="302" t="s">
        <v>824</v>
      </c>
      <c r="AH3" s="303"/>
      <c r="AI3" s="302" t="s">
        <v>775</v>
      </c>
      <c r="AJ3" s="303"/>
      <c r="AK3" s="302" t="s">
        <v>777</v>
      </c>
      <c r="AL3" s="303"/>
      <c r="AM3" s="302" t="s">
        <v>771</v>
      </c>
      <c r="AN3" s="303"/>
      <c r="AO3" s="302" t="s">
        <v>773</v>
      </c>
      <c r="AP3" s="303"/>
      <c r="AQ3" s="302" t="s">
        <v>769</v>
      </c>
      <c r="AR3" s="303"/>
      <c r="AS3" s="302" t="s">
        <v>776</v>
      </c>
      <c r="AT3" s="303"/>
      <c r="AU3" s="286" t="s">
        <v>863</v>
      </c>
      <c r="AV3" s="287"/>
      <c r="AW3" s="302" t="s">
        <v>811</v>
      </c>
      <c r="AX3" s="303"/>
      <c r="AY3" s="302" t="s">
        <v>813</v>
      </c>
      <c r="AZ3" s="303"/>
      <c r="BA3" s="307" t="s">
        <v>81</v>
      </c>
      <c r="BB3" s="307"/>
    </row>
    <row r="4" spans="1:54" ht="50.25" customHeight="1">
      <c r="A4" s="311"/>
      <c r="B4" s="311"/>
      <c r="C4" s="225" t="s">
        <v>779</v>
      </c>
      <c r="D4" s="226" t="s">
        <v>780</v>
      </c>
      <c r="E4" s="225" t="s">
        <v>779</v>
      </c>
      <c r="F4" s="226" t="s">
        <v>780</v>
      </c>
      <c r="G4" s="225" t="s">
        <v>779</v>
      </c>
      <c r="H4" s="226" t="s">
        <v>780</v>
      </c>
      <c r="I4" s="225" t="s">
        <v>779</v>
      </c>
      <c r="J4" s="226" t="s">
        <v>780</v>
      </c>
      <c r="K4" s="225" t="s">
        <v>779</v>
      </c>
      <c r="L4" s="226" t="s">
        <v>780</v>
      </c>
      <c r="M4" s="225" t="s">
        <v>779</v>
      </c>
      <c r="N4" s="226" t="s">
        <v>780</v>
      </c>
      <c r="O4" s="225" t="s">
        <v>779</v>
      </c>
      <c r="P4" s="226" t="s">
        <v>780</v>
      </c>
      <c r="Q4" s="225" t="s">
        <v>779</v>
      </c>
      <c r="R4" s="226" t="s">
        <v>780</v>
      </c>
      <c r="S4" s="225" t="s">
        <v>779</v>
      </c>
      <c r="T4" s="226" t="s">
        <v>780</v>
      </c>
      <c r="U4" s="225" t="s">
        <v>779</v>
      </c>
      <c r="V4" s="226" t="s">
        <v>780</v>
      </c>
      <c r="W4" s="225" t="s">
        <v>779</v>
      </c>
      <c r="X4" s="226" t="s">
        <v>780</v>
      </c>
      <c r="Y4" s="225" t="s">
        <v>779</v>
      </c>
      <c r="Z4" s="226" t="s">
        <v>780</v>
      </c>
      <c r="AA4" s="225" t="s">
        <v>779</v>
      </c>
      <c r="AB4" s="226" t="s">
        <v>780</v>
      </c>
      <c r="AC4" s="225" t="s">
        <v>779</v>
      </c>
      <c r="AD4" s="226" t="s">
        <v>780</v>
      </c>
      <c r="AE4" s="225" t="s">
        <v>779</v>
      </c>
      <c r="AF4" s="226" t="s">
        <v>780</v>
      </c>
      <c r="AG4" s="225" t="s">
        <v>779</v>
      </c>
      <c r="AH4" s="226" t="s">
        <v>780</v>
      </c>
      <c r="AI4" s="225" t="s">
        <v>779</v>
      </c>
      <c r="AJ4" s="226" t="s">
        <v>780</v>
      </c>
      <c r="AK4" s="225" t="s">
        <v>779</v>
      </c>
      <c r="AL4" s="226" t="s">
        <v>780</v>
      </c>
      <c r="AM4" s="225" t="s">
        <v>779</v>
      </c>
      <c r="AN4" s="226" t="s">
        <v>780</v>
      </c>
      <c r="AO4" s="225" t="s">
        <v>779</v>
      </c>
      <c r="AP4" s="226" t="s">
        <v>780</v>
      </c>
      <c r="AQ4" s="225" t="s">
        <v>779</v>
      </c>
      <c r="AR4" s="226" t="s">
        <v>780</v>
      </c>
      <c r="AS4" s="225" t="s">
        <v>779</v>
      </c>
      <c r="AT4" s="226" t="s">
        <v>780</v>
      </c>
      <c r="AU4" s="225" t="s">
        <v>779</v>
      </c>
      <c r="AV4" s="226" t="s">
        <v>780</v>
      </c>
      <c r="AW4" s="225" t="s">
        <v>779</v>
      </c>
      <c r="AX4" s="226" t="s">
        <v>780</v>
      </c>
      <c r="AY4" s="225" t="s">
        <v>779</v>
      </c>
      <c r="AZ4" s="226" t="s">
        <v>780</v>
      </c>
      <c r="BA4" s="227" t="s">
        <v>779</v>
      </c>
      <c r="BB4" s="228" t="s">
        <v>780</v>
      </c>
    </row>
    <row r="5" spans="1:58" ht="15.75">
      <c r="A5" s="229">
        <v>1</v>
      </c>
      <c r="B5" s="230" t="s">
        <v>781</v>
      </c>
      <c r="C5" s="231">
        <v>230487</v>
      </c>
      <c r="D5" s="231">
        <v>0</v>
      </c>
      <c r="E5" s="231">
        <v>1551209.5100000002</v>
      </c>
      <c r="F5" s="231">
        <v>0</v>
      </c>
      <c r="G5" s="231">
        <v>1576551.7399999998</v>
      </c>
      <c r="H5" s="231">
        <v>0</v>
      </c>
      <c r="I5" s="231">
        <v>1239969.2703046885</v>
      </c>
      <c r="J5" s="231">
        <v>0</v>
      </c>
      <c r="K5" s="231">
        <v>52204.77</v>
      </c>
      <c r="L5" s="231">
        <v>0</v>
      </c>
      <c r="M5" s="231">
        <v>1246742.42</v>
      </c>
      <c r="N5" s="231">
        <v>0</v>
      </c>
      <c r="O5" s="231">
        <v>531268.71</v>
      </c>
      <c r="P5" s="231">
        <v>0</v>
      </c>
      <c r="Q5" s="231">
        <v>956468.8999999999</v>
      </c>
      <c r="R5" s="231">
        <v>0</v>
      </c>
      <c r="S5" s="231">
        <v>3431561.91</v>
      </c>
      <c r="T5" s="231">
        <v>0</v>
      </c>
      <c r="U5" s="231">
        <v>19162.11</v>
      </c>
      <c r="V5" s="231">
        <v>0</v>
      </c>
      <c r="W5" s="231">
        <v>5729.65</v>
      </c>
      <c r="X5" s="231">
        <v>0</v>
      </c>
      <c r="Y5" s="231">
        <v>0</v>
      </c>
      <c r="Z5" s="231">
        <v>0</v>
      </c>
      <c r="AA5" s="231">
        <v>59920.48093565761</v>
      </c>
      <c r="AB5" s="231">
        <v>0</v>
      </c>
      <c r="AC5" s="231">
        <v>78960.21999999997</v>
      </c>
      <c r="AD5" s="231">
        <v>0</v>
      </c>
      <c r="AE5" s="231">
        <v>171373.01</v>
      </c>
      <c r="AF5" s="231">
        <v>0</v>
      </c>
      <c r="AG5" s="231">
        <v>0</v>
      </c>
      <c r="AH5" s="231">
        <v>0</v>
      </c>
      <c r="AI5" s="231">
        <v>89019.87015398701</v>
      </c>
      <c r="AJ5" s="231">
        <v>0</v>
      </c>
      <c r="AK5" s="231">
        <v>0</v>
      </c>
      <c r="AL5" s="231">
        <v>0</v>
      </c>
      <c r="AM5" s="231">
        <v>0</v>
      </c>
      <c r="AN5" s="231">
        <v>0</v>
      </c>
      <c r="AO5" s="231">
        <v>0</v>
      </c>
      <c r="AP5" s="231">
        <v>0</v>
      </c>
      <c r="AQ5" s="231">
        <v>86537.32</v>
      </c>
      <c r="AR5" s="231">
        <v>0</v>
      </c>
      <c r="AS5" s="231">
        <v>47490.939999999995</v>
      </c>
      <c r="AT5" s="231">
        <v>0</v>
      </c>
      <c r="AU5" s="231">
        <v>0</v>
      </c>
      <c r="AV5" s="231">
        <v>0</v>
      </c>
      <c r="AW5" s="231">
        <v>0</v>
      </c>
      <c r="AX5" s="231">
        <v>0</v>
      </c>
      <c r="AY5" s="231">
        <v>0</v>
      </c>
      <c r="AZ5" s="231">
        <v>0</v>
      </c>
      <c r="BA5" s="232">
        <v>11374657.831394333</v>
      </c>
      <c r="BB5" s="232">
        <v>0</v>
      </c>
      <c r="BE5" s="266"/>
      <c r="BF5" s="266"/>
    </row>
    <row r="6" spans="1:58" ht="47.25">
      <c r="A6" s="233" t="s">
        <v>782</v>
      </c>
      <c r="B6" s="230" t="s">
        <v>783</v>
      </c>
      <c r="C6" s="231">
        <v>0</v>
      </c>
      <c r="D6" s="231">
        <v>0</v>
      </c>
      <c r="E6" s="231">
        <v>26162.079999999998</v>
      </c>
      <c r="F6" s="231">
        <v>0</v>
      </c>
      <c r="G6" s="231">
        <v>498480</v>
      </c>
      <c r="H6" s="231">
        <v>0</v>
      </c>
      <c r="I6" s="231">
        <v>17840.90158849834</v>
      </c>
      <c r="J6" s="231">
        <v>0</v>
      </c>
      <c r="K6" s="231">
        <v>0</v>
      </c>
      <c r="L6" s="231">
        <v>0</v>
      </c>
      <c r="M6" s="231">
        <v>304560.6</v>
      </c>
      <c r="N6" s="231">
        <v>0</v>
      </c>
      <c r="O6" s="231">
        <v>0</v>
      </c>
      <c r="P6" s="231">
        <v>0</v>
      </c>
      <c r="Q6" s="231">
        <v>304000</v>
      </c>
      <c r="R6" s="231">
        <v>0</v>
      </c>
      <c r="S6" s="231">
        <v>21316.160000000003</v>
      </c>
      <c r="T6" s="231">
        <v>0</v>
      </c>
      <c r="U6" s="231">
        <v>0</v>
      </c>
      <c r="V6" s="231">
        <v>0</v>
      </c>
      <c r="W6" s="231">
        <v>3475.8</v>
      </c>
      <c r="X6" s="231">
        <v>0</v>
      </c>
      <c r="Y6" s="231">
        <v>0</v>
      </c>
      <c r="Z6" s="231">
        <v>0</v>
      </c>
      <c r="AA6" s="231">
        <v>259.01526266604816</v>
      </c>
      <c r="AB6" s="231">
        <v>0</v>
      </c>
      <c r="AC6" s="231">
        <v>0</v>
      </c>
      <c r="AD6" s="231">
        <v>0</v>
      </c>
      <c r="AE6" s="231">
        <v>0</v>
      </c>
      <c r="AF6" s="231">
        <v>0</v>
      </c>
      <c r="AG6" s="231">
        <v>0</v>
      </c>
      <c r="AH6" s="231">
        <v>0</v>
      </c>
      <c r="AI6" s="231">
        <v>0</v>
      </c>
      <c r="AJ6" s="231">
        <v>0</v>
      </c>
      <c r="AK6" s="231">
        <v>0</v>
      </c>
      <c r="AL6" s="231">
        <v>0</v>
      </c>
      <c r="AM6" s="231">
        <v>0</v>
      </c>
      <c r="AN6" s="231">
        <v>0</v>
      </c>
      <c r="AO6" s="231">
        <v>0</v>
      </c>
      <c r="AP6" s="231">
        <v>0</v>
      </c>
      <c r="AQ6" s="231">
        <v>0</v>
      </c>
      <c r="AR6" s="231">
        <v>0</v>
      </c>
      <c r="AS6" s="231">
        <v>0</v>
      </c>
      <c r="AT6" s="231">
        <v>0</v>
      </c>
      <c r="AU6" s="231">
        <v>0</v>
      </c>
      <c r="AV6" s="231">
        <v>0</v>
      </c>
      <c r="AW6" s="231">
        <v>0</v>
      </c>
      <c r="AX6" s="231">
        <v>0</v>
      </c>
      <c r="AY6" s="231">
        <v>0</v>
      </c>
      <c r="AZ6" s="231">
        <v>0</v>
      </c>
      <c r="BA6" s="232">
        <v>1176094.5568511644</v>
      </c>
      <c r="BB6" s="232">
        <v>0</v>
      </c>
      <c r="BE6" s="266"/>
      <c r="BF6" s="266"/>
    </row>
    <row r="7" spans="1:58" ht="15.75">
      <c r="A7" s="229">
        <v>2</v>
      </c>
      <c r="B7" s="230" t="s">
        <v>784</v>
      </c>
      <c r="C7" s="231">
        <v>0</v>
      </c>
      <c r="D7" s="231">
        <v>0</v>
      </c>
      <c r="E7" s="231">
        <v>0</v>
      </c>
      <c r="F7" s="231">
        <v>0</v>
      </c>
      <c r="G7" s="231">
        <v>0</v>
      </c>
      <c r="H7" s="231">
        <v>0</v>
      </c>
      <c r="I7" s="231">
        <v>0</v>
      </c>
      <c r="J7" s="231">
        <v>0</v>
      </c>
      <c r="K7" s="231">
        <v>0</v>
      </c>
      <c r="L7" s="231">
        <v>0</v>
      </c>
      <c r="M7" s="231">
        <v>3267997.72</v>
      </c>
      <c r="N7" s="231">
        <v>0</v>
      </c>
      <c r="O7" s="231">
        <v>0</v>
      </c>
      <c r="P7" s="231">
        <v>0</v>
      </c>
      <c r="Q7" s="231">
        <v>12254.220000000001</v>
      </c>
      <c r="R7" s="231">
        <v>0</v>
      </c>
      <c r="S7" s="231">
        <v>7008512.329999998</v>
      </c>
      <c r="T7" s="231">
        <v>0</v>
      </c>
      <c r="U7" s="231">
        <v>321503.8799999999</v>
      </c>
      <c r="V7" s="231">
        <v>0</v>
      </c>
      <c r="W7" s="231">
        <v>0</v>
      </c>
      <c r="X7" s="231">
        <v>0</v>
      </c>
      <c r="Y7" s="231">
        <v>9408525.69</v>
      </c>
      <c r="Z7" s="231">
        <v>0</v>
      </c>
      <c r="AA7" s="231">
        <v>4.360499797333178</v>
      </c>
      <c r="AB7" s="231">
        <v>0</v>
      </c>
      <c r="AC7" s="231">
        <v>7448119.759999535</v>
      </c>
      <c r="AD7" s="231">
        <v>0</v>
      </c>
      <c r="AE7" s="231">
        <v>0</v>
      </c>
      <c r="AF7" s="231">
        <v>0</v>
      </c>
      <c r="AG7" s="231">
        <v>4515.749999999999</v>
      </c>
      <c r="AH7" s="231">
        <v>0</v>
      </c>
      <c r="AI7" s="231">
        <v>2657061.309846008</v>
      </c>
      <c r="AJ7" s="231">
        <v>0</v>
      </c>
      <c r="AK7" s="231">
        <v>2517385.69</v>
      </c>
      <c r="AL7" s="231">
        <v>0</v>
      </c>
      <c r="AM7" s="231">
        <v>0</v>
      </c>
      <c r="AN7" s="231">
        <v>0</v>
      </c>
      <c r="AO7" s="231">
        <v>1444302.29</v>
      </c>
      <c r="AP7" s="231">
        <v>0</v>
      </c>
      <c r="AQ7" s="231">
        <v>0</v>
      </c>
      <c r="AR7" s="231">
        <v>0</v>
      </c>
      <c r="AS7" s="231">
        <v>797928.3499999658</v>
      </c>
      <c r="AT7" s="231">
        <v>0</v>
      </c>
      <c r="AU7" s="231">
        <v>496018.61</v>
      </c>
      <c r="AV7" s="231">
        <v>0</v>
      </c>
      <c r="AW7" s="231">
        <v>0</v>
      </c>
      <c r="AX7" s="231">
        <v>0</v>
      </c>
      <c r="AY7" s="231">
        <v>1180</v>
      </c>
      <c r="AZ7" s="231">
        <v>0</v>
      </c>
      <c r="BA7" s="232">
        <v>35385309.9603453</v>
      </c>
      <c r="BB7" s="232">
        <v>0</v>
      </c>
      <c r="BE7" s="266"/>
      <c r="BF7" s="266"/>
    </row>
    <row r="8" spans="1:58" ht="31.5">
      <c r="A8" s="229">
        <v>3</v>
      </c>
      <c r="B8" s="230" t="s">
        <v>785</v>
      </c>
      <c r="C8" s="231">
        <v>18107203</v>
      </c>
      <c r="D8" s="231">
        <v>0</v>
      </c>
      <c r="E8" s="231">
        <v>53099325.04199932</v>
      </c>
      <c r="F8" s="231">
        <v>0</v>
      </c>
      <c r="G8" s="231">
        <v>49679433.93000002</v>
      </c>
      <c r="H8" s="231">
        <v>0</v>
      </c>
      <c r="I8" s="231">
        <v>47882411.9503549</v>
      </c>
      <c r="J8" s="231">
        <v>0</v>
      </c>
      <c r="K8" s="231">
        <v>15332439.39</v>
      </c>
      <c r="L8" s="231">
        <v>0</v>
      </c>
      <c r="M8" s="231">
        <v>20717036</v>
      </c>
      <c r="N8" s="231">
        <v>122816</v>
      </c>
      <c r="O8" s="231">
        <v>43426619.730000004</v>
      </c>
      <c r="P8" s="231">
        <v>0</v>
      </c>
      <c r="Q8" s="231">
        <v>5671185.610000035</v>
      </c>
      <c r="R8" s="231">
        <v>0</v>
      </c>
      <c r="S8" s="231">
        <v>21786553.759999994</v>
      </c>
      <c r="T8" s="231">
        <v>608.39</v>
      </c>
      <c r="U8" s="231">
        <v>540207.58</v>
      </c>
      <c r="V8" s="231">
        <v>0</v>
      </c>
      <c r="W8" s="231">
        <v>9914353.59</v>
      </c>
      <c r="X8" s="231">
        <v>0</v>
      </c>
      <c r="Y8" s="231">
        <v>0</v>
      </c>
      <c r="Z8" s="231">
        <v>0</v>
      </c>
      <c r="AA8" s="231">
        <v>5100837.533992394</v>
      </c>
      <c r="AB8" s="231">
        <v>0</v>
      </c>
      <c r="AC8" s="231">
        <v>0</v>
      </c>
      <c r="AD8" s="231">
        <v>0</v>
      </c>
      <c r="AE8" s="231">
        <v>1325439.4499999997</v>
      </c>
      <c r="AF8" s="231">
        <v>0</v>
      </c>
      <c r="AG8" s="231">
        <v>103063.42</v>
      </c>
      <c r="AH8" s="231">
        <v>0</v>
      </c>
      <c r="AI8" s="231">
        <v>0</v>
      </c>
      <c r="AJ8" s="231">
        <v>0</v>
      </c>
      <c r="AK8" s="231">
        <v>0</v>
      </c>
      <c r="AL8" s="231">
        <v>0</v>
      </c>
      <c r="AM8" s="231">
        <v>0</v>
      </c>
      <c r="AN8" s="231">
        <v>0</v>
      </c>
      <c r="AO8" s="231">
        <v>0</v>
      </c>
      <c r="AP8" s="231">
        <v>0</v>
      </c>
      <c r="AQ8" s="231">
        <v>128530</v>
      </c>
      <c r="AR8" s="231">
        <v>0</v>
      </c>
      <c r="AS8" s="231">
        <v>0</v>
      </c>
      <c r="AT8" s="231">
        <v>0</v>
      </c>
      <c r="AU8" s="231">
        <v>0</v>
      </c>
      <c r="AV8" s="231">
        <v>0</v>
      </c>
      <c r="AW8" s="231">
        <v>0</v>
      </c>
      <c r="AX8" s="231">
        <v>0</v>
      </c>
      <c r="AY8" s="231">
        <v>0</v>
      </c>
      <c r="AZ8" s="231">
        <v>0</v>
      </c>
      <c r="BA8" s="232">
        <v>292814639.98634666</v>
      </c>
      <c r="BB8" s="232">
        <v>123424.39</v>
      </c>
      <c r="BE8" s="266"/>
      <c r="BF8" s="266"/>
    </row>
    <row r="9" spans="1:58" ht="15.75">
      <c r="A9" s="229">
        <v>4</v>
      </c>
      <c r="B9" s="230" t="s">
        <v>786</v>
      </c>
      <c r="C9" s="231">
        <v>0</v>
      </c>
      <c r="D9" s="231">
        <v>0</v>
      </c>
      <c r="E9" s="231">
        <v>0</v>
      </c>
      <c r="F9" s="231">
        <v>0</v>
      </c>
      <c r="G9" s="231">
        <v>969073.23</v>
      </c>
      <c r="H9" s="231">
        <v>0</v>
      </c>
      <c r="I9" s="231">
        <v>88723.63139285878</v>
      </c>
      <c r="J9" s="231">
        <v>0</v>
      </c>
      <c r="K9" s="231">
        <v>0</v>
      </c>
      <c r="L9" s="231">
        <v>0</v>
      </c>
      <c r="M9" s="231">
        <v>0</v>
      </c>
      <c r="N9" s="231">
        <v>0</v>
      </c>
      <c r="O9" s="231">
        <v>0</v>
      </c>
      <c r="P9" s="231">
        <v>0</v>
      </c>
      <c r="Q9" s="231">
        <v>0</v>
      </c>
      <c r="R9" s="231">
        <v>0</v>
      </c>
      <c r="S9" s="231">
        <v>593763.12</v>
      </c>
      <c r="T9" s="231">
        <v>571676.36</v>
      </c>
      <c r="U9" s="231">
        <v>0</v>
      </c>
      <c r="V9" s="231">
        <v>0</v>
      </c>
      <c r="W9" s="231">
        <v>0</v>
      </c>
      <c r="X9" s="231">
        <v>0</v>
      </c>
      <c r="Y9" s="231">
        <v>0</v>
      </c>
      <c r="Z9" s="231">
        <v>0</v>
      </c>
      <c r="AA9" s="231">
        <v>0</v>
      </c>
      <c r="AB9" s="231">
        <v>0</v>
      </c>
      <c r="AC9" s="231">
        <v>0</v>
      </c>
      <c r="AD9" s="231">
        <v>0</v>
      </c>
      <c r="AE9" s="231">
        <v>0</v>
      </c>
      <c r="AF9" s="231">
        <v>0</v>
      </c>
      <c r="AG9" s="231">
        <v>0</v>
      </c>
      <c r="AH9" s="231">
        <v>0</v>
      </c>
      <c r="AI9" s="231">
        <v>0</v>
      </c>
      <c r="AJ9" s="231">
        <v>0</v>
      </c>
      <c r="AK9" s="231">
        <v>0</v>
      </c>
      <c r="AL9" s="231">
        <v>0</v>
      </c>
      <c r="AM9" s="231">
        <v>0</v>
      </c>
      <c r="AN9" s="231">
        <v>0</v>
      </c>
      <c r="AO9" s="231">
        <v>0</v>
      </c>
      <c r="AP9" s="231">
        <v>0</v>
      </c>
      <c r="AQ9" s="231">
        <v>0</v>
      </c>
      <c r="AR9" s="231">
        <v>0</v>
      </c>
      <c r="AS9" s="231">
        <v>0</v>
      </c>
      <c r="AT9" s="231">
        <v>0</v>
      </c>
      <c r="AU9" s="231">
        <v>0</v>
      </c>
      <c r="AV9" s="231">
        <v>0</v>
      </c>
      <c r="AW9" s="231">
        <v>0</v>
      </c>
      <c r="AX9" s="231">
        <v>0</v>
      </c>
      <c r="AY9" s="231">
        <v>0</v>
      </c>
      <c r="AZ9" s="231">
        <v>0</v>
      </c>
      <c r="BA9" s="232">
        <v>1651559.9813928585</v>
      </c>
      <c r="BB9" s="232">
        <v>571676.36</v>
      </c>
      <c r="BE9" s="266"/>
      <c r="BF9" s="266"/>
    </row>
    <row r="10" spans="1:58" ht="15.75">
      <c r="A10" s="229">
        <v>5</v>
      </c>
      <c r="B10" s="230" t="s">
        <v>787</v>
      </c>
      <c r="C10" s="231">
        <v>0</v>
      </c>
      <c r="D10" s="231">
        <v>0</v>
      </c>
      <c r="E10" s="231">
        <v>395653.36</v>
      </c>
      <c r="F10" s="231">
        <v>100506.26</v>
      </c>
      <c r="G10" s="231">
        <v>245825.82</v>
      </c>
      <c r="H10" s="231">
        <v>0</v>
      </c>
      <c r="I10" s="231">
        <v>0</v>
      </c>
      <c r="J10" s="231">
        <v>0</v>
      </c>
      <c r="K10" s="231">
        <v>0</v>
      </c>
      <c r="L10" s="231">
        <v>0</v>
      </c>
      <c r="M10" s="231">
        <v>19379.03</v>
      </c>
      <c r="N10" s="231">
        <v>0</v>
      </c>
      <c r="O10" s="231">
        <v>0</v>
      </c>
      <c r="P10" s="231">
        <v>0</v>
      </c>
      <c r="Q10" s="231">
        <v>0</v>
      </c>
      <c r="R10" s="231">
        <v>0</v>
      </c>
      <c r="S10" s="231">
        <v>3656916.0300000003</v>
      </c>
      <c r="T10" s="231">
        <v>0</v>
      </c>
      <c r="U10" s="231">
        <v>0</v>
      </c>
      <c r="V10" s="231">
        <v>0</v>
      </c>
      <c r="W10" s="231">
        <v>0</v>
      </c>
      <c r="X10" s="231">
        <v>0</v>
      </c>
      <c r="Y10" s="231">
        <v>0</v>
      </c>
      <c r="Z10" s="231">
        <v>0</v>
      </c>
      <c r="AA10" s="231">
        <v>694.3015213859007</v>
      </c>
      <c r="AB10" s="231">
        <v>0</v>
      </c>
      <c r="AC10" s="231">
        <v>0</v>
      </c>
      <c r="AD10" s="231">
        <v>0</v>
      </c>
      <c r="AE10" s="231">
        <v>0</v>
      </c>
      <c r="AF10" s="231">
        <v>0</v>
      </c>
      <c r="AG10" s="231">
        <v>0</v>
      </c>
      <c r="AH10" s="231">
        <v>0</v>
      </c>
      <c r="AI10" s="231">
        <v>0</v>
      </c>
      <c r="AJ10" s="231">
        <v>0</v>
      </c>
      <c r="AK10" s="231">
        <v>0</v>
      </c>
      <c r="AL10" s="231">
        <v>0</v>
      </c>
      <c r="AM10" s="231">
        <v>0</v>
      </c>
      <c r="AN10" s="231">
        <v>0</v>
      </c>
      <c r="AO10" s="231">
        <v>0</v>
      </c>
      <c r="AP10" s="231">
        <v>0</v>
      </c>
      <c r="AQ10" s="231">
        <v>0</v>
      </c>
      <c r="AR10" s="231">
        <v>0</v>
      </c>
      <c r="AS10" s="231">
        <v>0</v>
      </c>
      <c r="AT10" s="231">
        <v>0</v>
      </c>
      <c r="AU10" s="231">
        <v>0</v>
      </c>
      <c r="AV10" s="231">
        <v>0</v>
      </c>
      <c r="AW10" s="231">
        <v>0</v>
      </c>
      <c r="AX10" s="231">
        <v>0</v>
      </c>
      <c r="AY10" s="231">
        <v>0</v>
      </c>
      <c r="AZ10" s="231">
        <v>0</v>
      </c>
      <c r="BA10" s="232">
        <v>4318468.541521386</v>
      </c>
      <c r="BB10" s="232">
        <v>100506.26</v>
      </c>
      <c r="BE10" s="266"/>
      <c r="BF10" s="266"/>
    </row>
    <row r="11" spans="1:58" ht="15.75">
      <c r="A11" s="229">
        <v>6</v>
      </c>
      <c r="B11" s="230" t="s">
        <v>788</v>
      </c>
      <c r="C11" s="231">
        <v>17976</v>
      </c>
      <c r="D11" s="231">
        <v>0</v>
      </c>
      <c r="E11" s="231">
        <v>231606.35</v>
      </c>
      <c r="F11" s="231">
        <v>0</v>
      </c>
      <c r="G11" s="231">
        <v>1929132.5</v>
      </c>
      <c r="H11" s="231">
        <v>236557.48</v>
      </c>
      <c r="I11" s="231">
        <v>58081.621392878624</v>
      </c>
      <c r="J11" s="231">
        <v>0</v>
      </c>
      <c r="K11" s="231">
        <v>35000</v>
      </c>
      <c r="L11" s="231">
        <v>0</v>
      </c>
      <c r="M11" s="231">
        <v>12952.14</v>
      </c>
      <c r="N11" s="231">
        <v>9592.759401</v>
      </c>
      <c r="O11" s="231">
        <v>-13727.11</v>
      </c>
      <c r="P11" s="231">
        <v>0</v>
      </c>
      <c r="Q11" s="231">
        <v>0</v>
      </c>
      <c r="R11" s="231">
        <v>0</v>
      </c>
      <c r="S11" s="231">
        <v>981.9800000000001</v>
      </c>
      <c r="T11" s="231">
        <v>0</v>
      </c>
      <c r="U11" s="231">
        <v>0</v>
      </c>
      <c r="V11" s="231">
        <v>0</v>
      </c>
      <c r="W11" s="231">
        <v>0</v>
      </c>
      <c r="X11" s="231">
        <v>0</v>
      </c>
      <c r="Y11" s="231">
        <v>0</v>
      </c>
      <c r="Z11" s="231">
        <v>0</v>
      </c>
      <c r="AA11" s="231">
        <v>2933.8653100413835</v>
      </c>
      <c r="AB11" s="231">
        <v>0</v>
      </c>
      <c r="AC11" s="231">
        <v>0</v>
      </c>
      <c r="AD11" s="231">
        <v>0</v>
      </c>
      <c r="AE11" s="231">
        <v>0</v>
      </c>
      <c r="AF11" s="231">
        <v>0</v>
      </c>
      <c r="AG11" s="231">
        <v>0</v>
      </c>
      <c r="AH11" s="231">
        <v>0</v>
      </c>
      <c r="AI11" s="231">
        <v>0</v>
      </c>
      <c r="AJ11" s="231">
        <v>0</v>
      </c>
      <c r="AK11" s="231">
        <v>0</v>
      </c>
      <c r="AL11" s="231">
        <v>0</v>
      </c>
      <c r="AM11" s="231">
        <v>0</v>
      </c>
      <c r="AN11" s="231">
        <v>0</v>
      </c>
      <c r="AO11" s="231">
        <v>0</v>
      </c>
      <c r="AP11" s="231">
        <v>0</v>
      </c>
      <c r="AQ11" s="231">
        <v>0</v>
      </c>
      <c r="AR11" s="231">
        <v>0</v>
      </c>
      <c r="AS11" s="231">
        <v>0</v>
      </c>
      <c r="AT11" s="231">
        <v>0</v>
      </c>
      <c r="AU11" s="231">
        <v>0</v>
      </c>
      <c r="AV11" s="231">
        <v>0</v>
      </c>
      <c r="AW11" s="231">
        <v>0</v>
      </c>
      <c r="AX11" s="231">
        <v>0</v>
      </c>
      <c r="AY11" s="231">
        <v>0</v>
      </c>
      <c r="AZ11" s="231">
        <v>0</v>
      </c>
      <c r="BA11" s="232">
        <v>2274937.3467029203</v>
      </c>
      <c r="BB11" s="232">
        <v>246150.239401</v>
      </c>
      <c r="BE11" s="266"/>
      <c r="BF11" s="266"/>
    </row>
    <row r="12" spans="1:58" ht="15.75">
      <c r="A12" s="229">
        <v>7</v>
      </c>
      <c r="B12" s="230" t="s">
        <v>789</v>
      </c>
      <c r="C12" s="231">
        <v>4197</v>
      </c>
      <c r="D12" s="231">
        <v>0</v>
      </c>
      <c r="E12" s="231">
        <v>111988.84999999999</v>
      </c>
      <c r="F12" s="231">
        <v>0</v>
      </c>
      <c r="G12" s="231">
        <v>1480928.8099999994</v>
      </c>
      <c r="H12" s="231">
        <v>0</v>
      </c>
      <c r="I12" s="231">
        <v>1037182.6389565095</v>
      </c>
      <c r="J12" s="231">
        <v>0</v>
      </c>
      <c r="K12" s="231">
        <v>0</v>
      </c>
      <c r="L12" s="231">
        <v>0</v>
      </c>
      <c r="M12" s="231">
        <v>263897.43</v>
      </c>
      <c r="N12" s="231">
        <v>105792.83964660001</v>
      </c>
      <c r="O12" s="231">
        <v>70016.82999999999</v>
      </c>
      <c r="P12" s="231">
        <v>0</v>
      </c>
      <c r="Q12" s="231">
        <v>21524.78</v>
      </c>
      <c r="R12" s="231">
        <v>0</v>
      </c>
      <c r="S12" s="231">
        <v>93057.08</v>
      </c>
      <c r="T12" s="231">
        <v>0</v>
      </c>
      <c r="U12" s="231">
        <v>501.42</v>
      </c>
      <c r="V12" s="231">
        <v>0</v>
      </c>
      <c r="W12" s="231">
        <v>268554.77999999997</v>
      </c>
      <c r="X12" s="231">
        <v>0</v>
      </c>
      <c r="Y12" s="231">
        <v>0</v>
      </c>
      <c r="Z12" s="231">
        <v>0</v>
      </c>
      <c r="AA12" s="231">
        <v>327.4253392796639</v>
      </c>
      <c r="AB12" s="231">
        <v>0</v>
      </c>
      <c r="AC12" s="231">
        <v>766.28</v>
      </c>
      <c r="AD12" s="231">
        <v>0</v>
      </c>
      <c r="AE12" s="231">
        <v>-47253.49</v>
      </c>
      <c r="AF12" s="231">
        <v>0</v>
      </c>
      <c r="AG12" s="231">
        <v>82908.13999999998</v>
      </c>
      <c r="AH12" s="231">
        <v>0</v>
      </c>
      <c r="AI12" s="231">
        <v>0</v>
      </c>
      <c r="AJ12" s="231">
        <v>0</v>
      </c>
      <c r="AK12" s="231">
        <v>0</v>
      </c>
      <c r="AL12" s="231">
        <v>0</v>
      </c>
      <c r="AM12" s="231">
        <v>0</v>
      </c>
      <c r="AN12" s="231">
        <v>0</v>
      </c>
      <c r="AO12" s="231">
        <v>0</v>
      </c>
      <c r="AP12" s="231">
        <v>0</v>
      </c>
      <c r="AQ12" s="231">
        <v>0</v>
      </c>
      <c r="AR12" s="231">
        <v>0</v>
      </c>
      <c r="AS12" s="231">
        <v>0</v>
      </c>
      <c r="AT12" s="231">
        <v>0</v>
      </c>
      <c r="AU12" s="231">
        <v>0</v>
      </c>
      <c r="AV12" s="231">
        <v>0</v>
      </c>
      <c r="AW12" s="231">
        <v>0</v>
      </c>
      <c r="AX12" s="231">
        <v>0</v>
      </c>
      <c r="AY12" s="231">
        <v>0</v>
      </c>
      <c r="AZ12" s="231">
        <v>0</v>
      </c>
      <c r="BA12" s="232">
        <v>3388597.974295788</v>
      </c>
      <c r="BB12" s="232">
        <v>105792.83964660001</v>
      </c>
      <c r="BE12" s="266"/>
      <c r="BF12" s="266"/>
    </row>
    <row r="13" spans="1:58" ht="15.75">
      <c r="A13" s="229">
        <v>8</v>
      </c>
      <c r="B13" s="230" t="s">
        <v>790</v>
      </c>
      <c r="C13" s="231">
        <v>1073384</v>
      </c>
      <c r="D13" s="231">
        <v>0</v>
      </c>
      <c r="E13" s="231">
        <v>6912050.0380000025</v>
      </c>
      <c r="F13" s="231">
        <v>97620.92000000001</v>
      </c>
      <c r="G13" s="231">
        <v>11795954.219999999</v>
      </c>
      <c r="H13" s="231">
        <v>464122.33999999997</v>
      </c>
      <c r="I13" s="231">
        <v>15669213.615532486</v>
      </c>
      <c r="J13" s="231">
        <v>78862.23</v>
      </c>
      <c r="K13" s="231">
        <v>324.97</v>
      </c>
      <c r="L13" s="231">
        <v>0</v>
      </c>
      <c r="M13" s="231">
        <v>5742699.29</v>
      </c>
      <c r="N13" s="231">
        <v>1288252.2542350001</v>
      </c>
      <c r="O13" s="231">
        <v>14525989.79</v>
      </c>
      <c r="P13" s="231">
        <v>463209.24</v>
      </c>
      <c r="Q13" s="231">
        <v>4662678.149999995</v>
      </c>
      <c r="R13" s="231">
        <v>0</v>
      </c>
      <c r="S13" s="231">
        <v>6755944.98</v>
      </c>
      <c r="T13" s="231">
        <v>280981.8</v>
      </c>
      <c r="U13" s="231">
        <v>41172.74</v>
      </c>
      <c r="V13" s="231">
        <v>0</v>
      </c>
      <c r="W13" s="231">
        <v>4936647.84</v>
      </c>
      <c r="X13" s="231">
        <v>0</v>
      </c>
      <c r="Y13" s="231">
        <v>0</v>
      </c>
      <c r="Z13" s="231">
        <v>0</v>
      </c>
      <c r="AA13" s="231">
        <v>258541.7272137185</v>
      </c>
      <c r="AB13" s="231">
        <v>0</v>
      </c>
      <c r="AC13" s="231">
        <v>111611.4695534</v>
      </c>
      <c r="AD13" s="231">
        <v>0</v>
      </c>
      <c r="AE13" s="231">
        <v>774701.2700000001</v>
      </c>
      <c r="AF13" s="231">
        <v>0</v>
      </c>
      <c r="AG13" s="231">
        <v>102312.45</v>
      </c>
      <c r="AH13" s="231">
        <v>0</v>
      </c>
      <c r="AI13" s="231">
        <v>0</v>
      </c>
      <c r="AJ13" s="231">
        <v>0</v>
      </c>
      <c r="AK13" s="231">
        <v>0</v>
      </c>
      <c r="AL13" s="231">
        <v>0</v>
      </c>
      <c r="AM13" s="231">
        <v>0</v>
      </c>
      <c r="AN13" s="231">
        <v>0</v>
      </c>
      <c r="AO13" s="231">
        <v>0</v>
      </c>
      <c r="AP13" s="231">
        <v>0</v>
      </c>
      <c r="AQ13" s="231">
        <v>643677.0400000002</v>
      </c>
      <c r="AR13" s="231">
        <v>0</v>
      </c>
      <c r="AS13" s="231">
        <v>39731.409999999996</v>
      </c>
      <c r="AT13" s="231">
        <v>0</v>
      </c>
      <c r="AU13" s="231">
        <v>0</v>
      </c>
      <c r="AV13" s="231">
        <v>0</v>
      </c>
      <c r="AW13" s="231">
        <v>127582.74</v>
      </c>
      <c r="AX13" s="231">
        <v>0</v>
      </c>
      <c r="AY13" s="231">
        <v>0</v>
      </c>
      <c r="AZ13" s="231">
        <v>0</v>
      </c>
      <c r="BA13" s="232">
        <v>74174217.7402996</v>
      </c>
      <c r="BB13" s="232">
        <v>2673048.7842349997</v>
      </c>
      <c r="BE13" s="266"/>
      <c r="BF13" s="266"/>
    </row>
    <row r="14" spans="1:58" ht="15.75">
      <c r="A14" s="234" t="s">
        <v>835</v>
      </c>
      <c r="B14" s="230" t="s">
        <v>597</v>
      </c>
      <c r="C14" s="231">
        <v>135436</v>
      </c>
      <c r="D14" s="231">
        <v>0</v>
      </c>
      <c r="E14" s="231">
        <v>1773661.3700000003</v>
      </c>
      <c r="F14" s="231">
        <v>0</v>
      </c>
      <c r="G14" s="231">
        <v>7325859.26</v>
      </c>
      <c r="H14" s="231">
        <v>462627.23</v>
      </c>
      <c r="I14" s="231">
        <v>10029904.317525404</v>
      </c>
      <c r="J14" s="231">
        <v>78862.23</v>
      </c>
      <c r="K14" s="231">
        <v>324.97</v>
      </c>
      <c r="L14" s="231">
        <v>0</v>
      </c>
      <c r="M14" s="231">
        <v>0</v>
      </c>
      <c r="N14" s="231">
        <v>0</v>
      </c>
      <c r="O14" s="231">
        <v>3789453.71</v>
      </c>
      <c r="P14" s="231">
        <v>463209.24</v>
      </c>
      <c r="Q14" s="231">
        <v>3850590.509999996</v>
      </c>
      <c r="R14" s="231">
        <v>0</v>
      </c>
      <c r="S14" s="231">
        <v>2788410.79</v>
      </c>
      <c r="T14" s="231">
        <v>280981.8</v>
      </c>
      <c r="U14" s="231">
        <v>0</v>
      </c>
      <c r="V14" s="231">
        <v>0</v>
      </c>
      <c r="W14" s="231">
        <v>1899658.31</v>
      </c>
      <c r="X14" s="231">
        <v>0</v>
      </c>
      <c r="Y14" s="231">
        <v>0</v>
      </c>
      <c r="Z14" s="231">
        <v>0</v>
      </c>
      <c r="AA14" s="231">
        <v>257853.77407150573</v>
      </c>
      <c r="AB14" s="231">
        <v>0</v>
      </c>
      <c r="AC14" s="231">
        <v>111611.4695534</v>
      </c>
      <c r="AD14" s="231">
        <v>0</v>
      </c>
      <c r="AE14" s="231">
        <v>307663.28</v>
      </c>
      <c r="AF14" s="231">
        <v>0</v>
      </c>
      <c r="AG14" s="231">
        <v>37537.86</v>
      </c>
      <c r="AH14" s="231">
        <v>0</v>
      </c>
      <c r="AI14" s="231">
        <v>0</v>
      </c>
      <c r="AJ14" s="231">
        <v>0</v>
      </c>
      <c r="AK14" s="231">
        <v>0</v>
      </c>
      <c r="AL14" s="231">
        <v>0</v>
      </c>
      <c r="AM14" s="231">
        <v>0</v>
      </c>
      <c r="AN14" s="231">
        <v>0</v>
      </c>
      <c r="AO14" s="231">
        <v>0</v>
      </c>
      <c r="AP14" s="231">
        <v>0</v>
      </c>
      <c r="AQ14" s="231">
        <v>619024.3900000001</v>
      </c>
      <c r="AR14" s="231">
        <v>0</v>
      </c>
      <c r="AS14" s="231">
        <v>39164.21</v>
      </c>
      <c r="AT14" s="231">
        <v>0</v>
      </c>
      <c r="AU14" s="231">
        <v>0</v>
      </c>
      <c r="AV14" s="231">
        <v>0</v>
      </c>
      <c r="AW14" s="231">
        <v>0</v>
      </c>
      <c r="AX14" s="231">
        <v>0</v>
      </c>
      <c r="AY14" s="231">
        <v>0</v>
      </c>
      <c r="AZ14" s="231">
        <v>0</v>
      </c>
      <c r="BA14" s="232">
        <v>32966154.22115031</v>
      </c>
      <c r="BB14" s="232">
        <v>1285680.5</v>
      </c>
      <c r="BE14" s="266"/>
      <c r="BF14" s="266"/>
    </row>
    <row r="15" spans="1:58" ht="15.75">
      <c r="A15" s="234" t="s">
        <v>836</v>
      </c>
      <c r="B15" s="230" t="s">
        <v>598</v>
      </c>
      <c r="C15" s="231">
        <v>218293</v>
      </c>
      <c r="D15" s="231">
        <v>0</v>
      </c>
      <c r="E15" s="231">
        <v>3966893.7500000005</v>
      </c>
      <c r="F15" s="231">
        <v>97620.92000000001</v>
      </c>
      <c r="G15" s="231">
        <v>2323818.1099999994</v>
      </c>
      <c r="H15" s="231">
        <v>639.12</v>
      </c>
      <c r="I15" s="231">
        <v>4261129.083237004</v>
      </c>
      <c r="J15" s="231">
        <v>0</v>
      </c>
      <c r="K15" s="231">
        <v>0</v>
      </c>
      <c r="L15" s="231">
        <v>0</v>
      </c>
      <c r="M15" s="231">
        <v>3146662.57</v>
      </c>
      <c r="N15" s="231">
        <v>1288252.2542350001</v>
      </c>
      <c r="O15" s="231">
        <v>4294954.74</v>
      </c>
      <c r="P15" s="231">
        <v>0</v>
      </c>
      <c r="Q15" s="231">
        <v>148473.12999999998</v>
      </c>
      <c r="R15" s="231">
        <v>0</v>
      </c>
      <c r="S15" s="231">
        <v>1630728.5999999999</v>
      </c>
      <c r="T15" s="231">
        <v>0</v>
      </c>
      <c r="U15" s="231">
        <v>41172.74</v>
      </c>
      <c r="V15" s="231">
        <v>0</v>
      </c>
      <c r="W15" s="231">
        <v>1180618.1499999997</v>
      </c>
      <c r="X15" s="231">
        <v>0</v>
      </c>
      <c r="Y15" s="231">
        <v>0</v>
      </c>
      <c r="Z15" s="231">
        <v>0</v>
      </c>
      <c r="AA15" s="231">
        <v>0</v>
      </c>
      <c r="AB15" s="231">
        <v>0</v>
      </c>
      <c r="AC15" s="231">
        <v>0</v>
      </c>
      <c r="AD15" s="231">
        <v>0</v>
      </c>
      <c r="AE15" s="231">
        <v>467037.99000000005</v>
      </c>
      <c r="AF15" s="231">
        <v>0</v>
      </c>
      <c r="AG15" s="231">
        <v>0</v>
      </c>
      <c r="AH15" s="231">
        <v>0</v>
      </c>
      <c r="AI15" s="231">
        <v>0</v>
      </c>
      <c r="AJ15" s="231">
        <v>0</v>
      </c>
      <c r="AK15" s="231">
        <v>0</v>
      </c>
      <c r="AL15" s="231">
        <v>0</v>
      </c>
      <c r="AM15" s="231">
        <v>0</v>
      </c>
      <c r="AN15" s="231">
        <v>0</v>
      </c>
      <c r="AO15" s="231">
        <v>0</v>
      </c>
      <c r="AP15" s="231">
        <v>0</v>
      </c>
      <c r="AQ15" s="231">
        <v>0</v>
      </c>
      <c r="AR15" s="231">
        <v>0</v>
      </c>
      <c r="AS15" s="231">
        <v>567.2</v>
      </c>
      <c r="AT15" s="231">
        <v>0</v>
      </c>
      <c r="AU15" s="231">
        <v>0</v>
      </c>
      <c r="AV15" s="231">
        <v>0</v>
      </c>
      <c r="AW15" s="231">
        <v>127582.74</v>
      </c>
      <c r="AX15" s="231">
        <v>0</v>
      </c>
      <c r="AY15" s="231">
        <v>0</v>
      </c>
      <c r="AZ15" s="231">
        <v>0</v>
      </c>
      <c r="BA15" s="232">
        <v>21807931.803236995</v>
      </c>
      <c r="BB15" s="232">
        <v>1386512.2942350002</v>
      </c>
      <c r="BE15" s="266"/>
      <c r="BF15" s="266"/>
    </row>
    <row r="16" spans="1:58" ht="15.75">
      <c r="A16" s="234" t="s">
        <v>837</v>
      </c>
      <c r="B16" s="230" t="s">
        <v>599</v>
      </c>
      <c r="C16" s="231">
        <v>12273</v>
      </c>
      <c r="D16" s="231">
        <v>0</v>
      </c>
      <c r="E16" s="231">
        <v>6331.94</v>
      </c>
      <c r="F16" s="231">
        <v>0</v>
      </c>
      <c r="G16" s="231">
        <v>660674.7299999997</v>
      </c>
      <c r="H16" s="231">
        <v>855.99</v>
      </c>
      <c r="I16" s="231">
        <v>369884.7651294996</v>
      </c>
      <c r="J16" s="231">
        <v>0</v>
      </c>
      <c r="K16" s="231">
        <v>0</v>
      </c>
      <c r="L16" s="231">
        <v>0</v>
      </c>
      <c r="M16" s="231">
        <v>549.53</v>
      </c>
      <c r="N16" s="231">
        <v>0</v>
      </c>
      <c r="O16" s="231">
        <v>1048289.13</v>
      </c>
      <c r="P16" s="231">
        <v>0</v>
      </c>
      <c r="Q16" s="231">
        <v>607032.43</v>
      </c>
      <c r="R16" s="231">
        <v>0</v>
      </c>
      <c r="S16" s="231">
        <v>504440.04000000004</v>
      </c>
      <c r="T16" s="231">
        <v>0</v>
      </c>
      <c r="U16" s="231">
        <v>0</v>
      </c>
      <c r="V16" s="231">
        <v>0</v>
      </c>
      <c r="W16" s="231">
        <v>410552.64999999997</v>
      </c>
      <c r="X16" s="231">
        <v>0</v>
      </c>
      <c r="Y16" s="231">
        <v>0</v>
      </c>
      <c r="Z16" s="231">
        <v>0</v>
      </c>
      <c r="AA16" s="231">
        <v>343.43142751297734</v>
      </c>
      <c r="AB16" s="231">
        <v>0</v>
      </c>
      <c r="AC16" s="231">
        <v>0</v>
      </c>
      <c r="AD16" s="231">
        <v>0</v>
      </c>
      <c r="AE16" s="231">
        <v>0</v>
      </c>
      <c r="AF16" s="231">
        <v>0</v>
      </c>
      <c r="AG16" s="231">
        <v>0</v>
      </c>
      <c r="AH16" s="231">
        <v>0</v>
      </c>
      <c r="AI16" s="231">
        <v>0</v>
      </c>
      <c r="AJ16" s="231">
        <v>0</v>
      </c>
      <c r="AK16" s="231">
        <v>0</v>
      </c>
      <c r="AL16" s="231">
        <v>0</v>
      </c>
      <c r="AM16" s="231">
        <v>0</v>
      </c>
      <c r="AN16" s="231">
        <v>0</v>
      </c>
      <c r="AO16" s="231">
        <v>0</v>
      </c>
      <c r="AP16" s="231">
        <v>0</v>
      </c>
      <c r="AQ16" s="231">
        <v>24652.65</v>
      </c>
      <c r="AR16" s="231">
        <v>0</v>
      </c>
      <c r="AS16" s="231">
        <v>0</v>
      </c>
      <c r="AT16" s="231">
        <v>0</v>
      </c>
      <c r="AU16" s="231">
        <v>0</v>
      </c>
      <c r="AV16" s="231">
        <v>0</v>
      </c>
      <c r="AW16" s="231">
        <v>0</v>
      </c>
      <c r="AX16" s="231">
        <v>0</v>
      </c>
      <c r="AY16" s="231">
        <v>0</v>
      </c>
      <c r="AZ16" s="231">
        <v>0</v>
      </c>
      <c r="BA16" s="232">
        <v>3645024.296557012</v>
      </c>
      <c r="BB16" s="232">
        <v>855.99</v>
      </c>
      <c r="BE16" s="266"/>
      <c r="BF16" s="266"/>
    </row>
    <row r="17" spans="1:58" ht="15.75">
      <c r="A17" s="234" t="s">
        <v>838</v>
      </c>
      <c r="B17" s="230" t="s">
        <v>600</v>
      </c>
      <c r="C17" s="231">
        <v>707382</v>
      </c>
      <c r="D17" s="231">
        <v>0</v>
      </c>
      <c r="E17" s="231">
        <v>1165162.978</v>
      </c>
      <c r="F17" s="231">
        <v>0</v>
      </c>
      <c r="G17" s="231">
        <v>1485602.1199999999</v>
      </c>
      <c r="H17" s="231">
        <v>0</v>
      </c>
      <c r="I17" s="231">
        <v>1008295.4496405814</v>
      </c>
      <c r="J17" s="231">
        <v>0</v>
      </c>
      <c r="K17" s="231">
        <v>0</v>
      </c>
      <c r="L17" s="231">
        <v>0</v>
      </c>
      <c r="M17" s="231">
        <v>2595487.19</v>
      </c>
      <c r="N17" s="231">
        <v>0</v>
      </c>
      <c r="O17" s="231">
        <v>5393292.21</v>
      </c>
      <c r="P17" s="231">
        <v>0</v>
      </c>
      <c r="Q17" s="231">
        <v>56582.08</v>
      </c>
      <c r="R17" s="231">
        <v>0</v>
      </c>
      <c r="S17" s="231">
        <v>1832365.55</v>
      </c>
      <c r="T17" s="231">
        <v>0</v>
      </c>
      <c r="U17" s="231">
        <v>0</v>
      </c>
      <c r="V17" s="231">
        <v>0</v>
      </c>
      <c r="W17" s="231">
        <v>1445818.73</v>
      </c>
      <c r="X17" s="231">
        <v>0</v>
      </c>
      <c r="Y17" s="231">
        <v>0</v>
      </c>
      <c r="Z17" s="231">
        <v>0</v>
      </c>
      <c r="AA17" s="231">
        <v>344.5217146997681</v>
      </c>
      <c r="AB17" s="231">
        <v>0</v>
      </c>
      <c r="AC17" s="231">
        <v>0</v>
      </c>
      <c r="AD17" s="231">
        <v>0</v>
      </c>
      <c r="AE17" s="231">
        <v>0</v>
      </c>
      <c r="AF17" s="231">
        <v>0</v>
      </c>
      <c r="AG17" s="231">
        <v>64774.590000000004</v>
      </c>
      <c r="AH17" s="231">
        <v>0</v>
      </c>
      <c r="AI17" s="231">
        <v>0</v>
      </c>
      <c r="AJ17" s="231">
        <v>0</v>
      </c>
      <c r="AK17" s="231">
        <v>0</v>
      </c>
      <c r="AL17" s="231">
        <v>0</v>
      </c>
      <c r="AM17" s="231">
        <v>0</v>
      </c>
      <c r="AN17" s="231">
        <v>0</v>
      </c>
      <c r="AO17" s="231">
        <v>0</v>
      </c>
      <c r="AP17" s="231">
        <v>0</v>
      </c>
      <c r="AQ17" s="231">
        <v>0</v>
      </c>
      <c r="AR17" s="231">
        <v>0</v>
      </c>
      <c r="AS17" s="231">
        <v>0</v>
      </c>
      <c r="AT17" s="231">
        <v>0</v>
      </c>
      <c r="AU17" s="231">
        <v>0</v>
      </c>
      <c r="AV17" s="231">
        <v>0</v>
      </c>
      <c r="AW17" s="231">
        <v>0</v>
      </c>
      <c r="AX17" s="231">
        <v>0</v>
      </c>
      <c r="AY17" s="231">
        <v>0</v>
      </c>
      <c r="AZ17" s="231">
        <v>0</v>
      </c>
      <c r="BA17" s="232">
        <v>15755107.419355283</v>
      </c>
      <c r="BB17" s="232">
        <v>0</v>
      </c>
      <c r="BE17" s="266"/>
      <c r="BF17" s="266"/>
    </row>
    <row r="18" spans="1:58" ht="15.75">
      <c r="A18" s="235">
        <v>9</v>
      </c>
      <c r="B18" s="230" t="s">
        <v>791</v>
      </c>
      <c r="C18" s="231">
        <v>127142</v>
      </c>
      <c r="D18" s="231">
        <v>0</v>
      </c>
      <c r="E18" s="231">
        <v>0</v>
      </c>
      <c r="F18" s="231">
        <v>0</v>
      </c>
      <c r="G18" s="231">
        <v>401738.97000000015</v>
      </c>
      <c r="H18" s="231">
        <v>0</v>
      </c>
      <c r="I18" s="231">
        <v>1318658.584401707</v>
      </c>
      <c r="J18" s="231">
        <v>0</v>
      </c>
      <c r="K18" s="231">
        <v>243701.94</v>
      </c>
      <c r="L18" s="231">
        <v>0</v>
      </c>
      <c r="M18" s="231">
        <v>18214.72</v>
      </c>
      <c r="N18" s="231">
        <v>64684.00000000001</v>
      </c>
      <c r="O18" s="231">
        <v>615669.21</v>
      </c>
      <c r="P18" s="231">
        <v>0</v>
      </c>
      <c r="Q18" s="231">
        <v>65381.759999999995</v>
      </c>
      <c r="R18" s="231">
        <v>0</v>
      </c>
      <c r="S18" s="231">
        <v>285098.41</v>
      </c>
      <c r="T18" s="231">
        <v>0</v>
      </c>
      <c r="U18" s="231">
        <v>0</v>
      </c>
      <c r="V18" s="231">
        <v>0</v>
      </c>
      <c r="W18" s="231">
        <v>691338.23</v>
      </c>
      <c r="X18" s="231">
        <v>0</v>
      </c>
      <c r="Y18" s="231">
        <v>0</v>
      </c>
      <c r="Z18" s="231">
        <v>0</v>
      </c>
      <c r="AA18" s="231">
        <v>19866.738201933105</v>
      </c>
      <c r="AB18" s="231">
        <v>0</v>
      </c>
      <c r="AC18" s="231">
        <v>28407.7</v>
      </c>
      <c r="AD18" s="231">
        <v>0</v>
      </c>
      <c r="AE18" s="231">
        <v>943.1800000000001</v>
      </c>
      <c r="AF18" s="231">
        <v>0</v>
      </c>
      <c r="AG18" s="231">
        <v>94451.72</v>
      </c>
      <c r="AH18" s="231">
        <v>0</v>
      </c>
      <c r="AI18" s="231">
        <v>0</v>
      </c>
      <c r="AJ18" s="231">
        <v>0</v>
      </c>
      <c r="AK18" s="231">
        <v>0</v>
      </c>
      <c r="AL18" s="231">
        <v>0</v>
      </c>
      <c r="AM18" s="231">
        <v>0</v>
      </c>
      <c r="AN18" s="231">
        <v>0</v>
      </c>
      <c r="AO18" s="231">
        <v>0</v>
      </c>
      <c r="AP18" s="231">
        <v>0</v>
      </c>
      <c r="AQ18" s="231">
        <v>125</v>
      </c>
      <c r="AR18" s="231">
        <v>0</v>
      </c>
      <c r="AS18" s="231">
        <v>0</v>
      </c>
      <c r="AT18" s="231">
        <v>0</v>
      </c>
      <c r="AU18" s="231">
        <v>0</v>
      </c>
      <c r="AV18" s="231">
        <v>0</v>
      </c>
      <c r="AW18" s="231">
        <v>0</v>
      </c>
      <c r="AX18" s="231">
        <v>0</v>
      </c>
      <c r="AY18" s="231">
        <v>0</v>
      </c>
      <c r="AZ18" s="231">
        <v>0</v>
      </c>
      <c r="BA18" s="232">
        <v>3910738.1626036405</v>
      </c>
      <c r="BB18" s="232">
        <v>64684.00000000001</v>
      </c>
      <c r="BE18" s="266"/>
      <c r="BF18" s="266"/>
    </row>
    <row r="19" spans="1:58" ht="31.5">
      <c r="A19" s="234" t="s">
        <v>839</v>
      </c>
      <c r="B19" s="230" t="s">
        <v>601</v>
      </c>
      <c r="C19" s="231">
        <v>127091</v>
      </c>
      <c r="D19" s="231">
        <v>0</v>
      </c>
      <c r="E19" s="231">
        <v>0</v>
      </c>
      <c r="F19" s="231">
        <v>0</v>
      </c>
      <c r="G19" s="231">
        <v>355164.8100000001</v>
      </c>
      <c r="H19" s="231">
        <v>0</v>
      </c>
      <c r="I19" s="231">
        <v>73370.84015314825</v>
      </c>
      <c r="J19" s="231">
        <v>0</v>
      </c>
      <c r="K19" s="231">
        <v>243701.94</v>
      </c>
      <c r="L19" s="231">
        <v>0</v>
      </c>
      <c r="M19" s="231">
        <v>7312.59</v>
      </c>
      <c r="N19" s="231">
        <v>64684.00000000001</v>
      </c>
      <c r="O19" s="231">
        <v>605689.21</v>
      </c>
      <c r="P19" s="231">
        <v>0</v>
      </c>
      <c r="Q19" s="231">
        <v>0</v>
      </c>
      <c r="R19" s="231">
        <v>0</v>
      </c>
      <c r="S19" s="231">
        <v>249.88</v>
      </c>
      <c r="T19" s="231">
        <v>0</v>
      </c>
      <c r="U19" s="231">
        <v>0</v>
      </c>
      <c r="V19" s="231">
        <v>0</v>
      </c>
      <c r="W19" s="231">
        <v>691338.23</v>
      </c>
      <c r="X19" s="231">
        <v>0</v>
      </c>
      <c r="Y19" s="231">
        <v>0</v>
      </c>
      <c r="Z19" s="231">
        <v>0</v>
      </c>
      <c r="AA19" s="231">
        <v>19866.738201933105</v>
      </c>
      <c r="AB19" s="231">
        <v>0</v>
      </c>
      <c r="AC19" s="231">
        <v>28407.7</v>
      </c>
      <c r="AD19" s="231">
        <v>0</v>
      </c>
      <c r="AE19" s="231">
        <v>0</v>
      </c>
      <c r="AF19" s="231">
        <v>0</v>
      </c>
      <c r="AG19" s="231">
        <v>94451.72</v>
      </c>
      <c r="AH19" s="231">
        <v>0</v>
      </c>
      <c r="AI19" s="231">
        <v>0</v>
      </c>
      <c r="AJ19" s="231">
        <v>0</v>
      </c>
      <c r="AK19" s="231">
        <v>0</v>
      </c>
      <c r="AL19" s="231">
        <v>0</v>
      </c>
      <c r="AM19" s="231">
        <v>0</v>
      </c>
      <c r="AN19" s="231">
        <v>0</v>
      </c>
      <c r="AO19" s="231">
        <v>0</v>
      </c>
      <c r="AP19" s="231">
        <v>0</v>
      </c>
      <c r="AQ19" s="231">
        <v>125</v>
      </c>
      <c r="AR19" s="231">
        <v>0</v>
      </c>
      <c r="AS19" s="231">
        <v>0</v>
      </c>
      <c r="AT19" s="231">
        <v>0</v>
      </c>
      <c r="AU19" s="231">
        <v>0</v>
      </c>
      <c r="AV19" s="231">
        <v>0</v>
      </c>
      <c r="AW19" s="231">
        <v>0</v>
      </c>
      <c r="AX19" s="231">
        <v>0</v>
      </c>
      <c r="AY19" s="231">
        <v>0</v>
      </c>
      <c r="AZ19" s="231">
        <v>0</v>
      </c>
      <c r="BA19" s="232">
        <v>2246769.658355082</v>
      </c>
      <c r="BB19" s="232">
        <v>64684.00000000001</v>
      </c>
      <c r="BE19" s="266"/>
      <c r="BF19" s="266"/>
    </row>
    <row r="20" spans="1:58" ht="15.75">
      <c r="A20" s="234" t="s">
        <v>840</v>
      </c>
      <c r="B20" s="230" t="s">
        <v>602</v>
      </c>
      <c r="C20" s="231">
        <v>51</v>
      </c>
      <c r="D20" s="231">
        <v>0</v>
      </c>
      <c r="E20" s="231">
        <v>0</v>
      </c>
      <c r="F20" s="231">
        <v>0</v>
      </c>
      <c r="G20" s="231">
        <v>46574.16</v>
      </c>
      <c r="H20" s="231">
        <v>0</v>
      </c>
      <c r="I20" s="231">
        <v>1245287.7442485585</v>
      </c>
      <c r="J20" s="231">
        <v>0</v>
      </c>
      <c r="K20" s="231">
        <v>0</v>
      </c>
      <c r="L20" s="231">
        <v>0</v>
      </c>
      <c r="M20" s="231">
        <v>10902.13</v>
      </c>
      <c r="N20" s="231">
        <v>0</v>
      </c>
      <c r="O20" s="231">
        <v>9980</v>
      </c>
      <c r="P20" s="231">
        <v>0</v>
      </c>
      <c r="Q20" s="231">
        <v>65381.759999999995</v>
      </c>
      <c r="R20" s="231">
        <v>0</v>
      </c>
      <c r="S20" s="231">
        <v>284848.52999999997</v>
      </c>
      <c r="T20" s="231">
        <v>0</v>
      </c>
      <c r="U20" s="231">
        <v>0</v>
      </c>
      <c r="V20" s="231">
        <v>0</v>
      </c>
      <c r="W20" s="231">
        <v>0</v>
      </c>
      <c r="X20" s="231">
        <v>0</v>
      </c>
      <c r="Y20" s="231">
        <v>0</v>
      </c>
      <c r="Z20" s="231">
        <v>0</v>
      </c>
      <c r="AA20" s="231">
        <v>0</v>
      </c>
      <c r="AB20" s="231">
        <v>0</v>
      </c>
      <c r="AC20" s="231">
        <v>0</v>
      </c>
      <c r="AD20" s="231">
        <v>0</v>
      </c>
      <c r="AE20" s="231">
        <v>943.1800000000001</v>
      </c>
      <c r="AF20" s="231">
        <v>0</v>
      </c>
      <c r="AG20" s="231">
        <v>0</v>
      </c>
      <c r="AH20" s="231">
        <v>0</v>
      </c>
      <c r="AI20" s="231">
        <v>0</v>
      </c>
      <c r="AJ20" s="231">
        <v>0</v>
      </c>
      <c r="AK20" s="231">
        <v>0</v>
      </c>
      <c r="AL20" s="231">
        <v>0</v>
      </c>
      <c r="AM20" s="231">
        <v>0</v>
      </c>
      <c r="AN20" s="231">
        <v>0</v>
      </c>
      <c r="AO20" s="231">
        <v>0</v>
      </c>
      <c r="AP20" s="231">
        <v>0</v>
      </c>
      <c r="AQ20" s="231">
        <v>0</v>
      </c>
      <c r="AR20" s="231">
        <v>0</v>
      </c>
      <c r="AS20" s="231">
        <v>0</v>
      </c>
      <c r="AT20" s="231">
        <v>0</v>
      </c>
      <c r="AU20" s="231">
        <v>0</v>
      </c>
      <c r="AV20" s="231">
        <v>0</v>
      </c>
      <c r="AW20" s="231">
        <v>0</v>
      </c>
      <c r="AX20" s="231">
        <v>0</v>
      </c>
      <c r="AY20" s="231">
        <v>0</v>
      </c>
      <c r="AZ20" s="231">
        <v>0</v>
      </c>
      <c r="BA20" s="232">
        <v>1663968.5042485583</v>
      </c>
      <c r="BB20" s="232">
        <v>0</v>
      </c>
      <c r="BE20" s="266"/>
      <c r="BF20" s="266"/>
    </row>
    <row r="21" spans="1:58" ht="31.5">
      <c r="A21" s="229">
        <v>10</v>
      </c>
      <c r="B21" s="230" t="s">
        <v>792</v>
      </c>
      <c r="C21" s="231">
        <v>141970142</v>
      </c>
      <c r="D21" s="231">
        <v>0</v>
      </c>
      <c r="E21" s="231">
        <v>43145499.380000085</v>
      </c>
      <c r="F21" s="231">
        <v>0</v>
      </c>
      <c r="G21" s="231">
        <v>33473348.549999997</v>
      </c>
      <c r="H21" s="231">
        <v>0</v>
      </c>
      <c r="I21" s="231">
        <v>31586685.53789719</v>
      </c>
      <c r="J21" s="231">
        <v>0</v>
      </c>
      <c r="K21" s="231">
        <v>69019057.03999999</v>
      </c>
      <c r="L21" s="231">
        <v>0</v>
      </c>
      <c r="M21" s="231">
        <v>50223884.08</v>
      </c>
      <c r="N21" s="231">
        <v>1057300</v>
      </c>
      <c r="O21" s="231">
        <v>11072569.060000002</v>
      </c>
      <c r="P21" s="231">
        <v>148737.88</v>
      </c>
      <c r="Q21" s="231">
        <v>56887301.599999785</v>
      </c>
      <c r="R21" s="231">
        <v>0</v>
      </c>
      <c r="S21" s="231">
        <v>21583559.900000002</v>
      </c>
      <c r="T21" s="231">
        <v>0</v>
      </c>
      <c r="U21" s="231">
        <v>34969031.6004612</v>
      </c>
      <c r="V21" s="231">
        <v>0</v>
      </c>
      <c r="W21" s="231">
        <v>8994760</v>
      </c>
      <c r="X21" s="231">
        <v>0</v>
      </c>
      <c r="Y21" s="231">
        <v>0</v>
      </c>
      <c r="Z21" s="231">
        <v>0</v>
      </c>
      <c r="AA21" s="231">
        <v>3841490.5557626216</v>
      </c>
      <c r="AB21" s="231">
        <v>0</v>
      </c>
      <c r="AC21" s="231">
        <v>0</v>
      </c>
      <c r="AD21" s="231">
        <v>0</v>
      </c>
      <c r="AE21" s="231">
        <v>3062863.600000002</v>
      </c>
      <c r="AF21" s="231">
        <v>0</v>
      </c>
      <c r="AG21" s="231">
        <v>4065311.9700000007</v>
      </c>
      <c r="AH21" s="231">
        <v>977915</v>
      </c>
      <c r="AI21" s="231">
        <v>0</v>
      </c>
      <c r="AJ21" s="231">
        <v>0</v>
      </c>
      <c r="AK21" s="231">
        <v>12640.82</v>
      </c>
      <c r="AL21" s="231">
        <v>0</v>
      </c>
      <c r="AM21" s="231">
        <v>0</v>
      </c>
      <c r="AN21" s="231">
        <v>0</v>
      </c>
      <c r="AO21" s="231">
        <v>0</v>
      </c>
      <c r="AP21" s="231">
        <v>0</v>
      </c>
      <c r="AQ21" s="231">
        <v>49453.6</v>
      </c>
      <c r="AR21" s="231">
        <v>0</v>
      </c>
      <c r="AS21" s="231">
        <v>0</v>
      </c>
      <c r="AT21" s="231">
        <v>0</v>
      </c>
      <c r="AU21" s="231">
        <v>0</v>
      </c>
      <c r="AV21" s="231">
        <v>0</v>
      </c>
      <c r="AW21" s="231">
        <v>0</v>
      </c>
      <c r="AX21" s="231">
        <v>0</v>
      </c>
      <c r="AY21" s="231">
        <v>0</v>
      </c>
      <c r="AZ21" s="231">
        <v>0</v>
      </c>
      <c r="BA21" s="232">
        <v>513957599.29412097</v>
      </c>
      <c r="BB21" s="232">
        <v>2183952.88</v>
      </c>
      <c r="BE21" s="266"/>
      <c r="BF21" s="266"/>
    </row>
    <row r="22" spans="1:58" ht="15.75">
      <c r="A22" s="233" t="s">
        <v>793</v>
      </c>
      <c r="B22" s="230" t="s">
        <v>794</v>
      </c>
      <c r="C22" s="231">
        <v>141970142</v>
      </c>
      <c r="D22" s="231">
        <v>0</v>
      </c>
      <c r="E22" s="231">
        <v>42676195.480000086</v>
      </c>
      <c r="F22" s="231">
        <v>0</v>
      </c>
      <c r="G22" s="231">
        <v>30132740.599999998</v>
      </c>
      <c r="H22" s="231">
        <v>0</v>
      </c>
      <c r="I22" s="231">
        <v>31470931.08018158</v>
      </c>
      <c r="J22" s="231">
        <v>0</v>
      </c>
      <c r="K22" s="231">
        <v>69019057.03999999</v>
      </c>
      <c r="L22" s="231">
        <v>0</v>
      </c>
      <c r="M22" s="231">
        <v>50116054.52</v>
      </c>
      <c r="N22" s="231">
        <v>1057300</v>
      </c>
      <c r="O22" s="231">
        <v>10485278.15</v>
      </c>
      <c r="P22" s="231">
        <v>148737.88</v>
      </c>
      <c r="Q22" s="231">
        <v>55835720.639999785</v>
      </c>
      <c r="R22" s="231">
        <v>0</v>
      </c>
      <c r="S22" s="231">
        <v>20935469.279999997</v>
      </c>
      <c r="T22" s="231">
        <v>0</v>
      </c>
      <c r="U22" s="231">
        <v>34945870.1804612</v>
      </c>
      <c r="V22" s="231">
        <v>0</v>
      </c>
      <c r="W22" s="231">
        <v>7994171.53</v>
      </c>
      <c r="X22" s="231">
        <v>0</v>
      </c>
      <c r="Y22" s="231">
        <v>0</v>
      </c>
      <c r="Z22" s="231">
        <v>0</v>
      </c>
      <c r="AA22" s="231">
        <v>3828284.1977533577</v>
      </c>
      <c r="AB22" s="231">
        <v>0</v>
      </c>
      <c r="AC22" s="231">
        <v>0</v>
      </c>
      <c r="AD22" s="231">
        <v>0</v>
      </c>
      <c r="AE22" s="231">
        <v>3062863.600000002</v>
      </c>
      <c r="AF22" s="231">
        <v>0</v>
      </c>
      <c r="AG22" s="231">
        <v>4064041.340000001</v>
      </c>
      <c r="AH22" s="231">
        <v>977915</v>
      </c>
      <c r="AI22" s="231">
        <v>0</v>
      </c>
      <c r="AJ22" s="231">
        <v>0</v>
      </c>
      <c r="AK22" s="231">
        <v>12640.82</v>
      </c>
      <c r="AL22" s="231">
        <v>0</v>
      </c>
      <c r="AM22" s="231">
        <v>0</v>
      </c>
      <c r="AN22" s="231">
        <v>0</v>
      </c>
      <c r="AO22" s="231">
        <v>0</v>
      </c>
      <c r="AP22" s="231">
        <v>0</v>
      </c>
      <c r="AQ22" s="231">
        <v>49453.6</v>
      </c>
      <c r="AR22" s="231">
        <v>0</v>
      </c>
      <c r="AS22" s="231">
        <v>0</v>
      </c>
      <c r="AT22" s="231">
        <v>0</v>
      </c>
      <c r="AU22" s="231">
        <v>0</v>
      </c>
      <c r="AV22" s="231">
        <v>0</v>
      </c>
      <c r="AW22" s="231">
        <v>0</v>
      </c>
      <c r="AX22" s="231">
        <v>0</v>
      </c>
      <c r="AY22" s="231">
        <v>0</v>
      </c>
      <c r="AZ22" s="231">
        <v>0</v>
      </c>
      <c r="BA22" s="232">
        <v>506598914.0583959</v>
      </c>
      <c r="BB22" s="232">
        <v>2183952.88</v>
      </c>
      <c r="BE22" s="266"/>
      <c r="BF22" s="266"/>
    </row>
    <row r="23" spans="1:58" ht="15.75">
      <c r="A23" s="233" t="s">
        <v>795</v>
      </c>
      <c r="B23" s="230" t="s">
        <v>796</v>
      </c>
      <c r="C23" s="231">
        <v>0</v>
      </c>
      <c r="D23" s="231">
        <v>0</v>
      </c>
      <c r="E23" s="231">
        <v>380142.96</v>
      </c>
      <c r="F23" s="231">
        <v>0</v>
      </c>
      <c r="G23" s="231">
        <v>578710.3899999999</v>
      </c>
      <c r="H23" s="231">
        <v>0</v>
      </c>
      <c r="I23" s="231">
        <v>115754.45771560856</v>
      </c>
      <c r="J23" s="231">
        <v>0</v>
      </c>
      <c r="K23" s="231">
        <v>0</v>
      </c>
      <c r="L23" s="231">
        <v>0</v>
      </c>
      <c r="M23" s="231">
        <v>0</v>
      </c>
      <c r="N23" s="231">
        <v>0</v>
      </c>
      <c r="O23" s="231">
        <v>116099.41</v>
      </c>
      <c r="P23" s="231">
        <v>0</v>
      </c>
      <c r="Q23" s="231">
        <v>0</v>
      </c>
      <c r="R23" s="231">
        <v>0</v>
      </c>
      <c r="S23" s="231">
        <v>38857.08</v>
      </c>
      <c r="T23" s="231">
        <v>0</v>
      </c>
      <c r="U23" s="231">
        <v>0</v>
      </c>
      <c r="V23" s="231">
        <v>0</v>
      </c>
      <c r="W23" s="231">
        <v>5456.08</v>
      </c>
      <c r="X23" s="231">
        <v>0</v>
      </c>
      <c r="Y23" s="231">
        <v>0</v>
      </c>
      <c r="Z23" s="231">
        <v>0</v>
      </c>
      <c r="AA23" s="231">
        <v>0</v>
      </c>
      <c r="AB23" s="231">
        <v>0</v>
      </c>
      <c r="AC23" s="231">
        <v>0</v>
      </c>
      <c r="AD23" s="231">
        <v>0</v>
      </c>
      <c r="AE23" s="231">
        <v>0</v>
      </c>
      <c r="AF23" s="231">
        <v>0</v>
      </c>
      <c r="AG23" s="231">
        <v>0</v>
      </c>
      <c r="AH23" s="231">
        <v>0</v>
      </c>
      <c r="AI23" s="231">
        <v>0</v>
      </c>
      <c r="AJ23" s="231">
        <v>0</v>
      </c>
      <c r="AK23" s="231">
        <v>0</v>
      </c>
      <c r="AL23" s="231">
        <v>0</v>
      </c>
      <c r="AM23" s="231">
        <v>0</v>
      </c>
      <c r="AN23" s="231">
        <v>0</v>
      </c>
      <c r="AO23" s="231">
        <v>0</v>
      </c>
      <c r="AP23" s="231">
        <v>0</v>
      </c>
      <c r="AQ23" s="231">
        <v>0</v>
      </c>
      <c r="AR23" s="231">
        <v>0</v>
      </c>
      <c r="AS23" s="231">
        <v>0</v>
      </c>
      <c r="AT23" s="231">
        <v>0</v>
      </c>
      <c r="AU23" s="231">
        <v>0</v>
      </c>
      <c r="AV23" s="231">
        <v>0</v>
      </c>
      <c r="AW23" s="231">
        <v>0</v>
      </c>
      <c r="AX23" s="231">
        <v>0</v>
      </c>
      <c r="AY23" s="231">
        <v>0</v>
      </c>
      <c r="AZ23" s="231">
        <v>0</v>
      </c>
      <c r="BA23" s="232">
        <v>1235020.3777156086</v>
      </c>
      <c r="BB23" s="232">
        <v>0</v>
      </c>
      <c r="BE23" s="266"/>
      <c r="BF23" s="266"/>
    </row>
    <row r="24" spans="1:58" ht="31.5">
      <c r="A24" s="233" t="s">
        <v>797</v>
      </c>
      <c r="B24" s="230" t="s">
        <v>798</v>
      </c>
      <c r="C24" s="231">
        <v>0</v>
      </c>
      <c r="D24" s="231">
        <v>0</v>
      </c>
      <c r="E24" s="231">
        <v>1500.1000000000001</v>
      </c>
      <c r="F24" s="231">
        <v>0</v>
      </c>
      <c r="G24" s="231">
        <v>0</v>
      </c>
      <c r="H24" s="231">
        <v>0</v>
      </c>
      <c r="I24" s="231">
        <v>0</v>
      </c>
      <c r="J24" s="231">
        <v>0</v>
      </c>
      <c r="K24" s="231">
        <v>0</v>
      </c>
      <c r="L24" s="231">
        <v>0</v>
      </c>
      <c r="M24" s="231">
        <v>107829.56</v>
      </c>
      <c r="N24" s="231">
        <v>0</v>
      </c>
      <c r="O24" s="231">
        <v>0</v>
      </c>
      <c r="P24" s="231">
        <v>0</v>
      </c>
      <c r="Q24" s="231">
        <v>619572.49</v>
      </c>
      <c r="R24" s="231">
        <v>0</v>
      </c>
      <c r="S24" s="231">
        <v>0</v>
      </c>
      <c r="T24" s="231">
        <v>0</v>
      </c>
      <c r="U24" s="231">
        <v>0</v>
      </c>
      <c r="V24" s="231">
        <v>0</v>
      </c>
      <c r="W24" s="231">
        <v>0</v>
      </c>
      <c r="X24" s="231">
        <v>0</v>
      </c>
      <c r="Y24" s="231">
        <v>0</v>
      </c>
      <c r="Z24" s="231">
        <v>0</v>
      </c>
      <c r="AA24" s="231">
        <v>9040.746356772534</v>
      </c>
      <c r="AB24" s="231">
        <v>0</v>
      </c>
      <c r="AC24" s="231">
        <v>0</v>
      </c>
      <c r="AD24" s="231">
        <v>0</v>
      </c>
      <c r="AE24" s="231">
        <v>0</v>
      </c>
      <c r="AF24" s="231">
        <v>0</v>
      </c>
      <c r="AG24" s="231">
        <v>1270.6299999999999</v>
      </c>
      <c r="AH24" s="231">
        <v>0</v>
      </c>
      <c r="AI24" s="231">
        <v>0</v>
      </c>
      <c r="AJ24" s="231">
        <v>0</v>
      </c>
      <c r="AK24" s="231">
        <v>0</v>
      </c>
      <c r="AL24" s="231">
        <v>0</v>
      </c>
      <c r="AM24" s="231">
        <v>0</v>
      </c>
      <c r="AN24" s="231">
        <v>0</v>
      </c>
      <c r="AO24" s="231">
        <v>0</v>
      </c>
      <c r="AP24" s="231">
        <v>0</v>
      </c>
      <c r="AQ24" s="231">
        <v>0</v>
      </c>
      <c r="AR24" s="231">
        <v>0</v>
      </c>
      <c r="AS24" s="231">
        <v>0</v>
      </c>
      <c r="AT24" s="231">
        <v>0</v>
      </c>
      <c r="AU24" s="231">
        <v>0</v>
      </c>
      <c r="AV24" s="231">
        <v>0</v>
      </c>
      <c r="AW24" s="231">
        <v>0</v>
      </c>
      <c r="AX24" s="231">
        <v>0</v>
      </c>
      <c r="AY24" s="231">
        <v>0</v>
      </c>
      <c r="AZ24" s="231">
        <v>0</v>
      </c>
      <c r="BA24" s="232">
        <v>739213.5263567725</v>
      </c>
      <c r="BB24" s="232">
        <v>0</v>
      </c>
      <c r="BE24" s="266"/>
      <c r="BF24" s="266"/>
    </row>
    <row r="25" spans="1:58" ht="15.75">
      <c r="A25" s="233" t="s">
        <v>799</v>
      </c>
      <c r="B25" s="230" t="s">
        <v>800</v>
      </c>
      <c r="C25" s="231">
        <v>0</v>
      </c>
      <c r="D25" s="231">
        <v>0</v>
      </c>
      <c r="E25" s="231">
        <v>87660.84</v>
      </c>
      <c r="F25" s="231">
        <v>0</v>
      </c>
      <c r="G25" s="231">
        <v>2761897.56</v>
      </c>
      <c r="H25" s="231">
        <v>0</v>
      </c>
      <c r="I25" s="231">
        <v>0</v>
      </c>
      <c r="J25" s="231">
        <v>0</v>
      </c>
      <c r="K25" s="231">
        <v>0</v>
      </c>
      <c r="L25" s="231">
        <v>0</v>
      </c>
      <c r="M25" s="231">
        <v>0</v>
      </c>
      <c r="N25" s="231">
        <v>0</v>
      </c>
      <c r="O25" s="231">
        <v>471191.5</v>
      </c>
      <c r="P25" s="231">
        <v>0</v>
      </c>
      <c r="Q25" s="231">
        <v>432008.4700000002</v>
      </c>
      <c r="R25" s="231">
        <v>0</v>
      </c>
      <c r="S25" s="231">
        <v>609233.54</v>
      </c>
      <c r="T25" s="231">
        <v>0</v>
      </c>
      <c r="U25" s="231">
        <v>23161.420000000002</v>
      </c>
      <c r="V25" s="231">
        <v>0</v>
      </c>
      <c r="W25" s="231">
        <v>995132.39</v>
      </c>
      <c r="X25" s="231">
        <v>0</v>
      </c>
      <c r="Y25" s="231">
        <v>0</v>
      </c>
      <c r="Z25" s="231">
        <v>0</v>
      </c>
      <c r="AA25" s="231">
        <v>4165.611652491592</v>
      </c>
      <c r="AB25" s="231">
        <v>0</v>
      </c>
      <c r="AC25" s="231">
        <v>0</v>
      </c>
      <c r="AD25" s="231">
        <v>0</v>
      </c>
      <c r="AE25" s="231">
        <v>0</v>
      </c>
      <c r="AF25" s="231">
        <v>0</v>
      </c>
      <c r="AG25" s="231">
        <v>0</v>
      </c>
      <c r="AH25" s="231">
        <v>0</v>
      </c>
      <c r="AI25" s="231">
        <v>0</v>
      </c>
      <c r="AJ25" s="231">
        <v>0</v>
      </c>
      <c r="AK25" s="231">
        <v>0</v>
      </c>
      <c r="AL25" s="231">
        <v>0</v>
      </c>
      <c r="AM25" s="231">
        <v>0</v>
      </c>
      <c r="AN25" s="231">
        <v>0</v>
      </c>
      <c r="AO25" s="231">
        <v>0</v>
      </c>
      <c r="AP25" s="231">
        <v>0</v>
      </c>
      <c r="AQ25" s="231">
        <v>0</v>
      </c>
      <c r="AR25" s="231">
        <v>0</v>
      </c>
      <c r="AS25" s="231">
        <v>0</v>
      </c>
      <c r="AT25" s="231">
        <v>0</v>
      </c>
      <c r="AU25" s="231">
        <v>0</v>
      </c>
      <c r="AV25" s="231">
        <v>0</v>
      </c>
      <c r="AW25" s="231">
        <v>0</v>
      </c>
      <c r="AX25" s="231">
        <v>0</v>
      </c>
      <c r="AY25" s="231">
        <v>0</v>
      </c>
      <c r="AZ25" s="231">
        <v>0</v>
      </c>
      <c r="BA25" s="232">
        <v>5384451.331652491</v>
      </c>
      <c r="BB25" s="232">
        <v>0</v>
      </c>
      <c r="BE25" s="266"/>
      <c r="BF25" s="266"/>
    </row>
    <row r="26" spans="1:58" ht="31.5">
      <c r="A26" s="229">
        <v>11</v>
      </c>
      <c r="B26" s="230" t="s">
        <v>801</v>
      </c>
      <c r="C26" s="231">
        <v>0</v>
      </c>
      <c r="D26" s="231">
        <v>0</v>
      </c>
      <c r="E26" s="231">
        <v>0</v>
      </c>
      <c r="F26" s="231">
        <v>0</v>
      </c>
      <c r="G26" s="231">
        <v>27868.620000000003</v>
      </c>
      <c r="H26" s="231">
        <v>0</v>
      </c>
      <c r="I26" s="231">
        <v>0</v>
      </c>
      <c r="J26" s="231">
        <v>0</v>
      </c>
      <c r="K26" s="231">
        <v>0</v>
      </c>
      <c r="L26" s="231">
        <v>0</v>
      </c>
      <c r="M26" s="231">
        <v>0</v>
      </c>
      <c r="N26" s="231">
        <v>0</v>
      </c>
      <c r="O26" s="231">
        <v>0</v>
      </c>
      <c r="P26" s="231">
        <v>0</v>
      </c>
      <c r="Q26" s="231">
        <v>0</v>
      </c>
      <c r="R26" s="231">
        <v>0</v>
      </c>
      <c r="S26" s="231">
        <v>0</v>
      </c>
      <c r="T26" s="231">
        <v>0</v>
      </c>
      <c r="U26" s="231">
        <v>0</v>
      </c>
      <c r="V26" s="231">
        <v>0</v>
      </c>
      <c r="W26" s="231">
        <v>0</v>
      </c>
      <c r="X26" s="231">
        <v>0</v>
      </c>
      <c r="Y26" s="231">
        <v>0</v>
      </c>
      <c r="Z26" s="231">
        <v>0</v>
      </c>
      <c r="AA26" s="231">
        <v>0</v>
      </c>
      <c r="AB26" s="231">
        <v>0</v>
      </c>
      <c r="AC26" s="231">
        <v>0</v>
      </c>
      <c r="AD26" s="231">
        <v>0</v>
      </c>
      <c r="AE26" s="231">
        <v>0</v>
      </c>
      <c r="AF26" s="231">
        <v>0</v>
      </c>
      <c r="AG26" s="231">
        <v>0</v>
      </c>
      <c r="AH26" s="231">
        <v>0</v>
      </c>
      <c r="AI26" s="231">
        <v>0</v>
      </c>
      <c r="AJ26" s="231">
        <v>0</v>
      </c>
      <c r="AK26" s="231">
        <v>0</v>
      </c>
      <c r="AL26" s="231">
        <v>0</v>
      </c>
      <c r="AM26" s="231">
        <v>0</v>
      </c>
      <c r="AN26" s="231">
        <v>0</v>
      </c>
      <c r="AO26" s="231">
        <v>0</v>
      </c>
      <c r="AP26" s="231">
        <v>0</v>
      </c>
      <c r="AQ26" s="231">
        <v>0</v>
      </c>
      <c r="AR26" s="231">
        <v>0</v>
      </c>
      <c r="AS26" s="231">
        <v>0</v>
      </c>
      <c r="AT26" s="231">
        <v>0</v>
      </c>
      <c r="AU26" s="231">
        <v>0</v>
      </c>
      <c r="AV26" s="231">
        <v>0</v>
      </c>
      <c r="AW26" s="231">
        <v>0</v>
      </c>
      <c r="AX26" s="231">
        <v>0</v>
      </c>
      <c r="AY26" s="231">
        <v>0</v>
      </c>
      <c r="AZ26" s="231">
        <v>0</v>
      </c>
      <c r="BA26" s="232">
        <v>27868.620000000003</v>
      </c>
      <c r="BB26" s="232">
        <v>0</v>
      </c>
      <c r="BE26" s="266"/>
      <c r="BF26" s="266"/>
    </row>
    <row r="27" spans="1:58" ht="47.25">
      <c r="A27" s="229">
        <v>12</v>
      </c>
      <c r="B27" s="230" t="s">
        <v>802</v>
      </c>
      <c r="C27" s="231">
        <v>27</v>
      </c>
      <c r="D27" s="231">
        <v>0</v>
      </c>
      <c r="E27" s="231">
        <v>0</v>
      </c>
      <c r="F27" s="231">
        <v>0</v>
      </c>
      <c r="G27" s="231">
        <v>0</v>
      </c>
      <c r="H27" s="231">
        <v>0</v>
      </c>
      <c r="I27" s="231">
        <v>0</v>
      </c>
      <c r="J27" s="231">
        <v>0</v>
      </c>
      <c r="K27" s="231">
        <v>0</v>
      </c>
      <c r="L27" s="231">
        <v>0</v>
      </c>
      <c r="M27" s="231">
        <v>0</v>
      </c>
      <c r="N27" s="231">
        <v>0</v>
      </c>
      <c r="O27" s="231">
        <v>0</v>
      </c>
      <c r="P27" s="231">
        <v>0</v>
      </c>
      <c r="Q27" s="231">
        <v>0</v>
      </c>
      <c r="R27" s="231">
        <v>0</v>
      </c>
      <c r="S27" s="231">
        <v>0</v>
      </c>
      <c r="T27" s="231">
        <v>0</v>
      </c>
      <c r="U27" s="231">
        <v>0</v>
      </c>
      <c r="V27" s="231">
        <v>0</v>
      </c>
      <c r="W27" s="231">
        <v>0</v>
      </c>
      <c r="X27" s="231">
        <v>0</v>
      </c>
      <c r="Y27" s="231">
        <v>0</v>
      </c>
      <c r="Z27" s="231">
        <v>0</v>
      </c>
      <c r="AA27" s="231">
        <v>0</v>
      </c>
      <c r="AB27" s="231">
        <v>0</v>
      </c>
      <c r="AC27" s="231">
        <v>0</v>
      </c>
      <c r="AD27" s="231">
        <v>0</v>
      </c>
      <c r="AE27" s="231">
        <v>0</v>
      </c>
      <c r="AF27" s="231">
        <v>0</v>
      </c>
      <c r="AG27" s="231">
        <v>0</v>
      </c>
      <c r="AH27" s="231">
        <v>0</v>
      </c>
      <c r="AI27" s="231">
        <v>0</v>
      </c>
      <c r="AJ27" s="231">
        <v>0</v>
      </c>
      <c r="AK27" s="231">
        <v>0</v>
      </c>
      <c r="AL27" s="231">
        <v>0</v>
      </c>
      <c r="AM27" s="231">
        <v>0</v>
      </c>
      <c r="AN27" s="231">
        <v>0</v>
      </c>
      <c r="AO27" s="231">
        <v>0</v>
      </c>
      <c r="AP27" s="231">
        <v>0</v>
      </c>
      <c r="AQ27" s="231">
        <v>0</v>
      </c>
      <c r="AR27" s="231">
        <v>0</v>
      </c>
      <c r="AS27" s="231">
        <v>0</v>
      </c>
      <c r="AT27" s="231">
        <v>0</v>
      </c>
      <c r="AU27" s="231">
        <v>0</v>
      </c>
      <c r="AV27" s="231">
        <v>0</v>
      </c>
      <c r="AW27" s="231">
        <v>0</v>
      </c>
      <c r="AX27" s="231">
        <v>0</v>
      </c>
      <c r="AY27" s="231">
        <v>0</v>
      </c>
      <c r="AZ27" s="231">
        <v>0</v>
      </c>
      <c r="BA27" s="232">
        <v>27</v>
      </c>
      <c r="BB27" s="232">
        <v>0</v>
      </c>
      <c r="BE27" s="266"/>
      <c r="BF27" s="266"/>
    </row>
    <row r="28" spans="1:58" ht="15.75">
      <c r="A28" s="229">
        <v>13</v>
      </c>
      <c r="B28" s="230" t="s">
        <v>803</v>
      </c>
      <c r="C28" s="231">
        <v>282104</v>
      </c>
      <c r="D28" s="231">
        <v>0</v>
      </c>
      <c r="E28" s="231">
        <v>123948.48000000001</v>
      </c>
      <c r="F28" s="231">
        <v>319.41</v>
      </c>
      <c r="G28" s="231">
        <v>706569.6</v>
      </c>
      <c r="H28" s="231">
        <v>78233.2</v>
      </c>
      <c r="I28" s="231">
        <v>967329.9653862934</v>
      </c>
      <c r="J28" s="231">
        <v>0</v>
      </c>
      <c r="K28" s="231">
        <v>6639.49</v>
      </c>
      <c r="L28" s="231">
        <v>0</v>
      </c>
      <c r="M28" s="231">
        <v>1707460.64</v>
      </c>
      <c r="N28" s="231">
        <v>0</v>
      </c>
      <c r="O28" s="231">
        <v>1055626.23</v>
      </c>
      <c r="P28" s="231">
        <v>0</v>
      </c>
      <c r="Q28" s="231">
        <v>94775.52999999998</v>
      </c>
      <c r="R28" s="231">
        <v>0</v>
      </c>
      <c r="S28" s="231">
        <v>490157.7800000001</v>
      </c>
      <c r="T28" s="231">
        <v>0</v>
      </c>
      <c r="U28" s="231">
        <v>0</v>
      </c>
      <c r="V28" s="231">
        <v>0</v>
      </c>
      <c r="W28" s="231">
        <v>309251.08</v>
      </c>
      <c r="X28" s="231">
        <v>0</v>
      </c>
      <c r="Y28" s="231">
        <v>0</v>
      </c>
      <c r="Z28" s="231">
        <v>0</v>
      </c>
      <c r="AA28" s="231">
        <v>48504.251139872664</v>
      </c>
      <c r="AB28" s="231">
        <v>0</v>
      </c>
      <c r="AC28" s="231">
        <v>0</v>
      </c>
      <c r="AD28" s="231">
        <v>0</v>
      </c>
      <c r="AE28" s="231">
        <v>163145.73999999996</v>
      </c>
      <c r="AF28" s="231">
        <v>0</v>
      </c>
      <c r="AG28" s="231">
        <v>270376.15</v>
      </c>
      <c r="AH28" s="231">
        <v>0</v>
      </c>
      <c r="AI28" s="231">
        <v>0</v>
      </c>
      <c r="AJ28" s="231">
        <v>0</v>
      </c>
      <c r="AK28" s="231">
        <v>0</v>
      </c>
      <c r="AL28" s="231">
        <v>0</v>
      </c>
      <c r="AM28" s="231">
        <v>0</v>
      </c>
      <c r="AN28" s="231">
        <v>0</v>
      </c>
      <c r="AO28" s="231">
        <v>0</v>
      </c>
      <c r="AP28" s="231">
        <v>0</v>
      </c>
      <c r="AQ28" s="231">
        <v>16416</v>
      </c>
      <c r="AR28" s="231">
        <v>0</v>
      </c>
      <c r="AS28" s="231">
        <v>0</v>
      </c>
      <c r="AT28" s="231">
        <v>0</v>
      </c>
      <c r="AU28" s="231">
        <v>0</v>
      </c>
      <c r="AV28" s="231">
        <v>0</v>
      </c>
      <c r="AW28" s="231">
        <v>1411.77</v>
      </c>
      <c r="AX28" s="231">
        <v>0</v>
      </c>
      <c r="AY28" s="231">
        <v>0</v>
      </c>
      <c r="AZ28" s="231">
        <v>0</v>
      </c>
      <c r="BA28" s="232">
        <v>6243716.706526167</v>
      </c>
      <c r="BB28" s="232">
        <v>78552.61</v>
      </c>
      <c r="BE28" s="266"/>
      <c r="BF28" s="266"/>
    </row>
    <row r="29" spans="1:58" ht="15.75">
      <c r="A29" s="229">
        <v>14</v>
      </c>
      <c r="B29" s="230" t="s">
        <v>804</v>
      </c>
      <c r="C29" s="231">
        <v>0</v>
      </c>
      <c r="D29" s="231">
        <v>0</v>
      </c>
      <c r="E29" s="231">
        <v>-184.10000000000002</v>
      </c>
      <c r="F29" s="231">
        <v>0</v>
      </c>
      <c r="G29" s="231">
        <v>0</v>
      </c>
      <c r="H29" s="231">
        <v>0</v>
      </c>
      <c r="I29" s="231">
        <v>105226.22</v>
      </c>
      <c r="J29" s="231">
        <v>0</v>
      </c>
      <c r="K29" s="231">
        <v>0</v>
      </c>
      <c r="L29" s="231">
        <v>0</v>
      </c>
      <c r="M29" s="231">
        <v>-6018.4</v>
      </c>
      <c r="N29" s="231">
        <v>0</v>
      </c>
      <c r="O29" s="231">
        <v>0</v>
      </c>
      <c r="P29" s="231">
        <v>0</v>
      </c>
      <c r="Q29" s="231">
        <v>0</v>
      </c>
      <c r="R29" s="231">
        <v>0</v>
      </c>
      <c r="S29" s="231">
        <v>0</v>
      </c>
      <c r="T29" s="231">
        <v>0</v>
      </c>
      <c r="U29" s="231">
        <v>0</v>
      </c>
      <c r="V29" s="231">
        <v>0</v>
      </c>
      <c r="W29" s="231">
        <v>0</v>
      </c>
      <c r="X29" s="231">
        <v>0</v>
      </c>
      <c r="Y29" s="231">
        <v>0</v>
      </c>
      <c r="Z29" s="231">
        <v>0</v>
      </c>
      <c r="AA29" s="231">
        <v>95.04415062194454</v>
      </c>
      <c r="AB29" s="231">
        <v>0</v>
      </c>
      <c r="AC29" s="231">
        <v>0</v>
      </c>
      <c r="AD29" s="231">
        <v>0</v>
      </c>
      <c r="AE29" s="231">
        <v>0</v>
      </c>
      <c r="AF29" s="231">
        <v>0</v>
      </c>
      <c r="AG29" s="231">
        <v>0</v>
      </c>
      <c r="AH29" s="231">
        <v>0</v>
      </c>
      <c r="AI29" s="231">
        <v>0</v>
      </c>
      <c r="AJ29" s="231">
        <v>0</v>
      </c>
      <c r="AK29" s="231">
        <v>0</v>
      </c>
      <c r="AL29" s="231">
        <v>0</v>
      </c>
      <c r="AM29" s="231">
        <v>2370014.1400000006</v>
      </c>
      <c r="AN29" s="231">
        <v>0</v>
      </c>
      <c r="AO29" s="231">
        <v>0</v>
      </c>
      <c r="AP29" s="231">
        <v>0</v>
      </c>
      <c r="AQ29" s="231">
        <v>0</v>
      </c>
      <c r="AR29" s="231">
        <v>0</v>
      </c>
      <c r="AS29" s="231">
        <v>0</v>
      </c>
      <c r="AT29" s="231">
        <v>0</v>
      </c>
      <c r="AU29" s="231">
        <v>0</v>
      </c>
      <c r="AV29" s="231">
        <v>0</v>
      </c>
      <c r="AW29" s="231">
        <v>0</v>
      </c>
      <c r="AX29" s="231">
        <v>0</v>
      </c>
      <c r="AY29" s="231">
        <v>0</v>
      </c>
      <c r="AZ29" s="231">
        <v>0</v>
      </c>
      <c r="BA29" s="232">
        <v>2469132.9041506224</v>
      </c>
      <c r="BB29" s="232">
        <v>0</v>
      </c>
      <c r="BE29" s="266"/>
      <c r="BF29" s="266"/>
    </row>
    <row r="30" spans="1:58" ht="15.75">
      <c r="A30" s="229">
        <v>15</v>
      </c>
      <c r="B30" s="230" t="s">
        <v>805</v>
      </c>
      <c r="C30" s="231">
        <v>4798</v>
      </c>
      <c r="D30" s="231">
        <v>0</v>
      </c>
      <c r="E30" s="231">
        <v>0</v>
      </c>
      <c r="F30" s="231">
        <v>0</v>
      </c>
      <c r="G30" s="231">
        <v>0</v>
      </c>
      <c r="H30" s="231">
        <v>0</v>
      </c>
      <c r="I30" s="231">
        <v>0</v>
      </c>
      <c r="J30" s="231">
        <v>0</v>
      </c>
      <c r="K30" s="231">
        <v>0</v>
      </c>
      <c r="L30" s="231">
        <v>0</v>
      </c>
      <c r="M30" s="231">
        <v>1008636</v>
      </c>
      <c r="N30" s="231">
        <v>0</v>
      </c>
      <c r="O30" s="231">
        <v>204524.96</v>
      </c>
      <c r="P30" s="231">
        <v>0</v>
      </c>
      <c r="Q30" s="231">
        <v>0</v>
      </c>
      <c r="R30" s="231">
        <v>0</v>
      </c>
      <c r="S30" s="231">
        <v>0</v>
      </c>
      <c r="T30" s="231">
        <v>0</v>
      </c>
      <c r="U30" s="231">
        <v>99.73</v>
      </c>
      <c r="V30" s="231">
        <v>0</v>
      </c>
      <c r="W30" s="231">
        <v>0</v>
      </c>
      <c r="X30" s="231">
        <v>0</v>
      </c>
      <c r="Y30" s="231">
        <v>0</v>
      </c>
      <c r="Z30" s="231">
        <v>0</v>
      </c>
      <c r="AA30" s="231">
        <v>3567.8837611256804</v>
      </c>
      <c r="AB30" s="231">
        <v>0</v>
      </c>
      <c r="AC30" s="231">
        <v>0</v>
      </c>
      <c r="AD30" s="231">
        <v>0</v>
      </c>
      <c r="AE30" s="231">
        <v>0</v>
      </c>
      <c r="AF30" s="231">
        <v>0</v>
      </c>
      <c r="AG30" s="231">
        <v>0</v>
      </c>
      <c r="AH30" s="231">
        <v>0</v>
      </c>
      <c r="AI30" s="231">
        <v>0</v>
      </c>
      <c r="AJ30" s="231">
        <v>0</v>
      </c>
      <c r="AK30" s="231">
        <v>0</v>
      </c>
      <c r="AL30" s="231">
        <v>0</v>
      </c>
      <c r="AM30" s="231">
        <v>0</v>
      </c>
      <c r="AN30" s="231">
        <v>0</v>
      </c>
      <c r="AO30" s="231">
        <v>0</v>
      </c>
      <c r="AP30" s="231">
        <v>0</v>
      </c>
      <c r="AQ30" s="231">
        <v>0</v>
      </c>
      <c r="AR30" s="231">
        <v>0</v>
      </c>
      <c r="AS30" s="231">
        <v>0</v>
      </c>
      <c r="AT30" s="231">
        <v>0</v>
      </c>
      <c r="AU30" s="231">
        <v>0</v>
      </c>
      <c r="AV30" s="231">
        <v>0</v>
      </c>
      <c r="AW30" s="231">
        <v>0</v>
      </c>
      <c r="AX30" s="231">
        <v>0</v>
      </c>
      <c r="AY30" s="231">
        <v>0</v>
      </c>
      <c r="AZ30" s="231">
        <v>0</v>
      </c>
      <c r="BA30" s="232">
        <v>1221626.5737611256</v>
      </c>
      <c r="BB30" s="232">
        <v>0</v>
      </c>
      <c r="BE30" s="266"/>
      <c r="BF30" s="266"/>
    </row>
    <row r="31" spans="1:58" ht="15.75">
      <c r="A31" s="229">
        <v>16</v>
      </c>
      <c r="B31" s="230" t="s">
        <v>806</v>
      </c>
      <c r="C31" s="231">
        <v>-764260</v>
      </c>
      <c r="D31" s="231">
        <v>0</v>
      </c>
      <c r="E31" s="231">
        <v>0</v>
      </c>
      <c r="F31" s="231">
        <v>0</v>
      </c>
      <c r="G31" s="231">
        <v>27505.309999999998</v>
      </c>
      <c r="H31" s="231">
        <v>8.89</v>
      </c>
      <c r="I31" s="231">
        <v>61464.05052179339</v>
      </c>
      <c r="J31" s="231">
        <v>0</v>
      </c>
      <c r="K31" s="231">
        <v>553936.98</v>
      </c>
      <c r="L31" s="231">
        <v>0</v>
      </c>
      <c r="M31" s="231">
        <v>-3589</v>
      </c>
      <c r="N31" s="231">
        <v>0</v>
      </c>
      <c r="O31" s="231">
        <v>1111075.96</v>
      </c>
      <c r="P31" s="231">
        <v>0</v>
      </c>
      <c r="Q31" s="231">
        <v>0</v>
      </c>
      <c r="R31" s="231">
        <v>0</v>
      </c>
      <c r="S31" s="231">
        <v>197889.28999999998</v>
      </c>
      <c r="T31" s="231">
        <v>0</v>
      </c>
      <c r="U31" s="231">
        <v>0</v>
      </c>
      <c r="V31" s="231">
        <v>0</v>
      </c>
      <c r="W31" s="231">
        <v>43899.18</v>
      </c>
      <c r="X31" s="231">
        <v>0</v>
      </c>
      <c r="Y31" s="231">
        <v>0</v>
      </c>
      <c r="Z31" s="231">
        <v>0</v>
      </c>
      <c r="AA31" s="231">
        <v>5576.68951506354</v>
      </c>
      <c r="AB31" s="231">
        <v>0</v>
      </c>
      <c r="AC31" s="231">
        <v>29427.26</v>
      </c>
      <c r="AD31" s="231">
        <v>0</v>
      </c>
      <c r="AE31" s="231">
        <v>73802.80999999998</v>
      </c>
      <c r="AF31" s="231">
        <v>0</v>
      </c>
      <c r="AG31" s="231">
        <v>0</v>
      </c>
      <c r="AH31" s="231">
        <v>0</v>
      </c>
      <c r="AI31" s="231">
        <v>0</v>
      </c>
      <c r="AJ31" s="231">
        <v>0</v>
      </c>
      <c r="AK31" s="231">
        <v>0</v>
      </c>
      <c r="AL31" s="231">
        <v>0</v>
      </c>
      <c r="AM31" s="231">
        <v>0</v>
      </c>
      <c r="AN31" s="231">
        <v>0</v>
      </c>
      <c r="AO31" s="231">
        <v>0</v>
      </c>
      <c r="AP31" s="231">
        <v>0</v>
      </c>
      <c r="AQ31" s="231">
        <v>39952.96</v>
      </c>
      <c r="AR31" s="231">
        <v>0</v>
      </c>
      <c r="AS31" s="231">
        <v>0</v>
      </c>
      <c r="AT31" s="231">
        <v>0</v>
      </c>
      <c r="AU31" s="231">
        <v>0</v>
      </c>
      <c r="AV31" s="231">
        <v>0</v>
      </c>
      <c r="AW31" s="231">
        <v>6710.26</v>
      </c>
      <c r="AX31" s="231">
        <v>0</v>
      </c>
      <c r="AY31" s="231">
        <v>0</v>
      </c>
      <c r="AZ31" s="231">
        <v>0</v>
      </c>
      <c r="BA31" s="232">
        <v>1383391.7500368569</v>
      </c>
      <c r="BB31" s="232">
        <v>8.89</v>
      </c>
      <c r="BE31" s="266"/>
      <c r="BF31" s="266"/>
    </row>
    <row r="32" spans="1:58" ht="15.75">
      <c r="A32" s="229">
        <v>17</v>
      </c>
      <c r="B32" s="236" t="s">
        <v>807</v>
      </c>
      <c r="C32" s="231">
        <v>0</v>
      </c>
      <c r="D32" s="231">
        <v>0</v>
      </c>
      <c r="E32" s="231"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31">
        <v>0</v>
      </c>
      <c r="L32" s="231">
        <v>0</v>
      </c>
      <c r="M32" s="231">
        <v>0</v>
      </c>
      <c r="N32" s="231">
        <v>0</v>
      </c>
      <c r="O32" s="231">
        <v>0</v>
      </c>
      <c r="P32" s="231">
        <v>0</v>
      </c>
      <c r="Q32" s="231">
        <v>0</v>
      </c>
      <c r="R32" s="231">
        <v>0</v>
      </c>
      <c r="S32" s="231">
        <v>0</v>
      </c>
      <c r="T32" s="231">
        <v>0</v>
      </c>
      <c r="U32" s="231">
        <v>0</v>
      </c>
      <c r="V32" s="231">
        <v>0</v>
      </c>
      <c r="W32" s="231">
        <v>0</v>
      </c>
      <c r="X32" s="231">
        <v>0</v>
      </c>
      <c r="Y32" s="231">
        <v>0</v>
      </c>
      <c r="Z32" s="231">
        <v>0</v>
      </c>
      <c r="AA32" s="231">
        <v>0</v>
      </c>
      <c r="AB32" s="231">
        <v>0</v>
      </c>
      <c r="AC32" s="231">
        <v>0</v>
      </c>
      <c r="AD32" s="231">
        <v>0</v>
      </c>
      <c r="AE32" s="231">
        <v>0</v>
      </c>
      <c r="AF32" s="231">
        <v>0</v>
      </c>
      <c r="AG32" s="231">
        <v>0</v>
      </c>
      <c r="AH32" s="231">
        <v>0</v>
      </c>
      <c r="AI32" s="231">
        <v>0</v>
      </c>
      <c r="AJ32" s="231">
        <v>0</v>
      </c>
      <c r="AK32" s="231">
        <v>0</v>
      </c>
      <c r="AL32" s="231">
        <v>0</v>
      </c>
      <c r="AM32" s="231">
        <v>0</v>
      </c>
      <c r="AN32" s="231">
        <v>0</v>
      </c>
      <c r="AO32" s="231">
        <v>0</v>
      </c>
      <c r="AP32" s="231">
        <v>0</v>
      </c>
      <c r="AQ32" s="231">
        <v>0</v>
      </c>
      <c r="AR32" s="231">
        <v>0</v>
      </c>
      <c r="AS32" s="231">
        <v>0</v>
      </c>
      <c r="AT32" s="231">
        <v>0</v>
      </c>
      <c r="AU32" s="231">
        <v>0</v>
      </c>
      <c r="AV32" s="231">
        <v>0</v>
      </c>
      <c r="AW32" s="231">
        <v>0</v>
      </c>
      <c r="AX32" s="231">
        <v>0</v>
      </c>
      <c r="AY32" s="231">
        <v>0</v>
      </c>
      <c r="AZ32" s="231">
        <v>0</v>
      </c>
      <c r="BA32" s="232">
        <v>0</v>
      </c>
      <c r="BB32" s="232">
        <v>0</v>
      </c>
      <c r="BE32" s="266"/>
      <c r="BF32" s="266"/>
    </row>
    <row r="33" spans="1:58" ht="15.75">
      <c r="A33" s="229">
        <v>18</v>
      </c>
      <c r="B33" s="237" t="s">
        <v>808</v>
      </c>
      <c r="C33" s="231">
        <v>261772</v>
      </c>
      <c r="D33" s="231">
        <v>0</v>
      </c>
      <c r="E33" s="231">
        <v>1927653.5700000068</v>
      </c>
      <c r="F33" s="231">
        <v>0</v>
      </c>
      <c r="G33" s="231">
        <v>533408.7999999999</v>
      </c>
      <c r="H33" s="231">
        <v>0</v>
      </c>
      <c r="I33" s="231">
        <v>701009.5979666242</v>
      </c>
      <c r="J33" s="231">
        <v>0</v>
      </c>
      <c r="K33" s="231">
        <v>978853.6499999999</v>
      </c>
      <c r="L33" s="231">
        <v>0</v>
      </c>
      <c r="M33" s="231">
        <v>395077.08999999997</v>
      </c>
      <c r="N33" s="231">
        <v>0</v>
      </c>
      <c r="O33" s="231">
        <v>1267565.1700000002</v>
      </c>
      <c r="P33" s="231">
        <v>0</v>
      </c>
      <c r="Q33" s="231">
        <v>126645.42000000001</v>
      </c>
      <c r="R33" s="231">
        <v>0</v>
      </c>
      <c r="S33" s="231">
        <v>1178534.44</v>
      </c>
      <c r="T33" s="231">
        <v>0</v>
      </c>
      <c r="U33" s="231">
        <v>0</v>
      </c>
      <c r="V33" s="231">
        <v>0</v>
      </c>
      <c r="W33" s="231">
        <v>200529.25</v>
      </c>
      <c r="X33" s="231">
        <v>0</v>
      </c>
      <c r="Y33" s="231">
        <v>0</v>
      </c>
      <c r="Z33" s="231">
        <v>0</v>
      </c>
      <c r="AA33" s="231">
        <v>21343.37004790166</v>
      </c>
      <c r="AB33" s="231">
        <v>0</v>
      </c>
      <c r="AC33" s="231">
        <v>371514.7188393002</v>
      </c>
      <c r="AD33" s="231">
        <v>0</v>
      </c>
      <c r="AE33" s="231">
        <v>295234.94</v>
      </c>
      <c r="AF33" s="231">
        <v>0</v>
      </c>
      <c r="AG33" s="231">
        <v>1702.37</v>
      </c>
      <c r="AH33" s="231">
        <v>0</v>
      </c>
      <c r="AI33" s="231">
        <v>0</v>
      </c>
      <c r="AJ33" s="231">
        <v>0</v>
      </c>
      <c r="AK33" s="231">
        <v>0</v>
      </c>
      <c r="AL33" s="231">
        <v>0</v>
      </c>
      <c r="AM33" s="231">
        <v>0</v>
      </c>
      <c r="AN33" s="231">
        <v>0</v>
      </c>
      <c r="AO33" s="231">
        <v>0</v>
      </c>
      <c r="AP33" s="231">
        <v>0</v>
      </c>
      <c r="AQ33" s="231">
        <v>0</v>
      </c>
      <c r="AR33" s="231">
        <v>0</v>
      </c>
      <c r="AS33" s="231">
        <v>0</v>
      </c>
      <c r="AT33" s="231">
        <v>0</v>
      </c>
      <c r="AU33" s="231">
        <v>0.3967725479961722</v>
      </c>
      <c r="AV33" s="231">
        <v>0</v>
      </c>
      <c r="AW33" s="231">
        <v>0</v>
      </c>
      <c r="AX33" s="231">
        <v>0</v>
      </c>
      <c r="AY33" s="231">
        <v>0</v>
      </c>
      <c r="AZ33" s="231">
        <v>0</v>
      </c>
      <c r="BA33" s="232">
        <v>8260844.78362638</v>
      </c>
      <c r="BB33" s="232">
        <v>0</v>
      </c>
      <c r="BE33" s="266"/>
      <c r="BF33" s="266"/>
    </row>
    <row r="34" spans="1:72" s="240" customFormat="1" ht="18" customHeight="1">
      <c r="A34" s="312" t="s">
        <v>36</v>
      </c>
      <c r="B34" s="313"/>
      <c r="C34" s="232">
        <v>161314972</v>
      </c>
      <c r="D34" s="232">
        <v>0</v>
      </c>
      <c r="E34" s="232">
        <v>107498750.47999942</v>
      </c>
      <c r="F34" s="232">
        <v>198446.59</v>
      </c>
      <c r="G34" s="232">
        <v>102847340.10000001</v>
      </c>
      <c r="H34" s="232">
        <v>778921.9099999999</v>
      </c>
      <c r="I34" s="232">
        <v>100715956.6841079</v>
      </c>
      <c r="J34" s="232">
        <v>78862.23</v>
      </c>
      <c r="K34" s="232">
        <v>86222158.23000002</v>
      </c>
      <c r="L34" s="232">
        <v>0</v>
      </c>
      <c r="M34" s="232">
        <v>84614369.16</v>
      </c>
      <c r="N34" s="232">
        <v>2648437.8532826</v>
      </c>
      <c r="O34" s="232">
        <v>73867198.54000002</v>
      </c>
      <c r="P34" s="232">
        <v>611947.12</v>
      </c>
      <c r="Q34" s="232">
        <v>68498215.9699998</v>
      </c>
      <c r="R34" s="232">
        <v>0</v>
      </c>
      <c r="S34" s="232">
        <v>67062531.01</v>
      </c>
      <c r="T34" s="232">
        <v>853266.55</v>
      </c>
      <c r="U34" s="232">
        <v>35891679.06046119</v>
      </c>
      <c r="V34" s="232">
        <v>0</v>
      </c>
      <c r="W34" s="232">
        <v>25365063.599999998</v>
      </c>
      <c r="X34" s="232">
        <v>0</v>
      </c>
      <c r="Y34" s="232">
        <v>9408525.69</v>
      </c>
      <c r="Z34" s="232">
        <v>0</v>
      </c>
      <c r="AA34" s="232">
        <v>9363704.227391412</v>
      </c>
      <c r="AB34" s="232">
        <v>0</v>
      </c>
      <c r="AC34" s="232">
        <v>8068807.408392235</v>
      </c>
      <c r="AD34" s="232">
        <v>0</v>
      </c>
      <c r="AE34" s="232">
        <v>5820250.510000002</v>
      </c>
      <c r="AF34" s="232">
        <v>0</v>
      </c>
      <c r="AG34" s="232">
        <v>4724641.970000002</v>
      </c>
      <c r="AH34" s="232">
        <v>977915</v>
      </c>
      <c r="AI34" s="232">
        <v>2746081.179999995</v>
      </c>
      <c r="AJ34" s="232">
        <v>0</v>
      </c>
      <c r="AK34" s="232">
        <v>2530026.51</v>
      </c>
      <c r="AL34" s="232">
        <v>0</v>
      </c>
      <c r="AM34" s="232">
        <v>2370014.1400000006</v>
      </c>
      <c r="AN34" s="232">
        <v>0</v>
      </c>
      <c r="AO34" s="232">
        <v>1444302.29</v>
      </c>
      <c r="AP34" s="232">
        <v>0</v>
      </c>
      <c r="AQ34" s="232">
        <v>964691.92</v>
      </c>
      <c r="AR34" s="232">
        <v>0</v>
      </c>
      <c r="AS34" s="232">
        <v>885150.6999999657</v>
      </c>
      <c r="AT34" s="232">
        <v>0</v>
      </c>
      <c r="AU34" s="232">
        <v>496019.00677254796</v>
      </c>
      <c r="AV34" s="232">
        <v>0</v>
      </c>
      <c r="AW34" s="232">
        <v>135704.77000000002</v>
      </c>
      <c r="AX34" s="232">
        <v>0</v>
      </c>
      <c r="AY34" s="232">
        <v>1180</v>
      </c>
      <c r="AZ34" s="232">
        <v>0</v>
      </c>
      <c r="BA34" s="232">
        <v>962857335.1571243</v>
      </c>
      <c r="BB34" s="232">
        <v>6147797.2532826</v>
      </c>
      <c r="BE34" s="266"/>
      <c r="BF34" s="266"/>
      <c r="BG34" s="238"/>
      <c r="BH34" s="239"/>
      <c r="BI34" s="239"/>
      <c r="BJ34" s="239"/>
      <c r="BK34" s="239"/>
      <c r="BL34" s="239"/>
      <c r="BM34" s="239"/>
      <c r="BN34" s="239"/>
      <c r="BO34" s="239"/>
      <c r="BP34" s="239"/>
      <c r="BQ34" s="239"/>
      <c r="BR34" s="239"/>
      <c r="BS34" s="239"/>
      <c r="BT34" s="239"/>
    </row>
    <row r="35" spans="1:72" s="241" customFormat="1" ht="15.75" customHeight="1">
      <c r="A35" s="308" t="s">
        <v>853</v>
      </c>
      <c r="B35" s="309"/>
      <c r="C35" s="300">
        <v>0.1675377712874522</v>
      </c>
      <c r="D35" s="301"/>
      <c r="E35" s="300">
        <v>0.11164556425429027</v>
      </c>
      <c r="F35" s="301"/>
      <c r="G35" s="300">
        <v>0.10681472357814756</v>
      </c>
      <c r="H35" s="301"/>
      <c r="I35" s="300">
        <v>0.10460112106605339</v>
      </c>
      <c r="J35" s="301"/>
      <c r="K35" s="300">
        <v>0.08954821766604688</v>
      </c>
      <c r="L35" s="301"/>
      <c r="M35" s="300">
        <v>0.08787840739271324</v>
      </c>
      <c r="N35" s="301"/>
      <c r="O35" s="300">
        <v>0.07671665971983894</v>
      </c>
      <c r="P35" s="301"/>
      <c r="Q35" s="300">
        <v>0.07114056617621539</v>
      </c>
      <c r="R35" s="301"/>
      <c r="S35" s="300">
        <v>0.0696494990081333</v>
      </c>
      <c r="T35" s="301"/>
      <c r="U35" s="300">
        <v>0.037276217098771124</v>
      </c>
      <c r="V35" s="301"/>
      <c r="W35" s="300">
        <v>0.02634353260222169</v>
      </c>
      <c r="X35" s="301"/>
      <c r="Y35" s="300">
        <v>0.009771463898610343</v>
      </c>
      <c r="Z35" s="301"/>
      <c r="AA35" s="300">
        <v>0.009724913427453291</v>
      </c>
      <c r="AB35" s="301"/>
      <c r="AC35" s="300">
        <v>0.008380065367706342</v>
      </c>
      <c r="AD35" s="301"/>
      <c r="AE35" s="300">
        <v>0.006044769352097444</v>
      </c>
      <c r="AF35" s="301"/>
      <c r="AG35" s="300">
        <v>0.004906897208431204</v>
      </c>
      <c r="AH35" s="301"/>
      <c r="AI35" s="300">
        <v>0.002852012525357014</v>
      </c>
      <c r="AJ35" s="301"/>
      <c r="AK35" s="300">
        <v>0.0026276234470261747</v>
      </c>
      <c r="AL35" s="301"/>
      <c r="AM35" s="300">
        <v>0.0024614385262103746</v>
      </c>
      <c r="AN35" s="301"/>
      <c r="AO35" s="300">
        <v>0.0015000169155530304</v>
      </c>
      <c r="AP35" s="301"/>
      <c r="AQ35" s="300">
        <v>0.001001905354797527</v>
      </c>
      <c r="AR35" s="301"/>
      <c r="AS35" s="300">
        <v>0.0009192957956284583</v>
      </c>
      <c r="AT35" s="301"/>
      <c r="AU35" s="300">
        <v>0.0005151531682433565</v>
      </c>
      <c r="AV35" s="301"/>
      <c r="AW35" s="300">
        <v>0.00014093964395862964</v>
      </c>
      <c r="AX35" s="301"/>
      <c r="AY35" s="300">
        <v>1.2255190430755156E-06</v>
      </c>
      <c r="AZ35" s="301"/>
      <c r="BA35" s="305"/>
      <c r="BB35" s="306"/>
      <c r="BE35" s="266"/>
      <c r="BF35" s="266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1"/>
      <c r="BR35" s="221"/>
      <c r="BS35" s="221"/>
      <c r="BT35" s="221"/>
    </row>
    <row r="36" spans="1:58" ht="18" customHeight="1">
      <c r="A36" s="242" t="s">
        <v>851</v>
      </c>
      <c r="AA36" s="274"/>
      <c r="BE36" s="266"/>
      <c r="BF36" s="266"/>
    </row>
    <row r="37" spans="7:58" ht="12.75">
      <c r="G37" s="274"/>
      <c r="I37" s="274"/>
      <c r="K37" s="274"/>
      <c r="M37" s="274"/>
      <c r="O37" s="274"/>
      <c r="Q37" s="274"/>
      <c r="S37" s="274"/>
      <c r="U37" s="274"/>
      <c r="W37" s="274"/>
      <c r="Y37" s="274"/>
      <c r="AA37" s="274"/>
      <c r="AC37" s="274"/>
      <c r="AE37" s="274"/>
      <c r="AG37" s="274"/>
      <c r="AI37" s="274"/>
      <c r="AK37" s="274"/>
      <c r="AM37" s="274"/>
      <c r="AO37" s="274"/>
      <c r="AQ37" s="274"/>
      <c r="AS37" s="274"/>
      <c r="AU37" s="274"/>
      <c r="AW37" s="274"/>
      <c r="AY37" s="274"/>
      <c r="BA37" s="274"/>
      <c r="BE37" s="266"/>
      <c r="BF37" s="266"/>
    </row>
    <row r="38" spans="41:53" ht="12.75">
      <c r="AO38" s="266"/>
      <c r="BA38" s="266"/>
    </row>
    <row r="40" spans="15:16" ht="12.75">
      <c r="O40" s="243"/>
      <c r="P40" s="244"/>
    </row>
    <row r="41" spans="15:16" ht="12.75">
      <c r="O41" s="243"/>
      <c r="P41" s="244"/>
    </row>
    <row r="42" spans="15:16" ht="12.75">
      <c r="O42" s="243"/>
      <c r="P42" s="244"/>
    </row>
    <row r="43" spans="15:16" ht="12.75">
      <c r="O43" s="243"/>
      <c r="P43" s="244"/>
    </row>
    <row r="44" spans="15:21" ht="12.75">
      <c r="O44" s="243"/>
      <c r="P44" s="244"/>
      <c r="S44" s="244"/>
      <c r="T44" s="243"/>
      <c r="U44" s="246"/>
    </row>
    <row r="45" spans="15:21" ht="12.75">
      <c r="O45" s="243"/>
      <c r="P45" s="244"/>
      <c r="S45" s="244"/>
      <c r="T45" s="243"/>
      <c r="U45" s="246"/>
    </row>
    <row r="46" spans="15:21" ht="12.75">
      <c r="O46" s="243"/>
      <c r="P46" s="244"/>
      <c r="S46" s="244"/>
      <c r="T46" s="243"/>
      <c r="U46" s="246"/>
    </row>
    <row r="47" spans="15:21" ht="12.75">
      <c r="O47" s="243"/>
      <c r="P47" s="244"/>
      <c r="S47" s="244"/>
      <c r="T47" s="243"/>
      <c r="U47" s="246"/>
    </row>
    <row r="48" spans="15:21" ht="12.75">
      <c r="O48" s="243"/>
      <c r="P48" s="244"/>
      <c r="S48" s="244"/>
      <c r="T48" s="243"/>
      <c r="U48" s="246"/>
    </row>
    <row r="49" spans="15:21" ht="12.75">
      <c r="O49" s="243"/>
      <c r="P49" s="244"/>
      <c r="S49" s="244"/>
      <c r="T49" s="243"/>
      <c r="U49" s="246"/>
    </row>
    <row r="50" spans="19:21" ht="12.75">
      <c r="S50" s="244"/>
      <c r="T50" s="243"/>
      <c r="U50" s="246"/>
    </row>
    <row r="51" spans="19:21" ht="12.75">
      <c r="S51" s="244"/>
      <c r="T51" s="243"/>
      <c r="U51" s="246"/>
    </row>
    <row r="52" spans="19:21" ht="12.75">
      <c r="S52" s="244"/>
      <c r="T52" s="243"/>
      <c r="U52" s="246"/>
    </row>
    <row r="53" spans="19:21" ht="12.75">
      <c r="S53" s="244"/>
      <c r="T53" s="243"/>
      <c r="U53" s="246"/>
    </row>
    <row r="54" spans="19:20" ht="12.75">
      <c r="S54" s="244"/>
      <c r="T54" s="243"/>
    </row>
    <row r="66" spans="1:18" ht="12.75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</row>
    <row r="67" spans="1:18" ht="12.75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</row>
    <row r="68" spans="1:18" ht="12.75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</row>
    <row r="69" spans="1:18" ht="12.75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</row>
    <row r="70" spans="1:18" ht="12.75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</row>
    <row r="71" spans="1:18" ht="12.75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</row>
    <row r="72" spans="1:18" ht="12.75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</row>
    <row r="73" spans="1:18" ht="12.75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</row>
    <row r="74" spans="1:18" ht="12.75">
      <c r="A74" s="145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</row>
    <row r="75" spans="1:18" ht="12.75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</row>
    <row r="76" spans="1:18" ht="12.75">
      <c r="A76" s="145"/>
      <c r="B76" s="145"/>
      <c r="C76" s="145"/>
      <c r="D76" s="145"/>
      <c r="E76" s="263"/>
      <c r="F76" s="263"/>
      <c r="G76" s="263"/>
      <c r="H76" s="263"/>
      <c r="I76" s="145"/>
      <c r="J76" s="145"/>
      <c r="K76" s="145"/>
      <c r="L76" s="145"/>
      <c r="M76" s="145"/>
      <c r="N76" s="145"/>
      <c r="O76" s="145"/>
      <c r="P76" s="145"/>
      <c r="Q76" s="145"/>
      <c r="R76" s="145"/>
    </row>
    <row r="77" spans="1:18" ht="12.75">
      <c r="A77" s="263"/>
      <c r="B77" s="263"/>
      <c r="C77" s="263"/>
      <c r="D77" s="263"/>
      <c r="E77" s="263"/>
      <c r="F77" s="263"/>
      <c r="G77" s="263"/>
      <c r="H77" s="263"/>
      <c r="I77" s="145"/>
      <c r="J77" s="145"/>
      <c r="K77" s="145"/>
      <c r="L77" s="145"/>
      <c r="M77" s="145"/>
      <c r="N77" s="145"/>
      <c r="O77" s="145"/>
      <c r="P77" s="145"/>
      <c r="Q77" s="145"/>
      <c r="R77" s="145"/>
    </row>
    <row r="78" spans="1:18" ht="12.75">
      <c r="A78" s="263"/>
      <c r="B78" s="263"/>
      <c r="C78" s="263"/>
      <c r="D78" s="263"/>
      <c r="E78" s="263"/>
      <c r="F78" s="263"/>
      <c r="G78" s="263"/>
      <c r="H78" s="263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1:18" ht="12.75">
      <c r="A79" s="263"/>
      <c r="B79" s="263"/>
      <c r="C79" s="263"/>
      <c r="D79" s="263"/>
      <c r="E79" s="263"/>
      <c r="F79" s="263"/>
      <c r="G79" s="263"/>
      <c r="H79" s="263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1:18" ht="15.75">
      <c r="A80" s="267">
        <f>(BA5+BA7)/$BA$34</f>
        <v>0.048563755069809054</v>
      </c>
      <c r="B80" s="268" t="s">
        <v>814</v>
      </c>
      <c r="C80" s="268"/>
      <c r="D80" s="268"/>
      <c r="E80" s="268"/>
      <c r="F80" s="268"/>
      <c r="G80" s="268"/>
      <c r="H80" s="268"/>
      <c r="I80" s="145"/>
      <c r="J80" s="145"/>
      <c r="K80" s="145"/>
      <c r="L80" s="145"/>
      <c r="M80" s="145"/>
      <c r="N80" s="145"/>
      <c r="O80" s="145"/>
      <c r="P80" s="145"/>
      <c r="Q80" s="145"/>
      <c r="R80" s="145"/>
    </row>
    <row r="81" spans="1:18" ht="15.75">
      <c r="A81" s="267">
        <f>(BA8+BA21)/$BA$34</f>
        <v>0.8378938497143132</v>
      </c>
      <c r="B81" s="268" t="s">
        <v>815</v>
      </c>
      <c r="C81" s="268"/>
      <c r="D81" s="268"/>
      <c r="E81" s="268"/>
      <c r="F81" s="268"/>
      <c r="G81" s="268"/>
      <c r="H81" s="268"/>
      <c r="I81" s="145"/>
      <c r="J81" s="145"/>
      <c r="K81" s="145"/>
      <c r="L81" s="145"/>
      <c r="M81" s="145"/>
      <c r="N81" s="145"/>
      <c r="O81" s="145"/>
      <c r="P81" s="145"/>
      <c r="Q81" s="145"/>
      <c r="R81" s="145"/>
    </row>
    <row r="82" spans="1:18" ht="15.75">
      <c r="A82" s="267">
        <f>BA9/$BA$34</f>
        <v>0.0017152696677782988</v>
      </c>
      <c r="B82" s="268" t="s">
        <v>816</v>
      </c>
      <c r="C82" s="268"/>
      <c r="D82" s="268"/>
      <c r="E82" s="268"/>
      <c r="F82" s="268"/>
      <c r="G82" s="268"/>
      <c r="H82" s="268"/>
      <c r="I82" s="145"/>
      <c r="J82" s="145"/>
      <c r="K82" s="145"/>
      <c r="L82" s="145"/>
      <c r="M82" s="145"/>
      <c r="N82" s="145"/>
      <c r="O82" s="145"/>
      <c r="P82" s="145"/>
      <c r="Q82" s="145"/>
      <c r="R82" s="145"/>
    </row>
    <row r="83" spans="1:18" ht="15.75">
      <c r="A83" s="267">
        <f>(BA10+BA26)/$BA$34</f>
        <v>0.004513999117856985</v>
      </c>
      <c r="B83" s="268" t="s">
        <v>817</v>
      </c>
      <c r="C83" s="268"/>
      <c r="D83" s="268"/>
      <c r="E83" s="268"/>
      <c r="F83" s="268"/>
      <c r="G83" s="268"/>
      <c r="H83" s="268"/>
      <c r="I83" s="145"/>
      <c r="J83" s="145"/>
      <c r="K83" s="145"/>
      <c r="L83" s="145"/>
      <c r="M83" s="145"/>
      <c r="N83" s="145"/>
      <c r="O83" s="145"/>
      <c r="P83" s="145"/>
      <c r="Q83" s="145"/>
      <c r="R83" s="145"/>
    </row>
    <row r="84" spans="1:18" ht="15.75">
      <c r="A84" s="267">
        <f>(BA11+BA27)/$BA$34</f>
        <v>0.0023627221433917614</v>
      </c>
      <c r="B84" s="268" t="s">
        <v>818</v>
      </c>
      <c r="C84" s="268"/>
      <c r="D84" s="268"/>
      <c r="E84" s="268"/>
      <c r="F84" s="268"/>
      <c r="G84" s="268"/>
      <c r="H84" s="268"/>
      <c r="I84" s="145"/>
      <c r="J84" s="145"/>
      <c r="K84" s="145"/>
      <c r="L84" s="145"/>
      <c r="M84" s="145"/>
      <c r="N84" s="145"/>
      <c r="O84" s="145"/>
      <c r="P84" s="145"/>
      <c r="Q84" s="145"/>
      <c r="R84" s="145"/>
    </row>
    <row r="85" spans="1:18" ht="15.75">
      <c r="A85" s="267">
        <f>BA12/$BA$34</f>
        <v>0.0035193147007005128</v>
      </c>
      <c r="B85" s="268" t="s">
        <v>819</v>
      </c>
      <c r="C85" s="268"/>
      <c r="D85" s="268"/>
      <c r="E85" s="268"/>
      <c r="F85" s="268"/>
      <c r="G85" s="268"/>
      <c r="H85" s="268"/>
      <c r="I85" s="145"/>
      <c r="J85" s="145"/>
      <c r="K85" s="145"/>
      <c r="L85" s="145"/>
      <c r="M85" s="145"/>
      <c r="N85" s="145"/>
      <c r="O85" s="145"/>
      <c r="P85" s="145"/>
      <c r="Q85" s="145"/>
      <c r="R85" s="145"/>
    </row>
    <row r="86" spans="1:18" ht="15.75">
      <c r="A86" s="267">
        <f>(BA13+BA18)/$BA$34</f>
        <v>0.08109711901416934</v>
      </c>
      <c r="B86" s="268" t="s">
        <v>820</v>
      </c>
      <c r="C86" s="268"/>
      <c r="D86" s="268"/>
      <c r="E86" s="268"/>
      <c r="F86" s="268"/>
      <c r="G86" s="268"/>
      <c r="H86" s="268"/>
      <c r="I86" s="145"/>
      <c r="J86" s="145"/>
      <c r="K86" s="145"/>
      <c r="L86" s="145"/>
      <c r="M86" s="145"/>
      <c r="N86" s="145"/>
      <c r="O86" s="145"/>
      <c r="P86" s="145"/>
      <c r="Q86" s="145"/>
      <c r="R86" s="145"/>
    </row>
    <row r="87" spans="1:18" ht="15.75">
      <c r="A87" s="267">
        <f>BA28/$BA$34</f>
        <v>0.00648457095204793</v>
      </c>
      <c r="B87" s="268" t="s">
        <v>821</v>
      </c>
      <c r="C87" s="268"/>
      <c r="D87" s="268"/>
      <c r="E87" s="268"/>
      <c r="F87" s="268"/>
      <c r="G87" s="268"/>
      <c r="H87" s="268"/>
      <c r="I87" s="145"/>
      <c r="J87" s="145"/>
      <c r="K87" s="145"/>
      <c r="L87" s="145"/>
      <c r="M87" s="145"/>
      <c r="N87" s="145"/>
      <c r="O87" s="145"/>
      <c r="P87" s="145"/>
      <c r="Q87" s="145"/>
      <c r="R87" s="145"/>
    </row>
    <row r="88" spans="1:18" ht="15.75">
      <c r="A88" s="267">
        <f>SUM(BA29:BA32)/$BA$34</f>
        <v>0.00526988894686104</v>
      </c>
      <c r="B88" s="268" t="s">
        <v>822</v>
      </c>
      <c r="C88" s="268"/>
      <c r="D88" s="268"/>
      <c r="E88" s="268"/>
      <c r="F88" s="268"/>
      <c r="G88" s="268"/>
      <c r="H88" s="268"/>
      <c r="I88" s="145"/>
      <c r="J88" s="145"/>
      <c r="K88" s="145"/>
      <c r="L88" s="145"/>
      <c r="M88" s="145"/>
      <c r="N88" s="145"/>
      <c r="O88" s="145"/>
      <c r="P88" s="145"/>
      <c r="Q88" s="145"/>
      <c r="R88" s="145"/>
    </row>
    <row r="89" spans="1:18" ht="15.75">
      <c r="A89" s="267">
        <f>BA33/$BA$34</f>
        <v>0.008579510673072175</v>
      </c>
      <c r="B89" s="268" t="s">
        <v>823</v>
      </c>
      <c r="C89" s="268"/>
      <c r="D89" s="268"/>
      <c r="E89" s="268"/>
      <c r="F89" s="268"/>
      <c r="G89" s="268"/>
      <c r="H89" s="268"/>
      <c r="I89" s="145"/>
      <c r="J89" s="145"/>
      <c r="K89" s="145"/>
      <c r="L89" s="145"/>
      <c r="M89" s="145"/>
      <c r="N89" s="145"/>
      <c r="O89" s="145"/>
      <c r="P89" s="145"/>
      <c r="Q89" s="145"/>
      <c r="R89" s="145"/>
    </row>
    <row r="90" spans="1:18" ht="12.75">
      <c r="A90" s="263"/>
      <c r="B90" s="263"/>
      <c r="C90" s="263"/>
      <c r="D90" s="263"/>
      <c r="E90" s="263"/>
      <c r="F90" s="263"/>
      <c r="G90" s="263"/>
      <c r="H90" s="263"/>
      <c r="I90" s="145"/>
      <c r="J90" s="145"/>
      <c r="K90" s="145"/>
      <c r="L90" s="145"/>
      <c r="M90" s="145"/>
      <c r="N90" s="145"/>
      <c r="O90" s="145"/>
      <c r="P90" s="145"/>
      <c r="Q90" s="145"/>
      <c r="R90" s="145"/>
    </row>
    <row r="91" spans="1:18" ht="12.75">
      <c r="A91" s="263"/>
      <c r="B91" s="263"/>
      <c r="C91" s="263"/>
      <c r="D91" s="263"/>
      <c r="E91" s="263"/>
      <c r="F91" s="263"/>
      <c r="G91" s="263"/>
      <c r="H91" s="263"/>
      <c r="I91" s="145"/>
      <c r="J91" s="145"/>
      <c r="K91" s="145"/>
      <c r="L91" s="145"/>
      <c r="M91" s="145"/>
      <c r="N91" s="145"/>
      <c r="O91" s="145"/>
      <c r="P91" s="145"/>
      <c r="Q91" s="145"/>
      <c r="R91" s="145"/>
    </row>
    <row r="92" spans="1:18" ht="12.75">
      <c r="A92" s="145"/>
      <c r="B92" s="145"/>
      <c r="C92" s="145"/>
      <c r="D92" s="145"/>
      <c r="E92" s="263"/>
      <c r="F92" s="263"/>
      <c r="G92" s="263"/>
      <c r="H92" s="263"/>
      <c r="I92" s="145"/>
      <c r="J92" s="145"/>
      <c r="K92" s="145"/>
      <c r="L92" s="145"/>
      <c r="M92" s="145"/>
      <c r="N92" s="145"/>
      <c r="O92" s="145"/>
      <c r="P92" s="145"/>
      <c r="Q92" s="145"/>
      <c r="R92" s="145"/>
    </row>
    <row r="93" spans="1:18" ht="12.75">
      <c r="A93" s="145"/>
      <c r="B93" s="145"/>
      <c r="C93" s="145"/>
      <c r="D93" s="145"/>
      <c r="E93" s="263"/>
      <c r="F93" s="263"/>
      <c r="G93" s="263"/>
      <c r="H93" s="263"/>
      <c r="I93" s="145"/>
      <c r="J93" s="145"/>
      <c r="K93" s="145"/>
      <c r="L93" s="145"/>
      <c r="M93" s="145"/>
      <c r="N93" s="145"/>
      <c r="O93" s="145"/>
      <c r="P93" s="145"/>
      <c r="Q93" s="145"/>
      <c r="R93" s="145"/>
    </row>
    <row r="94" spans="1:18" ht="12.75">
      <c r="A94" s="145"/>
      <c r="B94" s="145"/>
      <c r="C94" s="145"/>
      <c r="D94" s="145"/>
      <c r="E94" s="263"/>
      <c r="F94" s="263"/>
      <c r="G94" s="263"/>
      <c r="H94" s="263"/>
      <c r="I94" s="145"/>
      <c r="J94" s="145"/>
      <c r="K94" s="145"/>
      <c r="L94" s="145"/>
      <c r="M94" s="145"/>
      <c r="N94" s="145"/>
      <c r="O94" s="145"/>
      <c r="P94" s="145"/>
      <c r="Q94" s="145"/>
      <c r="R94" s="145"/>
    </row>
    <row r="95" spans="1:18" ht="12.75">
      <c r="A95" s="145"/>
      <c r="B95" s="145"/>
      <c r="C95" s="145"/>
      <c r="D95" s="145"/>
      <c r="E95" s="263"/>
      <c r="F95" s="263"/>
      <c r="G95" s="263"/>
      <c r="H95" s="263"/>
      <c r="I95" s="145"/>
      <c r="J95" s="145"/>
      <c r="K95" s="145"/>
      <c r="L95" s="145"/>
      <c r="M95" s="145"/>
      <c r="N95" s="145"/>
      <c r="O95" s="145"/>
      <c r="P95" s="145"/>
      <c r="Q95" s="145"/>
      <c r="R95" s="145"/>
    </row>
    <row r="96" spans="1:18" ht="12.75">
      <c r="A96" s="145"/>
      <c r="B96" s="145"/>
      <c r="C96" s="145"/>
      <c r="D96" s="145"/>
      <c r="E96" s="263"/>
      <c r="F96" s="263"/>
      <c r="G96" s="263"/>
      <c r="H96" s="263"/>
      <c r="I96" s="145"/>
      <c r="J96" s="145"/>
      <c r="K96" s="145"/>
      <c r="L96" s="145"/>
      <c r="M96" s="145"/>
      <c r="N96" s="145"/>
      <c r="O96" s="145"/>
      <c r="P96" s="145"/>
      <c r="Q96" s="145"/>
      <c r="R96" s="145"/>
    </row>
    <row r="97" spans="1:18" ht="12.75">
      <c r="A97" s="145"/>
      <c r="B97" s="145"/>
      <c r="C97" s="145"/>
      <c r="D97" s="145"/>
      <c r="E97" s="263"/>
      <c r="F97" s="263"/>
      <c r="G97" s="263"/>
      <c r="H97" s="263"/>
      <c r="I97" s="145"/>
      <c r="J97" s="145"/>
      <c r="K97" s="145"/>
      <c r="L97" s="145"/>
      <c r="M97" s="145"/>
      <c r="N97" s="145"/>
      <c r="O97" s="145"/>
      <c r="P97" s="145"/>
      <c r="Q97" s="145"/>
      <c r="R97" s="145"/>
    </row>
    <row r="98" spans="1:18" ht="12.75">
      <c r="A98" s="145"/>
      <c r="B98" s="145"/>
      <c r="C98" s="145"/>
      <c r="D98" s="145"/>
      <c r="E98" s="263"/>
      <c r="F98" s="263"/>
      <c r="G98" s="263"/>
      <c r="H98" s="263"/>
      <c r="I98" s="145"/>
      <c r="J98" s="145"/>
      <c r="K98" s="145"/>
      <c r="L98" s="145"/>
      <c r="M98" s="145"/>
      <c r="N98" s="145"/>
      <c r="O98" s="145"/>
      <c r="P98" s="145"/>
      <c r="Q98" s="145"/>
      <c r="R98" s="145"/>
    </row>
    <row r="99" spans="1:18" ht="12.75">
      <c r="A99" s="145"/>
      <c r="B99" s="145"/>
      <c r="C99" s="145"/>
      <c r="D99" s="145"/>
      <c r="E99" s="263"/>
      <c r="F99" s="263"/>
      <c r="G99" s="263"/>
      <c r="H99" s="263"/>
      <c r="I99" s="145"/>
      <c r="J99" s="145"/>
      <c r="K99" s="145"/>
      <c r="L99" s="145"/>
      <c r="M99" s="145"/>
      <c r="N99" s="145"/>
      <c r="O99" s="145"/>
      <c r="P99" s="145"/>
      <c r="Q99" s="145"/>
      <c r="R99" s="145"/>
    </row>
    <row r="100" spans="1:18" ht="12.75">
      <c r="A100" s="145"/>
      <c r="B100" s="145"/>
      <c r="C100" s="145"/>
      <c r="D100" s="145"/>
      <c r="E100" s="263"/>
      <c r="F100" s="263"/>
      <c r="G100" s="263"/>
      <c r="H100" s="263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</row>
    <row r="101" spans="1:18" ht="12.75">
      <c r="A101" s="145"/>
      <c r="B101" s="145"/>
      <c r="C101" s="145"/>
      <c r="D101" s="145"/>
      <c r="E101" s="263"/>
      <c r="F101" s="263"/>
      <c r="G101" s="263"/>
      <c r="H101" s="263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</row>
    <row r="102" spans="1:18" ht="12.75">
      <c r="A102" s="145"/>
      <c r="B102" s="145"/>
      <c r="C102" s="145"/>
      <c r="D102" s="145"/>
      <c r="E102" s="263"/>
      <c r="F102" s="263"/>
      <c r="G102" s="263"/>
      <c r="H102" s="263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</row>
    <row r="103" spans="1:18" ht="12.75">
      <c r="A103" s="145"/>
      <c r="B103" s="145"/>
      <c r="C103" s="145"/>
      <c r="D103" s="145"/>
      <c r="E103" s="263"/>
      <c r="F103" s="263"/>
      <c r="G103" s="263"/>
      <c r="H103" s="263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</row>
    <row r="104" spans="1:18" ht="12.75">
      <c r="A104" s="145"/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</row>
    <row r="105" spans="1:18" ht="12.75">
      <c r="A105" s="145"/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</row>
    <row r="106" spans="1:18" ht="12.75">
      <c r="A106" s="145"/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</row>
    <row r="107" spans="1:18" ht="12.75">
      <c r="A107" s="145"/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</row>
    <row r="108" spans="1:18" ht="12.75">
      <c r="A108" s="145"/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</row>
    <row r="109" spans="1:18" ht="12.75">
      <c r="A109" s="145"/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</row>
    <row r="110" spans="1:18" ht="12.75">
      <c r="A110" s="145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</row>
    <row r="111" spans="1:18" ht="12.75">
      <c r="A111" s="145"/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</row>
    <row r="112" spans="1:18" ht="12.75">
      <c r="A112" s="145"/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</row>
    <row r="113" spans="1:18" ht="12.75">
      <c r="A113" s="145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</row>
    <row r="114" spans="1:18" ht="12.75">
      <c r="A114" s="145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</row>
    <row r="115" spans="1:18" ht="12.75">
      <c r="A115" s="145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</row>
    <row r="116" spans="1:18" ht="12.75">
      <c r="A116" s="145"/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</row>
    <row r="117" spans="1:18" ht="12.75">
      <c r="A117" s="145"/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</row>
    <row r="118" spans="1:18" ht="12.75">
      <c r="A118" s="145"/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</row>
  </sheetData>
  <sheetProtection/>
  <mergeCells count="57">
    <mergeCell ref="AM35:AN35"/>
    <mergeCell ref="A35:B35"/>
    <mergeCell ref="G35:H35"/>
    <mergeCell ref="C35:D35"/>
    <mergeCell ref="AC3:AD3"/>
    <mergeCell ref="A3:A4"/>
    <mergeCell ref="C3:D3"/>
    <mergeCell ref="A34:B34"/>
    <mergeCell ref="B3:B4"/>
    <mergeCell ref="W35:X35"/>
    <mergeCell ref="A1:BD1"/>
    <mergeCell ref="U35:V35"/>
    <mergeCell ref="AY35:AZ35"/>
    <mergeCell ref="BA35:BB35"/>
    <mergeCell ref="AQ35:AR35"/>
    <mergeCell ref="BA3:BB3"/>
    <mergeCell ref="E35:F35"/>
    <mergeCell ref="I35:J35"/>
    <mergeCell ref="AA35:AB35"/>
    <mergeCell ref="AG35:AH35"/>
    <mergeCell ref="E3:F3"/>
    <mergeCell ref="AI3:AJ3"/>
    <mergeCell ref="AA3:AB3"/>
    <mergeCell ref="I3:J3"/>
    <mergeCell ref="K3:L3"/>
    <mergeCell ref="O3:P3"/>
    <mergeCell ref="M3:N3"/>
    <mergeCell ref="AG3:AH3"/>
    <mergeCell ref="Y3:Z3"/>
    <mergeCell ref="G3:H3"/>
    <mergeCell ref="K35:L35"/>
    <mergeCell ref="AI35:AJ35"/>
    <mergeCell ref="AY3:AZ3"/>
    <mergeCell ref="AW3:AX3"/>
    <mergeCell ref="AO3:AP3"/>
    <mergeCell ref="AM3:AN3"/>
    <mergeCell ref="AS35:AT35"/>
    <mergeCell ref="AO35:AP35"/>
    <mergeCell ref="U3:V3"/>
    <mergeCell ref="AE35:AF35"/>
    <mergeCell ref="Y35:Z35"/>
    <mergeCell ref="S35:T35"/>
    <mergeCell ref="S3:T3"/>
    <mergeCell ref="Q3:R3"/>
    <mergeCell ref="M35:N35"/>
    <mergeCell ref="Q35:R35"/>
    <mergeCell ref="O35:P35"/>
    <mergeCell ref="AC35:AD35"/>
    <mergeCell ref="AU3:AV3"/>
    <mergeCell ref="AK3:AL3"/>
    <mergeCell ref="W3:X3"/>
    <mergeCell ref="AW35:AX35"/>
    <mergeCell ref="AK35:AL35"/>
    <mergeCell ref="AU35:AV35"/>
    <mergeCell ref="AS3:AT3"/>
    <mergeCell ref="AE3:AF3"/>
    <mergeCell ref="AQ3:AR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2" r:id="rId2"/>
  <colBreaks count="3" manualBreakCount="3">
    <brk id="24" max="35" man="1"/>
    <brk id="54" max="35" man="1"/>
    <brk id="5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2"/>
  <sheetViews>
    <sheetView view="pageBreakPreview" zoomScaleNormal="80" zoomScaleSheetLayoutView="100" workbookViewId="0" topLeftCell="A1">
      <selection activeCell="D17" sqref="D17:D18"/>
    </sheetView>
  </sheetViews>
  <sheetFormatPr defaultColWidth="9.140625" defaultRowHeight="12.75"/>
  <cols>
    <col min="1" max="1" width="9.57421875" style="146" customWidth="1"/>
    <col min="2" max="2" width="47.8515625" style="146" customWidth="1"/>
    <col min="3" max="3" width="20.57421875" style="146" customWidth="1"/>
    <col min="4" max="4" width="20.421875" style="146" customWidth="1"/>
    <col min="5" max="5" width="24.28125" style="146" customWidth="1"/>
    <col min="6" max="6" width="20.57421875" style="146" customWidth="1"/>
    <col min="7" max="8" width="20.421875" style="146" customWidth="1"/>
    <col min="9" max="9" width="20.140625" style="146" bestFit="1" customWidth="1"/>
    <col min="10" max="10" width="10.140625" style="146" bestFit="1" customWidth="1"/>
    <col min="11" max="19" width="9.140625" style="146" customWidth="1"/>
    <col min="20" max="20" width="11.28125" style="146" bestFit="1" customWidth="1"/>
    <col min="21" max="21" width="9.140625" style="146" customWidth="1"/>
    <col min="22" max="22" width="15.421875" style="146" customWidth="1"/>
    <col min="23" max="16384" width="9.140625" style="146" customWidth="1"/>
  </cols>
  <sheetData>
    <row r="1" spans="1:8" ht="21.75" customHeight="1">
      <c r="A1" s="314" t="s">
        <v>866</v>
      </c>
      <c r="B1" s="314"/>
      <c r="C1" s="314"/>
      <c r="D1" s="314"/>
      <c r="E1" s="314"/>
      <c r="F1" s="314"/>
      <c r="G1" s="314"/>
      <c r="H1" s="314"/>
    </row>
    <row r="2" spans="8:27" ht="15.75">
      <c r="H2" s="147" t="s">
        <v>758</v>
      </c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</row>
    <row r="3" spans="1:27" ht="94.5">
      <c r="A3" s="148" t="s">
        <v>111</v>
      </c>
      <c r="B3" s="148" t="s">
        <v>603</v>
      </c>
      <c r="C3" s="192" t="s">
        <v>826</v>
      </c>
      <c r="D3" s="192" t="s">
        <v>827</v>
      </c>
      <c r="E3" s="192" t="s">
        <v>828</v>
      </c>
      <c r="F3" s="192" t="s">
        <v>829</v>
      </c>
      <c r="G3" s="192" t="s">
        <v>830</v>
      </c>
      <c r="H3" s="192" t="s">
        <v>831</v>
      </c>
      <c r="K3" s="201"/>
      <c r="L3" s="201"/>
      <c r="M3" s="201"/>
      <c r="N3" s="201"/>
      <c r="O3" s="201"/>
      <c r="P3" s="218"/>
      <c r="Q3" s="218"/>
      <c r="R3" s="201"/>
      <c r="S3" s="201"/>
      <c r="T3" s="201"/>
      <c r="U3" s="201"/>
      <c r="V3" s="201"/>
      <c r="W3" s="201"/>
      <c r="X3" s="201"/>
      <c r="Y3" s="201"/>
      <c r="Z3" s="201"/>
      <c r="AA3" s="201"/>
    </row>
    <row r="4" spans="1:27" ht="18" customHeight="1">
      <c r="A4" s="156">
        <v>1</v>
      </c>
      <c r="B4" s="157" t="s">
        <v>781</v>
      </c>
      <c r="C4" s="158">
        <v>40094782.045567095</v>
      </c>
      <c r="D4" s="194">
        <v>19919558.94</v>
      </c>
      <c r="E4" s="193">
        <v>60014340.98556709</v>
      </c>
      <c r="F4" s="194">
        <v>11374657.831394335</v>
      </c>
      <c r="G4" s="217">
        <v>2484058.55</v>
      </c>
      <c r="H4" s="193">
        <v>13858716.381394334</v>
      </c>
      <c r="I4" s="212"/>
      <c r="J4" s="150"/>
      <c r="K4" s="201"/>
      <c r="L4" s="201"/>
      <c r="M4" s="201"/>
      <c r="N4" s="201"/>
      <c r="O4" s="201"/>
      <c r="P4" s="213"/>
      <c r="Q4" s="201"/>
      <c r="R4" s="201"/>
      <c r="S4" s="201"/>
      <c r="T4" s="213"/>
      <c r="U4" s="201"/>
      <c r="V4" s="201"/>
      <c r="W4" s="201"/>
      <c r="X4" s="201"/>
      <c r="Y4" s="201"/>
      <c r="Z4" s="201"/>
      <c r="AA4" s="201"/>
    </row>
    <row r="5" spans="1:27" ht="47.25">
      <c r="A5" s="159" t="s">
        <v>782</v>
      </c>
      <c r="B5" s="157" t="s">
        <v>783</v>
      </c>
      <c r="C5" s="158">
        <v>3900705.1399999997</v>
      </c>
      <c r="D5" s="194">
        <v>0</v>
      </c>
      <c r="E5" s="193">
        <v>3900705.1399999997</v>
      </c>
      <c r="F5" s="194">
        <v>1176094.5568511644</v>
      </c>
      <c r="G5" s="217">
        <v>0</v>
      </c>
      <c r="H5" s="193">
        <v>1176094.5568511644</v>
      </c>
      <c r="I5" s="212"/>
      <c r="J5" s="150"/>
      <c r="K5" s="201"/>
      <c r="L5" s="201"/>
      <c r="M5" s="201"/>
      <c r="N5" s="201"/>
      <c r="O5" s="201"/>
      <c r="P5" s="215"/>
      <c r="Q5" s="216"/>
      <c r="R5" s="201"/>
      <c r="S5" s="201"/>
      <c r="T5" s="213"/>
      <c r="U5" s="201"/>
      <c r="V5" s="201"/>
      <c r="W5" s="201"/>
      <c r="X5" s="201"/>
      <c r="Y5" s="201"/>
      <c r="Z5" s="201"/>
      <c r="AA5" s="201"/>
    </row>
    <row r="6" spans="1:27" ht="18" customHeight="1">
      <c r="A6" s="156">
        <v>2</v>
      </c>
      <c r="B6" s="157" t="s">
        <v>784</v>
      </c>
      <c r="C6" s="158">
        <v>53039206.383586004</v>
      </c>
      <c r="D6" s="194">
        <v>68495656.53999999</v>
      </c>
      <c r="E6" s="193">
        <v>121534862.923586</v>
      </c>
      <c r="F6" s="194">
        <v>35385309.960345306</v>
      </c>
      <c r="G6" s="217">
        <v>21511807.205076665</v>
      </c>
      <c r="H6" s="193">
        <v>56897117.16542197</v>
      </c>
      <c r="I6" s="212"/>
      <c r="J6" s="150"/>
      <c r="K6" s="201"/>
      <c r="L6" s="201"/>
      <c r="M6" s="201"/>
      <c r="N6" s="201"/>
      <c r="O6" s="201"/>
      <c r="P6" s="215"/>
      <c r="Q6" s="216"/>
      <c r="R6" s="201"/>
      <c r="S6" s="201"/>
      <c r="T6" s="213"/>
      <c r="U6" s="201"/>
      <c r="V6" s="201"/>
      <c r="W6" s="201"/>
      <c r="X6" s="201"/>
      <c r="Y6" s="201"/>
      <c r="Z6" s="201"/>
      <c r="AA6" s="201"/>
    </row>
    <row r="7" spans="1:27" ht="32.25" customHeight="1">
      <c r="A7" s="156">
        <v>3</v>
      </c>
      <c r="B7" s="157" t="s">
        <v>785</v>
      </c>
      <c r="C7" s="158">
        <v>614083451.5607448</v>
      </c>
      <c r="D7" s="194">
        <v>0</v>
      </c>
      <c r="E7" s="193">
        <v>614083451.5607448</v>
      </c>
      <c r="F7" s="194">
        <v>292814639.9863467</v>
      </c>
      <c r="G7" s="217">
        <v>0</v>
      </c>
      <c r="H7" s="193">
        <v>292814639.9863467</v>
      </c>
      <c r="I7" s="212"/>
      <c r="J7" s="150"/>
      <c r="K7" s="201"/>
      <c r="L7" s="201"/>
      <c r="M7" s="201"/>
      <c r="N7" s="201"/>
      <c r="O7" s="201"/>
      <c r="P7" s="213"/>
      <c r="Q7" s="201"/>
      <c r="R7" s="201"/>
      <c r="S7" s="201"/>
      <c r="T7" s="213"/>
      <c r="U7" s="201"/>
      <c r="V7" s="201"/>
      <c r="W7" s="201"/>
      <c r="X7" s="201"/>
      <c r="Y7" s="201"/>
      <c r="Z7" s="201"/>
      <c r="AA7" s="201"/>
    </row>
    <row r="8" spans="1:27" ht="18" customHeight="1">
      <c r="A8" s="156">
        <v>4</v>
      </c>
      <c r="B8" s="157" t="s">
        <v>786</v>
      </c>
      <c r="C8" s="158">
        <v>6348852.319999999</v>
      </c>
      <c r="D8" s="194">
        <v>0</v>
      </c>
      <c r="E8" s="193">
        <v>6348852.319999999</v>
      </c>
      <c r="F8" s="248">
        <v>1651559.9813928588</v>
      </c>
      <c r="G8" s="217">
        <v>0</v>
      </c>
      <c r="H8" s="249">
        <v>1651559.9813928588</v>
      </c>
      <c r="I8" s="212"/>
      <c r="J8" s="150"/>
      <c r="K8" s="201"/>
      <c r="L8" s="201"/>
      <c r="M8" s="201"/>
      <c r="N8" s="201"/>
      <c r="O8" s="201"/>
      <c r="P8" s="213"/>
      <c r="Q8" s="201"/>
      <c r="R8" s="201"/>
      <c r="S8" s="201"/>
      <c r="T8" s="213"/>
      <c r="U8" s="201"/>
      <c r="V8" s="201"/>
      <c r="W8" s="201"/>
      <c r="X8" s="201"/>
      <c r="Y8" s="201"/>
      <c r="Z8" s="201"/>
      <c r="AA8" s="201"/>
    </row>
    <row r="9" spans="1:27" ht="18" customHeight="1">
      <c r="A9" s="156">
        <v>5</v>
      </c>
      <c r="B9" s="157" t="s">
        <v>787</v>
      </c>
      <c r="C9" s="158">
        <v>4786498.8679252</v>
      </c>
      <c r="D9" s="194">
        <v>0</v>
      </c>
      <c r="E9" s="193">
        <v>4786498.8679252</v>
      </c>
      <c r="F9" s="194">
        <v>4318468.541521386</v>
      </c>
      <c r="G9" s="217">
        <v>0</v>
      </c>
      <c r="H9" s="193">
        <v>4318468.541521386</v>
      </c>
      <c r="I9" s="212"/>
      <c r="J9" s="150"/>
      <c r="K9" s="201"/>
      <c r="L9" s="201"/>
      <c r="M9" s="201"/>
      <c r="N9" s="201"/>
      <c r="O9" s="201"/>
      <c r="P9" s="213"/>
      <c r="Q9" s="201"/>
      <c r="R9" s="201"/>
      <c r="S9" s="201"/>
      <c r="T9" s="213"/>
      <c r="W9" s="201"/>
      <c r="X9" s="201"/>
      <c r="Y9" s="201"/>
      <c r="Z9" s="201"/>
      <c r="AA9" s="201"/>
    </row>
    <row r="10" spans="1:27" ht="18" customHeight="1">
      <c r="A10" s="156">
        <v>6</v>
      </c>
      <c r="B10" s="157" t="s">
        <v>788</v>
      </c>
      <c r="C10" s="158">
        <v>3956997.2478082003</v>
      </c>
      <c r="D10" s="194">
        <v>0</v>
      </c>
      <c r="E10" s="193">
        <v>3956997.2478082003</v>
      </c>
      <c r="F10" s="194">
        <v>2274937.34670292</v>
      </c>
      <c r="G10" s="217">
        <v>0</v>
      </c>
      <c r="H10" s="193">
        <v>2274937.34670292</v>
      </c>
      <c r="I10" s="212"/>
      <c r="J10" s="150"/>
      <c r="K10" s="201"/>
      <c r="L10" s="201"/>
      <c r="M10" s="201"/>
      <c r="N10" s="201"/>
      <c r="O10" s="201"/>
      <c r="P10" s="213"/>
      <c r="Q10" s="201"/>
      <c r="R10" s="201"/>
      <c r="S10" s="201"/>
      <c r="T10" s="213"/>
      <c r="W10" s="201"/>
      <c r="X10" s="201"/>
      <c r="Y10" s="201"/>
      <c r="Z10" s="201"/>
      <c r="AA10" s="201"/>
    </row>
    <row r="11" spans="1:27" ht="18" customHeight="1">
      <c r="A11" s="156">
        <v>7</v>
      </c>
      <c r="B11" s="157" t="s">
        <v>789</v>
      </c>
      <c r="C11" s="158">
        <v>17874621.775078926</v>
      </c>
      <c r="D11" s="194">
        <v>0</v>
      </c>
      <c r="E11" s="193">
        <v>17874621.775078926</v>
      </c>
      <c r="F11" s="194">
        <v>3388597.9742957884</v>
      </c>
      <c r="G11" s="217">
        <v>0</v>
      </c>
      <c r="H11" s="193">
        <v>3388597.9742957884</v>
      </c>
      <c r="I11" s="212"/>
      <c r="J11" s="150"/>
      <c r="K11" s="201"/>
      <c r="L11" s="201"/>
      <c r="M11" s="201"/>
      <c r="N11" s="201"/>
      <c r="O11" s="201"/>
      <c r="P11" s="213"/>
      <c r="Q11" s="201"/>
      <c r="R11" s="201"/>
      <c r="S11" s="201"/>
      <c r="T11" s="213"/>
      <c r="W11" s="201"/>
      <c r="X11" s="201"/>
      <c r="Y11" s="201"/>
      <c r="Z11" s="201"/>
      <c r="AA11" s="201"/>
    </row>
    <row r="12" spans="1:27" ht="18" customHeight="1">
      <c r="A12" s="156">
        <v>8</v>
      </c>
      <c r="B12" s="157" t="s">
        <v>790</v>
      </c>
      <c r="C12" s="158">
        <v>264000064.51505673</v>
      </c>
      <c r="D12" s="194">
        <v>0</v>
      </c>
      <c r="E12" s="193">
        <v>264000064.51505673</v>
      </c>
      <c r="F12" s="194">
        <v>74174217.74029958</v>
      </c>
      <c r="G12" s="217">
        <v>0</v>
      </c>
      <c r="H12" s="193">
        <v>74174217.74029958</v>
      </c>
      <c r="I12" s="212"/>
      <c r="J12" s="150"/>
      <c r="K12" s="201"/>
      <c r="L12" s="201"/>
      <c r="M12" s="201"/>
      <c r="N12" s="201"/>
      <c r="O12" s="201"/>
      <c r="P12" s="213"/>
      <c r="Q12" s="201"/>
      <c r="R12" s="201"/>
      <c r="S12" s="201"/>
      <c r="T12" s="213"/>
      <c r="W12" s="201"/>
      <c r="X12" s="201"/>
      <c r="Y12" s="201"/>
      <c r="Z12" s="201"/>
      <c r="AA12" s="201"/>
    </row>
    <row r="13" spans="1:27" ht="18" customHeight="1">
      <c r="A13" s="154" t="s">
        <v>835</v>
      </c>
      <c r="B13" s="157" t="s">
        <v>597</v>
      </c>
      <c r="C13" s="158">
        <v>160315522.6727399</v>
      </c>
      <c r="D13" s="194">
        <v>0</v>
      </c>
      <c r="E13" s="193">
        <v>160315522.6727399</v>
      </c>
      <c r="F13" s="194">
        <v>32966154.221150313</v>
      </c>
      <c r="G13" s="217">
        <v>0</v>
      </c>
      <c r="H13" s="193">
        <v>32966154.221150313</v>
      </c>
      <c r="I13" s="212"/>
      <c r="J13" s="150"/>
      <c r="K13" s="201"/>
      <c r="L13" s="201"/>
      <c r="M13" s="201"/>
      <c r="N13" s="201"/>
      <c r="O13" s="201"/>
      <c r="P13" s="213"/>
      <c r="Q13" s="201"/>
      <c r="R13" s="201"/>
      <c r="S13" s="201"/>
      <c r="T13" s="213"/>
      <c r="W13" s="201"/>
      <c r="X13" s="201"/>
      <c r="Y13" s="201"/>
      <c r="Z13" s="201"/>
      <c r="AA13" s="201"/>
    </row>
    <row r="14" spans="1:27" ht="32.25" customHeight="1">
      <c r="A14" s="154" t="s">
        <v>836</v>
      </c>
      <c r="B14" s="157" t="s">
        <v>598</v>
      </c>
      <c r="C14" s="158">
        <v>76009880.0267075</v>
      </c>
      <c r="D14" s="194">
        <v>0</v>
      </c>
      <c r="E14" s="193">
        <v>76009880.0267075</v>
      </c>
      <c r="F14" s="194">
        <v>21807931.803237006</v>
      </c>
      <c r="G14" s="217">
        <v>0</v>
      </c>
      <c r="H14" s="193">
        <v>21807931.803237006</v>
      </c>
      <c r="I14" s="212"/>
      <c r="J14" s="150"/>
      <c r="K14" s="201"/>
      <c r="L14" s="201"/>
      <c r="M14" s="201"/>
      <c r="N14" s="201"/>
      <c r="O14" s="201"/>
      <c r="P14" s="213"/>
      <c r="Q14" s="201"/>
      <c r="R14" s="201"/>
      <c r="S14" s="201"/>
      <c r="T14" s="213"/>
      <c r="W14" s="201"/>
      <c r="X14" s="201"/>
      <c r="Y14" s="201"/>
      <c r="Z14" s="201"/>
      <c r="AA14" s="201"/>
    </row>
    <row r="15" spans="1:27" ht="18" customHeight="1">
      <c r="A15" s="154" t="s">
        <v>837</v>
      </c>
      <c r="B15" s="157" t="s">
        <v>599</v>
      </c>
      <c r="C15" s="158">
        <v>11445636.5356093</v>
      </c>
      <c r="D15" s="194">
        <v>0</v>
      </c>
      <c r="E15" s="193">
        <v>11445636.5356093</v>
      </c>
      <c r="F15" s="194">
        <v>3645024.2965570115</v>
      </c>
      <c r="G15" s="217">
        <v>0</v>
      </c>
      <c r="H15" s="193">
        <v>3645024.2965570115</v>
      </c>
      <c r="I15" s="212"/>
      <c r="J15" s="150"/>
      <c r="K15" s="201"/>
      <c r="L15" s="201"/>
      <c r="M15" s="201"/>
      <c r="N15" s="201"/>
      <c r="O15" s="201"/>
      <c r="P15" s="213"/>
      <c r="Q15" s="201"/>
      <c r="R15" s="201"/>
      <c r="S15" s="201"/>
      <c r="T15" s="213"/>
      <c r="W15" s="201"/>
      <c r="X15" s="201"/>
      <c r="Y15" s="201"/>
      <c r="Z15" s="201"/>
      <c r="AA15" s="201"/>
    </row>
    <row r="16" spans="1:27" ht="18" customHeight="1">
      <c r="A16" s="154" t="s">
        <v>838</v>
      </c>
      <c r="B16" s="157" t="s">
        <v>600</v>
      </c>
      <c r="C16" s="158">
        <v>16229025.280000001</v>
      </c>
      <c r="D16" s="194">
        <v>0</v>
      </c>
      <c r="E16" s="193">
        <v>16229025.280000001</v>
      </c>
      <c r="F16" s="194">
        <v>15755107.419355283</v>
      </c>
      <c r="G16" s="217">
        <v>0</v>
      </c>
      <c r="H16" s="193">
        <v>15755107.419355283</v>
      </c>
      <c r="I16" s="212"/>
      <c r="J16" s="150"/>
      <c r="K16" s="201"/>
      <c r="L16" s="201"/>
      <c r="M16" s="201"/>
      <c r="N16" s="201"/>
      <c r="O16" s="201"/>
      <c r="P16" s="213"/>
      <c r="Q16" s="201"/>
      <c r="R16" s="201"/>
      <c r="S16" s="201"/>
      <c r="T16" s="213"/>
      <c r="W16" s="201"/>
      <c r="X16" s="201"/>
      <c r="Y16" s="201"/>
      <c r="Z16" s="201"/>
      <c r="AA16" s="201"/>
    </row>
    <row r="17" spans="1:27" ht="15.75">
      <c r="A17" s="153">
        <v>9</v>
      </c>
      <c r="B17" s="157" t="s">
        <v>791</v>
      </c>
      <c r="C17" s="158">
        <v>20476745.303280022</v>
      </c>
      <c r="D17" s="194">
        <v>0</v>
      </c>
      <c r="E17" s="193">
        <v>20476745.303280022</v>
      </c>
      <c r="F17" s="194">
        <v>3910738.1626036405</v>
      </c>
      <c r="G17" s="217">
        <v>0</v>
      </c>
      <c r="H17" s="193">
        <v>3910738.1626036405</v>
      </c>
      <c r="I17" s="212"/>
      <c r="J17" s="150"/>
      <c r="K17" s="201"/>
      <c r="L17" s="201"/>
      <c r="M17" s="201"/>
      <c r="N17" s="201"/>
      <c r="O17" s="201"/>
      <c r="P17" s="213"/>
      <c r="Q17" s="201"/>
      <c r="R17" s="201"/>
      <c r="S17" s="201"/>
      <c r="T17" s="213"/>
      <c r="W17" s="201"/>
      <c r="X17" s="201"/>
      <c r="Y17" s="201"/>
      <c r="Z17" s="201"/>
      <c r="AA17" s="201"/>
    </row>
    <row r="18" spans="1:27" ht="18" customHeight="1">
      <c r="A18" s="154" t="s">
        <v>839</v>
      </c>
      <c r="B18" s="157" t="s">
        <v>601</v>
      </c>
      <c r="C18" s="158">
        <v>19144765.01000002</v>
      </c>
      <c r="D18" s="194">
        <v>0</v>
      </c>
      <c r="E18" s="193">
        <v>19144765.01000002</v>
      </c>
      <c r="F18" s="194">
        <v>2246769.658355082</v>
      </c>
      <c r="G18" s="217">
        <v>0</v>
      </c>
      <c r="H18" s="193">
        <v>2246769.658355082</v>
      </c>
      <c r="I18" s="212"/>
      <c r="J18" s="150"/>
      <c r="K18" s="201"/>
      <c r="L18" s="201"/>
      <c r="M18" s="201"/>
      <c r="N18" s="201"/>
      <c r="O18" s="201"/>
      <c r="P18" s="213"/>
      <c r="Q18" s="201"/>
      <c r="R18" s="201"/>
      <c r="S18" s="201"/>
      <c r="T18" s="213"/>
      <c r="W18" s="201"/>
      <c r="X18" s="201"/>
      <c r="Y18" s="201"/>
      <c r="Z18" s="201"/>
      <c r="AA18" s="201"/>
    </row>
    <row r="19" spans="1:27" ht="32.25" customHeight="1">
      <c r="A19" s="154" t="s">
        <v>840</v>
      </c>
      <c r="B19" s="157" t="s">
        <v>602</v>
      </c>
      <c r="C19" s="158">
        <v>1331980.29328</v>
      </c>
      <c r="D19" s="194">
        <v>0</v>
      </c>
      <c r="E19" s="193">
        <v>1331980.29328</v>
      </c>
      <c r="F19" s="194">
        <v>1663968.5042485583</v>
      </c>
      <c r="G19" s="217">
        <v>0</v>
      </c>
      <c r="H19" s="193">
        <v>1663968.5042485583</v>
      </c>
      <c r="I19" s="212"/>
      <c r="J19" s="150"/>
      <c r="K19" s="201"/>
      <c r="L19" s="201"/>
      <c r="M19" s="201"/>
      <c r="N19" s="201"/>
      <c r="O19" s="201"/>
      <c r="P19" s="213"/>
      <c r="Q19" s="201"/>
      <c r="R19" s="201"/>
      <c r="S19" s="201"/>
      <c r="T19" s="213"/>
      <c r="W19" s="201"/>
      <c r="X19" s="201"/>
      <c r="Y19" s="201"/>
      <c r="Z19" s="201"/>
      <c r="AA19" s="201"/>
    </row>
    <row r="20" spans="1:27" ht="32.25" customHeight="1">
      <c r="A20" s="156">
        <v>10</v>
      </c>
      <c r="B20" s="157" t="s">
        <v>792</v>
      </c>
      <c r="C20" s="158">
        <v>935640959.2078873</v>
      </c>
      <c r="D20" s="194">
        <v>0</v>
      </c>
      <c r="E20" s="193">
        <v>935640959.2078873</v>
      </c>
      <c r="F20" s="194">
        <v>513957599.29412085</v>
      </c>
      <c r="G20" s="217">
        <v>8204.56</v>
      </c>
      <c r="H20" s="193">
        <v>513965803.85412085</v>
      </c>
      <c r="I20" s="212"/>
      <c r="J20" s="150"/>
      <c r="K20" s="201"/>
      <c r="L20" s="201"/>
      <c r="M20" s="201"/>
      <c r="N20" s="201"/>
      <c r="O20" s="201"/>
      <c r="P20" s="213"/>
      <c r="Q20" s="201"/>
      <c r="R20" s="201"/>
      <c r="S20" s="201"/>
      <c r="T20" s="213"/>
      <c r="W20" s="201"/>
      <c r="X20" s="201"/>
      <c r="Y20" s="201"/>
      <c r="Z20" s="201"/>
      <c r="AA20" s="201"/>
    </row>
    <row r="21" spans="1:27" ht="18" customHeight="1">
      <c r="A21" s="159" t="s">
        <v>793</v>
      </c>
      <c r="B21" s="157" t="s">
        <v>794</v>
      </c>
      <c r="C21" s="158">
        <v>916752432.3943715</v>
      </c>
      <c r="D21" s="194">
        <v>0</v>
      </c>
      <c r="E21" s="193">
        <v>916752432.3943715</v>
      </c>
      <c r="F21" s="194">
        <v>506598914.0583959</v>
      </c>
      <c r="G21" s="217">
        <v>8204.56</v>
      </c>
      <c r="H21" s="193">
        <v>506607118.6183959</v>
      </c>
      <c r="I21" s="212"/>
      <c r="J21" s="150"/>
      <c r="K21" s="201"/>
      <c r="L21" s="201"/>
      <c r="M21" s="201"/>
      <c r="N21" s="201"/>
      <c r="O21" s="201"/>
      <c r="P21" s="213"/>
      <c r="Q21" s="201"/>
      <c r="R21" s="201"/>
      <c r="S21" s="201"/>
      <c r="T21" s="213"/>
      <c r="W21" s="201"/>
      <c r="X21" s="201"/>
      <c r="Y21" s="201"/>
      <c r="Z21" s="201"/>
      <c r="AA21" s="201"/>
    </row>
    <row r="22" spans="1:27" ht="18" customHeight="1">
      <c r="A22" s="159" t="s">
        <v>795</v>
      </c>
      <c r="B22" s="157" t="s">
        <v>796</v>
      </c>
      <c r="C22" s="158">
        <v>452.19</v>
      </c>
      <c r="D22" s="194">
        <v>0</v>
      </c>
      <c r="E22" s="193">
        <v>452.19</v>
      </c>
      <c r="F22" s="194">
        <v>1235020.3777156088</v>
      </c>
      <c r="G22" s="217">
        <v>0</v>
      </c>
      <c r="H22" s="193">
        <v>1235020.3777156088</v>
      </c>
      <c r="I22" s="212"/>
      <c r="J22" s="150"/>
      <c r="K22" s="201"/>
      <c r="L22" s="201"/>
      <c r="M22" s="201"/>
      <c r="N22" s="201"/>
      <c r="O22" s="201"/>
      <c r="P22" s="213"/>
      <c r="Q22" s="201"/>
      <c r="R22" s="201"/>
      <c r="S22" s="201"/>
      <c r="T22" s="213"/>
      <c r="W22" s="201"/>
      <c r="X22" s="201"/>
      <c r="Y22" s="201"/>
      <c r="Z22" s="201"/>
      <c r="AA22" s="201"/>
    </row>
    <row r="23" spans="1:27" ht="18" customHeight="1">
      <c r="A23" s="159" t="s">
        <v>797</v>
      </c>
      <c r="B23" s="157" t="s">
        <v>798</v>
      </c>
      <c r="C23" s="158">
        <v>6814101.679999994</v>
      </c>
      <c r="D23" s="194">
        <v>0</v>
      </c>
      <c r="E23" s="193">
        <v>6814101.679999994</v>
      </c>
      <c r="F23" s="194">
        <v>739213.5263567725</v>
      </c>
      <c r="G23" s="217">
        <v>0</v>
      </c>
      <c r="H23" s="193">
        <v>739213.5263567725</v>
      </c>
      <c r="I23" s="212"/>
      <c r="J23" s="150"/>
      <c r="K23" s="201"/>
      <c r="L23" s="201"/>
      <c r="M23" s="201"/>
      <c r="N23" s="201"/>
      <c r="O23" s="201"/>
      <c r="P23" s="213"/>
      <c r="Q23" s="201"/>
      <c r="R23" s="201"/>
      <c r="S23" s="201"/>
      <c r="T23" s="213"/>
      <c r="W23" s="201"/>
      <c r="X23" s="201"/>
      <c r="Y23" s="201"/>
      <c r="Z23" s="201"/>
      <c r="AA23" s="201"/>
    </row>
    <row r="24" spans="1:27" ht="18" customHeight="1">
      <c r="A24" s="159" t="s">
        <v>799</v>
      </c>
      <c r="B24" s="157" t="s">
        <v>800</v>
      </c>
      <c r="C24" s="158">
        <v>12073972.943515897</v>
      </c>
      <c r="D24" s="194">
        <v>0</v>
      </c>
      <c r="E24" s="193">
        <v>12073972.943515897</v>
      </c>
      <c r="F24" s="194">
        <v>5384451.331652492</v>
      </c>
      <c r="G24" s="217">
        <v>0</v>
      </c>
      <c r="H24" s="193">
        <v>5384451.331652492</v>
      </c>
      <c r="I24" s="212"/>
      <c r="J24" s="150"/>
      <c r="K24" s="201"/>
      <c r="L24" s="201"/>
      <c r="M24" s="201"/>
      <c r="N24" s="201"/>
      <c r="O24" s="201"/>
      <c r="P24" s="213"/>
      <c r="Q24" s="201"/>
      <c r="R24" s="201"/>
      <c r="S24" s="201"/>
      <c r="T24" s="213"/>
      <c r="W24" s="201"/>
      <c r="X24" s="201"/>
      <c r="Y24" s="201"/>
      <c r="Z24" s="201"/>
      <c r="AA24" s="201"/>
    </row>
    <row r="25" spans="1:27" ht="47.25">
      <c r="A25" s="156">
        <v>11</v>
      </c>
      <c r="B25" s="157" t="s">
        <v>801</v>
      </c>
      <c r="C25" s="158">
        <v>5819671.024568001</v>
      </c>
      <c r="D25" s="194">
        <v>0</v>
      </c>
      <c r="E25" s="193">
        <v>5819671.024568001</v>
      </c>
      <c r="F25" s="194">
        <v>27868.620000000003</v>
      </c>
      <c r="G25" s="217">
        <v>0</v>
      </c>
      <c r="H25" s="193">
        <v>27868.620000000003</v>
      </c>
      <c r="I25" s="212"/>
      <c r="J25" s="150"/>
      <c r="K25" s="201"/>
      <c r="L25" s="201"/>
      <c r="M25" s="201"/>
      <c r="N25" s="201"/>
      <c r="O25" s="201"/>
      <c r="P25" s="213"/>
      <c r="Q25" s="201"/>
      <c r="R25" s="201"/>
      <c r="S25" s="201"/>
      <c r="T25" s="213"/>
      <c r="W25" s="201"/>
      <c r="X25" s="201"/>
      <c r="Y25" s="201"/>
      <c r="Z25" s="201"/>
      <c r="AA25" s="201"/>
    </row>
    <row r="26" spans="1:27" ht="47.25">
      <c r="A26" s="156">
        <v>12</v>
      </c>
      <c r="B26" s="157" t="s">
        <v>802</v>
      </c>
      <c r="C26" s="158">
        <v>318979.7168146</v>
      </c>
      <c r="D26" s="194">
        <v>0</v>
      </c>
      <c r="E26" s="193">
        <v>318979.7168146</v>
      </c>
      <c r="F26" s="194">
        <v>27</v>
      </c>
      <c r="G26" s="217">
        <v>0</v>
      </c>
      <c r="H26" s="193">
        <v>27</v>
      </c>
      <c r="I26" s="212"/>
      <c r="J26" s="150"/>
      <c r="K26" s="201"/>
      <c r="L26" s="201"/>
      <c r="M26" s="201"/>
      <c r="N26" s="201"/>
      <c r="O26" s="201"/>
      <c r="P26" s="213"/>
      <c r="Q26" s="201"/>
      <c r="R26" s="201"/>
      <c r="S26" s="201"/>
      <c r="T26" s="213"/>
      <c r="W26" s="201"/>
      <c r="X26" s="201"/>
      <c r="Y26" s="201"/>
      <c r="Z26" s="201"/>
      <c r="AA26" s="201"/>
    </row>
    <row r="27" spans="1:27" s="149" customFormat="1" ht="18" customHeight="1">
      <c r="A27" s="156">
        <v>13</v>
      </c>
      <c r="B27" s="157" t="s">
        <v>803</v>
      </c>
      <c r="C27" s="158">
        <v>37973849.011914305</v>
      </c>
      <c r="D27" s="194">
        <v>0</v>
      </c>
      <c r="E27" s="193">
        <v>37973849.011914305</v>
      </c>
      <c r="F27" s="194">
        <v>6243716.706526166</v>
      </c>
      <c r="G27" s="217">
        <v>0</v>
      </c>
      <c r="H27" s="193">
        <v>6243716.706526166</v>
      </c>
      <c r="I27" s="212"/>
      <c r="J27" s="150"/>
      <c r="K27" s="201"/>
      <c r="L27" s="201"/>
      <c r="M27" s="201"/>
      <c r="N27" s="201"/>
      <c r="O27" s="201"/>
      <c r="P27" s="213"/>
      <c r="Q27" s="201"/>
      <c r="R27" s="201"/>
      <c r="S27" s="201"/>
      <c r="T27" s="213"/>
      <c r="W27" s="201"/>
      <c r="X27" s="201"/>
      <c r="Y27" s="201"/>
      <c r="Z27" s="201"/>
      <c r="AA27" s="201"/>
    </row>
    <row r="28" spans="1:27" s="149" customFormat="1" ht="17.25" customHeight="1">
      <c r="A28" s="156">
        <v>14</v>
      </c>
      <c r="B28" s="157" t="s">
        <v>804</v>
      </c>
      <c r="C28" s="158">
        <v>6934385.1705</v>
      </c>
      <c r="D28" s="194">
        <v>0</v>
      </c>
      <c r="E28" s="193">
        <v>6934385.1705</v>
      </c>
      <c r="F28" s="194">
        <v>2469132.9041506224</v>
      </c>
      <c r="G28" s="217">
        <v>0</v>
      </c>
      <c r="H28" s="193">
        <v>2469132.9041506224</v>
      </c>
      <c r="I28" s="212"/>
      <c r="J28" s="150"/>
      <c r="K28" s="201"/>
      <c r="L28" s="201"/>
      <c r="M28" s="201"/>
      <c r="N28" s="201"/>
      <c r="O28" s="201"/>
      <c r="P28" s="213"/>
      <c r="Q28" s="201"/>
      <c r="R28" s="201"/>
      <c r="S28" s="201"/>
      <c r="T28" s="213"/>
      <c r="W28" s="201"/>
      <c r="X28" s="201"/>
      <c r="Y28" s="201"/>
      <c r="Z28" s="201"/>
      <c r="AA28" s="201"/>
    </row>
    <row r="29" spans="1:27" s="149" customFormat="1" ht="17.25" customHeight="1">
      <c r="A29" s="156">
        <v>15</v>
      </c>
      <c r="B29" s="157" t="s">
        <v>805</v>
      </c>
      <c r="C29" s="158">
        <v>26825493.871201713</v>
      </c>
      <c r="D29" s="194">
        <v>0</v>
      </c>
      <c r="E29" s="193">
        <v>26825493.871201713</v>
      </c>
      <c r="F29" s="194">
        <v>1221626.5737611256</v>
      </c>
      <c r="G29" s="217">
        <v>0</v>
      </c>
      <c r="H29" s="193">
        <v>1221626.5737611256</v>
      </c>
      <c r="I29" s="212"/>
      <c r="J29" s="150"/>
      <c r="K29" s="201"/>
      <c r="L29" s="201"/>
      <c r="M29" s="201"/>
      <c r="N29" s="201"/>
      <c r="O29" s="201"/>
      <c r="P29" s="213"/>
      <c r="Q29" s="201"/>
      <c r="R29" s="201"/>
      <c r="S29" s="201"/>
      <c r="T29" s="213"/>
      <c r="W29" s="201"/>
      <c r="X29" s="201"/>
      <c r="Y29" s="201"/>
      <c r="Z29" s="201"/>
      <c r="AA29" s="201"/>
    </row>
    <row r="30" spans="1:27" s="149" customFormat="1" ht="17.25" customHeight="1">
      <c r="A30" s="156">
        <v>16</v>
      </c>
      <c r="B30" s="157" t="s">
        <v>806</v>
      </c>
      <c r="C30" s="158">
        <v>20149834.836434197</v>
      </c>
      <c r="D30" s="194">
        <v>0</v>
      </c>
      <c r="E30" s="193">
        <v>20149834.836434197</v>
      </c>
      <c r="F30" s="194">
        <v>1383391.7500368566</v>
      </c>
      <c r="G30" s="217">
        <v>0</v>
      </c>
      <c r="H30" s="193">
        <v>1383391.7500368566</v>
      </c>
      <c r="I30" s="212"/>
      <c r="J30" s="150"/>
      <c r="K30" s="201"/>
      <c r="L30" s="201"/>
      <c r="M30" s="201"/>
      <c r="N30" s="201"/>
      <c r="O30" s="201"/>
      <c r="P30" s="213"/>
      <c r="Q30" s="201"/>
      <c r="R30" s="201"/>
      <c r="S30" s="201"/>
      <c r="T30" s="213"/>
      <c r="W30" s="201"/>
      <c r="X30" s="201"/>
      <c r="Y30" s="201"/>
      <c r="Z30" s="201"/>
      <c r="AA30" s="201"/>
    </row>
    <row r="31" spans="1:27" s="149" customFormat="1" ht="17.25" customHeight="1">
      <c r="A31" s="156">
        <v>17</v>
      </c>
      <c r="B31" s="160" t="s">
        <v>807</v>
      </c>
      <c r="C31" s="158">
        <v>4964.05</v>
      </c>
      <c r="D31" s="194">
        <v>0</v>
      </c>
      <c r="E31" s="193">
        <v>4964.05</v>
      </c>
      <c r="F31" s="194">
        <v>0</v>
      </c>
      <c r="G31" s="217">
        <v>0</v>
      </c>
      <c r="H31" s="193">
        <v>0</v>
      </c>
      <c r="I31" s="212"/>
      <c r="J31" s="150"/>
      <c r="K31" s="201"/>
      <c r="L31" s="201"/>
      <c r="M31" s="201"/>
      <c r="N31" s="201"/>
      <c r="O31" s="201"/>
      <c r="P31" s="213"/>
      <c r="Q31" s="201"/>
      <c r="R31" s="201"/>
      <c r="S31" s="201"/>
      <c r="T31" s="213"/>
      <c r="W31" s="201"/>
      <c r="X31" s="201"/>
      <c r="Y31" s="201"/>
      <c r="Z31" s="201"/>
      <c r="AA31" s="201"/>
    </row>
    <row r="32" spans="1:27" s="149" customFormat="1" ht="17.25" customHeight="1">
      <c r="A32" s="156">
        <v>18</v>
      </c>
      <c r="B32" s="161" t="s">
        <v>808</v>
      </c>
      <c r="C32" s="158">
        <v>24492818.597309623</v>
      </c>
      <c r="D32" s="194">
        <v>0</v>
      </c>
      <c r="E32" s="193">
        <v>24492818.597309623</v>
      </c>
      <c r="F32" s="194">
        <v>8260844.78362638</v>
      </c>
      <c r="G32" s="217">
        <v>0</v>
      </c>
      <c r="H32" s="193">
        <v>8260844.78362638</v>
      </c>
      <c r="I32" s="212"/>
      <c r="J32" s="150"/>
      <c r="K32" s="201"/>
      <c r="L32" s="201"/>
      <c r="M32" s="201"/>
      <c r="N32" s="201"/>
      <c r="O32" s="201"/>
      <c r="P32" s="213"/>
      <c r="Q32" s="201"/>
      <c r="R32" s="201"/>
      <c r="S32" s="201"/>
      <c r="T32" s="201"/>
      <c r="W32" s="201"/>
      <c r="X32" s="201"/>
      <c r="Y32" s="201"/>
      <c r="Z32" s="201"/>
      <c r="AA32" s="201"/>
    </row>
    <row r="33" spans="1:27" s="149" customFormat="1" ht="17.25" customHeight="1">
      <c r="A33" s="315" t="s">
        <v>36</v>
      </c>
      <c r="B33" s="315"/>
      <c r="C33" s="158">
        <v>2082822175.5056767</v>
      </c>
      <c r="D33" s="194">
        <v>88415215.47999999</v>
      </c>
      <c r="E33" s="193">
        <v>2171237390.985677</v>
      </c>
      <c r="F33" s="194">
        <v>962857335.1571242</v>
      </c>
      <c r="G33" s="217">
        <v>24004070.315076668</v>
      </c>
      <c r="H33" s="193">
        <v>986861405.4722009</v>
      </c>
      <c r="I33" s="212"/>
      <c r="J33" s="150"/>
      <c r="K33" s="201"/>
      <c r="L33" s="201"/>
      <c r="M33" s="201"/>
      <c r="N33" s="201"/>
      <c r="O33" s="201"/>
      <c r="P33" s="213"/>
      <c r="Q33" s="201"/>
      <c r="R33" s="201"/>
      <c r="S33" s="201"/>
      <c r="T33" s="201"/>
      <c r="W33" s="201"/>
      <c r="X33" s="201"/>
      <c r="Y33" s="201"/>
      <c r="Z33" s="201"/>
      <c r="AA33" s="201"/>
    </row>
    <row r="34" spans="1:27" s="149" customFormat="1" ht="17.25" customHeight="1">
      <c r="A34" s="316" t="s">
        <v>832</v>
      </c>
      <c r="B34" s="316"/>
      <c r="C34" s="196">
        <v>0.9592788813203599</v>
      </c>
      <c r="D34" s="196">
        <v>0.04072111867964015</v>
      </c>
      <c r="E34" s="197">
        <v>1</v>
      </c>
      <c r="F34" s="196">
        <v>0.975676351124917</v>
      </c>
      <c r="G34" s="196">
        <v>0.02432364887508294</v>
      </c>
      <c r="H34" s="196">
        <v>1</v>
      </c>
      <c r="I34" s="146"/>
      <c r="J34" s="150"/>
      <c r="K34" s="201"/>
      <c r="L34" s="201"/>
      <c r="M34" s="201"/>
      <c r="N34" s="201"/>
      <c r="O34" s="201"/>
      <c r="P34" s="213"/>
      <c r="Q34" s="201"/>
      <c r="R34" s="201"/>
      <c r="S34" s="201"/>
      <c r="T34" s="201"/>
      <c r="W34" s="201"/>
      <c r="X34" s="201"/>
      <c r="Y34" s="201"/>
      <c r="Z34" s="201"/>
      <c r="AA34" s="201"/>
    </row>
    <row r="35" spans="1:27" ht="15.75">
      <c r="A35" s="317" t="s">
        <v>833</v>
      </c>
      <c r="B35" s="317"/>
      <c r="C35" s="317"/>
      <c r="D35" s="317"/>
      <c r="E35" s="317"/>
      <c r="F35" s="317"/>
      <c r="G35" s="317"/>
      <c r="H35" s="317"/>
      <c r="K35" s="201"/>
      <c r="L35" s="201"/>
      <c r="M35" s="201"/>
      <c r="N35" s="201"/>
      <c r="O35" s="201"/>
      <c r="P35" s="213"/>
      <c r="Q35" s="201"/>
      <c r="R35" s="201"/>
      <c r="S35" s="201"/>
      <c r="T35" s="201"/>
      <c r="U35" s="201"/>
      <c r="V35" s="213"/>
      <c r="W35" s="201"/>
      <c r="X35" s="201"/>
      <c r="Y35" s="201"/>
      <c r="Z35" s="201"/>
      <c r="AA35" s="201"/>
    </row>
    <row r="36" spans="1:27" ht="18" customHeight="1">
      <c r="A36" s="317"/>
      <c r="B36" s="317"/>
      <c r="C36" s="317"/>
      <c r="D36" s="317"/>
      <c r="E36" s="317"/>
      <c r="F36" s="317"/>
      <c r="G36" s="317"/>
      <c r="H36" s="317"/>
      <c r="K36" s="201"/>
      <c r="L36" s="201"/>
      <c r="M36" s="201"/>
      <c r="N36" s="201"/>
      <c r="O36" s="201"/>
      <c r="P36" s="213"/>
      <c r="Q36" s="201"/>
      <c r="R36" s="201"/>
      <c r="S36" s="201"/>
      <c r="T36" s="201"/>
      <c r="U36" s="201"/>
      <c r="V36" s="213"/>
      <c r="W36" s="201"/>
      <c r="X36" s="201"/>
      <c r="Y36" s="201"/>
      <c r="Z36" s="201"/>
      <c r="AA36" s="201"/>
    </row>
    <row r="37" spans="1:27" ht="18" customHeight="1">
      <c r="A37" s="318" t="s">
        <v>834</v>
      </c>
      <c r="B37" s="318"/>
      <c r="C37" s="318"/>
      <c r="D37" s="318"/>
      <c r="E37" s="318"/>
      <c r="F37" s="318"/>
      <c r="G37" s="318"/>
      <c r="H37" s="318"/>
      <c r="K37" s="201"/>
      <c r="L37" s="201"/>
      <c r="M37" s="201"/>
      <c r="N37" s="201"/>
      <c r="O37" s="201"/>
      <c r="P37" s="213"/>
      <c r="Q37" s="201"/>
      <c r="R37" s="201"/>
      <c r="S37" s="201"/>
      <c r="T37" s="201"/>
      <c r="U37" s="201"/>
      <c r="V37" s="213"/>
      <c r="W37" s="201"/>
      <c r="X37" s="201"/>
      <c r="Y37" s="201"/>
      <c r="Z37" s="201"/>
      <c r="AA37" s="201"/>
    </row>
    <row r="38" spans="1:27" ht="18" customHeight="1">
      <c r="A38" s="151"/>
      <c r="B38" s="151"/>
      <c r="C38" s="151"/>
      <c r="D38" s="151"/>
      <c r="E38" s="151"/>
      <c r="F38" s="151"/>
      <c r="G38" s="151"/>
      <c r="H38" s="151"/>
      <c r="K38" s="201"/>
      <c r="L38" s="201"/>
      <c r="M38" s="201"/>
      <c r="N38" s="201"/>
      <c r="O38" s="201"/>
      <c r="P38" s="213"/>
      <c r="Q38" s="201"/>
      <c r="R38" s="201"/>
      <c r="S38" s="201"/>
      <c r="T38" s="201"/>
      <c r="U38" s="201"/>
      <c r="V38" s="213"/>
      <c r="W38" s="201"/>
      <c r="X38" s="201"/>
      <c r="Y38" s="201"/>
      <c r="Z38" s="201"/>
      <c r="AA38" s="201"/>
    </row>
    <row r="39" spans="11:27" ht="15.75">
      <c r="K39" s="201"/>
      <c r="L39" s="201"/>
      <c r="M39" s="201"/>
      <c r="N39" s="201"/>
      <c r="O39" s="201"/>
      <c r="P39" s="213"/>
      <c r="Q39" s="201"/>
      <c r="R39" s="201"/>
      <c r="S39" s="201"/>
      <c r="T39" s="201"/>
      <c r="U39" s="201"/>
      <c r="V39" s="213"/>
      <c r="W39" s="201"/>
      <c r="X39" s="201"/>
      <c r="Y39" s="201"/>
      <c r="Z39" s="201"/>
      <c r="AA39" s="201"/>
    </row>
    <row r="40" spans="11:27" ht="15.75">
      <c r="K40" s="201"/>
      <c r="L40" s="201"/>
      <c r="M40" s="201"/>
      <c r="N40" s="201"/>
      <c r="O40" s="201"/>
      <c r="P40" s="213"/>
      <c r="Q40" s="201"/>
      <c r="R40" s="201"/>
      <c r="S40" s="201"/>
      <c r="T40" s="201"/>
      <c r="U40" s="201"/>
      <c r="V40" s="213"/>
      <c r="W40" s="201"/>
      <c r="X40" s="201"/>
      <c r="Y40" s="201"/>
      <c r="Z40" s="201"/>
      <c r="AA40" s="201"/>
    </row>
    <row r="41" spans="11:27" ht="15.75">
      <c r="K41" s="201"/>
      <c r="L41" s="201"/>
      <c r="M41" s="201"/>
      <c r="N41" s="201"/>
      <c r="O41" s="201"/>
      <c r="P41" s="213"/>
      <c r="Q41" s="201"/>
      <c r="R41" s="201"/>
      <c r="S41" s="201"/>
      <c r="T41" s="201"/>
      <c r="U41" s="201"/>
      <c r="V41" s="213"/>
      <c r="W41" s="201"/>
      <c r="X41" s="201"/>
      <c r="Y41" s="201"/>
      <c r="Z41" s="201"/>
      <c r="AA41" s="201"/>
    </row>
    <row r="42" spans="11:27" ht="15.75">
      <c r="K42" s="201"/>
      <c r="L42" s="201"/>
      <c r="M42" s="201"/>
      <c r="N42" s="201"/>
      <c r="O42" s="201"/>
      <c r="P42" s="213"/>
      <c r="Q42" s="201"/>
      <c r="R42" s="201"/>
      <c r="S42" s="201"/>
      <c r="T42" s="201"/>
      <c r="U42" s="201"/>
      <c r="V42" s="213"/>
      <c r="W42" s="201"/>
      <c r="X42" s="201"/>
      <c r="Y42" s="201"/>
      <c r="Z42" s="201"/>
      <c r="AA42" s="201"/>
    </row>
    <row r="43" spans="11:27" ht="15.75">
      <c r="K43" s="201"/>
      <c r="L43" s="201"/>
      <c r="M43" s="201"/>
      <c r="N43" s="201"/>
      <c r="O43" s="201"/>
      <c r="P43" s="213"/>
      <c r="Q43" s="201"/>
      <c r="R43" s="201"/>
      <c r="S43" s="201"/>
      <c r="T43" s="201"/>
      <c r="U43" s="201"/>
      <c r="V43" s="213"/>
      <c r="W43" s="201"/>
      <c r="X43" s="201"/>
      <c r="Y43" s="201"/>
      <c r="Z43" s="201"/>
      <c r="AA43" s="201"/>
    </row>
    <row r="44" spans="11:27" ht="15.75">
      <c r="K44" s="201"/>
      <c r="L44" s="201"/>
      <c r="M44" s="201"/>
      <c r="N44" s="201"/>
      <c r="O44" s="201"/>
      <c r="P44" s="213"/>
      <c r="Q44" s="201"/>
      <c r="R44" s="201"/>
      <c r="S44" s="201"/>
      <c r="T44" s="201"/>
      <c r="U44" s="201"/>
      <c r="V44" s="213"/>
      <c r="W44" s="201"/>
      <c r="X44" s="201"/>
      <c r="Y44" s="201"/>
      <c r="Z44" s="201"/>
      <c r="AA44" s="201"/>
    </row>
    <row r="45" spans="11:27" ht="15.75">
      <c r="K45" s="201"/>
      <c r="L45" s="201"/>
      <c r="M45" s="201"/>
      <c r="N45" s="201"/>
      <c r="O45" s="201"/>
      <c r="P45" s="213"/>
      <c r="Q45" s="201"/>
      <c r="R45" s="201"/>
      <c r="S45" s="201"/>
      <c r="T45" s="201"/>
      <c r="U45" s="201"/>
      <c r="V45" s="213"/>
      <c r="W45" s="201"/>
      <c r="X45" s="201"/>
      <c r="Y45" s="201"/>
      <c r="Z45" s="201"/>
      <c r="AA45" s="201"/>
    </row>
    <row r="46" spans="11:27" ht="15.75">
      <c r="K46" s="201"/>
      <c r="L46" s="201"/>
      <c r="M46" s="201"/>
      <c r="N46" s="201"/>
      <c r="O46" s="201"/>
      <c r="P46" s="213"/>
      <c r="Q46" s="201"/>
      <c r="R46" s="201"/>
      <c r="S46" s="201"/>
      <c r="T46" s="201"/>
      <c r="U46" s="201"/>
      <c r="V46" s="213"/>
      <c r="W46" s="201"/>
      <c r="X46" s="201"/>
      <c r="Y46" s="201"/>
      <c r="Z46" s="201"/>
      <c r="AA46" s="201"/>
    </row>
    <row r="47" spans="11:27" ht="15.75">
      <c r="K47" s="201"/>
      <c r="L47" s="201"/>
      <c r="M47" s="201"/>
      <c r="N47" s="201"/>
      <c r="O47" s="201"/>
      <c r="P47" s="213"/>
      <c r="Q47" s="201"/>
      <c r="R47" s="201"/>
      <c r="S47" s="201"/>
      <c r="T47" s="201"/>
      <c r="U47" s="201"/>
      <c r="V47" s="213"/>
      <c r="W47" s="201"/>
      <c r="X47" s="201"/>
      <c r="Y47" s="201"/>
      <c r="Z47" s="201"/>
      <c r="AA47" s="201"/>
    </row>
    <row r="48" spans="11:27" ht="15.75">
      <c r="K48" s="201"/>
      <c r="L48" s="201"/>
      <c r="M48" s="201"/>
      <c r="N48" s="201"/>
      <c r="O48" s="201"/>
      <c r="P48" s="213"/>
      <c r="Q48" s="201"/>
      <c r="R48" s="201"/>
      <c r="S48" s="201"/>
      <c r="T48" s="201"/>
      <c r="U48" s="201"/>
      <c r="V48" s="213"/>
      <c r="W48" s="201"/>
      <c r="X48" s="201"/>
      <c r="Y48" s="201"/>
      <c r="Z48" s="201"/>
      <c r="AA48" s="201"/>
    </row>
    <row r="49" spans="11:27" ht="15.75">
      <c r="K49" s="201"/>
      <c r="L49" s="201"/>
      <c r="M49" s="201"/>
      <c r="N49" s="201"/>
      <c r="O49" s="201"/>
      <c r="P49" s="213"/>
      <c r="Q49" s="201"/>
      <c r="R49" s="201"/>
      <c r="S49" s="201"/>
      <c r="T49" s="201"/>
      <c r="U49" s="201"/>
      <c r="V49" s="213"/>
      <c r="W49" s="201"/>
      <c r="X49" s="201"/>
      <c r="Y49" s="201"/>
      <c r="Z49" s="201"/>
      <c r="AA49" s="201"/>
    </row>
    <row r="50" spans="11:27" ht="15.75">
      <c r="K50" s="201"/>
      <c r="L50" s="201"/>
      <c r="M50" s="201"/>
      <c r="N50" s="201"/>
      <c r="O50" s="201"/>
      <c r="P50" s="213"/>
      <c r="Q50" s="201"/>
      <c r="R50" s="201"/>
      <c r="S50" s="201"/>
      <c r="T50" s="201"/>
      <c r="U50" s="201"/>
      <c r="V50" s="213"/>
      <c r="W50" s="201"/>
      <c r="X50" s="201"/>
      <c r="Y50" s="201"/>
      <c r="Z50" s="201"/>
      <c r="AA50" s="201"/>
    </row>
    <row r="51" spans="11:27" ht="15.75"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13"/>
      <c r="W51" s="201"/>
      <c r="X51" s="201"/>
      <c r="Y51" s="201"/>
      <c r="Z51" s="201"/>
      <c r="AA51" s="201"/>
    </row>
    <row r="52" spans="11:27" ht="15.75"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13"/>
      <c r="W52" s="201"/>
      <c r="X52" s="201"/>
      <c r="Y52" s="201"/>
      <c r="Z52" s="201"/>
      <c r="AA52" s="201"/>
    </row>
    <row r="53" spans="11:27" ht="15.75"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13"/>
      <c r="W53" s="201"/>
      <c r="X53" s="201"/>
      <c r="Y53" s="201"/>
      <c r="Z53" s="201"/>
      <c r="AA53" s="201"/>
    </row>
    <row r="54" spans="11:27" ht="15.75"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13"/>
      <c r="W54" s="201"/>
      <c r="X54" s="201"/>
      <c r="Y54" s="201"/>
      <c r="Z54" s="201"/>
      <c r="AA54" s="201"/>
    </row>
    <row r="55" spans="11:27" ht="15.75"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13"/>
      <c r="W55" s="201"/>
      <c r="X55" s="201"/>
      <c r="Y55" s="201"/>
      <c r="Z55" s="201"/>
      <c r="AA55" s="201"/>
    </row>
    <row r="56" spans="11:27" ht="15.75"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13"/>
      <c r="W56" s="201"/>
      <c r="X56" s="201"/>
      <c r="Y56" s="201"/>
      <c r="Z56" s="201"/>
      <c r="AA56" s="201"/>
    </row>
    <row r="57" spans="11:27" ht="15.75"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13"/>
      <c r="W57" s="201"/>
      <c r="X57" s="201"/>
      <c r="Y57" s="201"/>
      <c r="Z57" s="201"/>
      <c r="AA57" s="201"/>
    </row>
    <row r="58" spans="11:27" ht="15.75"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13"/>
      <c r="W58" s="201"/>
      <c r="X58" s="201"/>
      <c r="Y58" s="201"/>
      <c r="Z58" s="201"/>
      <c r="AA58" s="201"/>
    </row>
    <row r="59" spans="11:27" ht="15.75"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13"/>
      <c r="W59" s="201"/>
      <c r="X59" s="201"/>
      <c r="Y59" s="201"/>
      <c r="Z59" s="201"/>
      <c r="AA59" s="201"/>
    </row>
    <row r="60" spans="11:27" ht="15.75"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</row>
    <row r="61" spans="11:27" ht="15.75"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</row>
    <row r="62" spans="11:27" ht="15.75"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</row>
    <row r="63" spans="11:27" ht="15.75"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</row>
    <row r="64" spans="11:27" ht="15.75"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</row>
    <row r="65" spans="11:27" ht="15.75"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</row>
    <row r="66" spans="11:27" ht="15.75"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</row>
    <row r="67" spans="11:27" ht="15.75"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</row>
    <row r="68" spans="11:27" ht="15.75"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</row>
    <row r="69" spans="11:27" ht="15.75"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</row>
    <row r="70" spans="11:27" ht="15.75"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</row>
    <row r="71" spans="11:27" ht="15.75"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</row>
    <row r="72" spans="1:27" ht="15.75">
      <c r="A72" s="264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</row>
    <row r="73" spans="11:27" ht="15.75"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</row>
    <row r="74" spans="11:27" ht="15.75"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</row>
    <row r="75" spans="11:27" ht="15.75"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</row>
    <row r="76" spans="11:27" ht="15.75"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</row>
    <row r="77" spans="1:27" ht="15.75">
      <c r="A77" s="264"/>
      <c r="B77" s="264"/>
      <c r="C77" s="264"/>
      <c r="D77" s="264"/>
      <c r="E77" s="264"/>
      <c r="F77" s="264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</row>
    <row r="78" spans="11:27" ht="15.75"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</row>
    <row r="79" spans="11:27" ht="15.75"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</row>
    <row r="80" spans="11:27" ht="15.75"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</row>
    <row r="81" spans="1:27" ht="15.75">
      <c r="A81" s="275">
        <f>(E4+E6)/$E$33</f>
        <v>0.08361554782673267</v>
      </c>
      <c r="B81" s="146" t="s">
        <v>814</v>
      </c>
      <c r="D81" s="275">
        <f>(H4+H6)/$H$33</f>
        <v>0.07169784242698246</v>
      </c>
      <c r="E81" s="146" t="s">
        <v>814</v>
      </c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</row>
    <row r="82" spans="1:27" ht="15.75">
      <c r="A82" s="275">
        <f>(E7+E20)/E33</f>
        <v>0.7137517146686128</v>
      </c>
      <c r="B82" s="146" t="s">
        <v>815</v>
      </c>
      <c r="D82" s="275">
        <f>(H7+H20)/H33</f>
        <v>0.8175215277108068</v>
      </c>
      <c r="E82" s="146" t="s">
        <v>815</v>
      </c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</row>
    <row r="83" spans="1:27" ht="15.75">
      <c r="A83" s="275">
        <f>E8/E33</f>
        <v>0.0029240710142329532</v>
      </c>
      <c r="B83" s="146" t="s">
        <v>816</v>
      </c>
      <c r="D83" s="275">
        <f>H8/H33</f>
        <v>0.0016735480506531795</v>
      </c>
      <c r="E83" s="146" t="s">
        <v>816</v>
      </c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</row>
    <row r="84" spans="1:27" ht="15.75">
      <c r="A84" s="275">
        <f>(E9+E25)/E33</f>
        <v>0.00488485042516623</v>
      </c>
      <c r="B84" s="146" t="s">
        <v>817</v>
      </c>
      <c r="D84" s="275">
        <f>(H9+H25)/H33</f>
        <v>0.004404202188291798</v>
      </c>
      <c r="E84" s="146" t="s">
        <v>817</v>
      </c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</row>
    <row r="85" spans="1:27" ht="15.75">
      <c r="A85" s="275">
        <f>(E10+E26)/E33</f>
        <v>0.0019693733086835036</v>
      </c>
      <c r="B85" s="146" t="s">
        <v>852</v>
      </c>
      <c r="D85" s="275">
        <f>(H10+H26)/H33</f>
        <v>0.0023052521195865167</v>
      </c>
      <c r="E85" s="146" t="s">
        <v>852</v>
      </c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</row>
    <row r="86" spans="1:27" ht="15.75">
      <c r="A86" s="275">
        <f>E11/E33</f>
        <v>0.008232458527698983</v>
      </c>
      <c r="B86" s="146" t="s">
        <v>819</v>
      </c>
      <c r="D86" s="275">
        <f>H11/H33</f>
        <v>0.0034337121256397566</v>
      </c>
      <c r="E86" s="146" t="s">
        <v>819</v>
      </c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</row>
    <row r="87" spans="1:27" ht="15.75">
      <c r="A87" s="275">
        <f>(E12+E17)/E33</f>
        <v>0.13102059268111294</v>
      </c>
      <c r="B87" s="146" t="s">
        <v>820</v>
      </c>
      <c r="D87" s="275">
        <f>(H12+H17)/H33</f>
        <v>0.07912454116648786</v>
      </c>
      <c r="E87" s="146" t="s">
        <v>820</v>
      </c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</row>
    <row r="88" spans="1:27" ht="15.75">
      <c r="A88" s="275">
        <f>E27/E33</f>
        <v>0.017489496620484834</v>
      </c>
      <c r="B88" s="146" t="s">
        <v>821</v>
      </c>
      <c r="D88" s="275">
        <f>H27/H33</f>
        <v>0.006326842525104754</v>
      </c>
      <c r="E88" s="146" t="s">
        <v>821</v>
      </c>
      <c r="K88" s="201"/>
      <c r="L88" s="201"/>
      <c r="M88" s="201"/>
      <c r="N88" s="201"/>
      <c r="O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</row>
    <row r="89" spans="1:27" ht="15.75">
      <c r="A89" s="275">
        <f>SUM(E28:E31)/E33</f>
        <v>0.024831314232139422</v>
      </c>
      <c r="B89" s="146" t="s">
        <v>822</v>
      </c>
      <c r="D89" s="275">
        <f>SUM(H28:H31)/H33</f>
        <v>0.005141706018506911</v>
      </c>
      <c r="E89" s="146" t="s">
        <v>822</v>
      </c>
      <c r="K89" s="201"/>
      <c r="L89" s="201"/>
      <c r="M89" s="201"/>
      <c r="N89" s="201"/>
      <c r="O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</row>
    <row r="90" spans="1:5" ht="15.75">
      <c r="A90" s="275">
        <f>E32/E33</f>
        <v>0.011280580695135605</v>
      </c>
      <c r="B90" s="146" t="s">
        <v>823</v>
      </c>
      <c r="D90" s="275">
        <f>H32/H33</f>
        <v>0.008370825667940342</v>
      </c>
      <c r="E90" s="146" t="s">
        <v>823</v>
      </c>
    </row>
    <row r="101" spans="1:8" ht="15.75">
      <c r="A101" s="264"/>
      <c r="B101" s="264"/>
      <c r="C101" s="264"/>
      <c r="D101" s="264"/>
      <c r="E101" s="264"/>
      <c r="F101" s="264"/>
      <c r="G101" s="264"/>
      <c r="H101" s="264"/>
    </row>
    <row r="102" spans="1:8" ht="15.75">
      <c r="A102" s="264"/>
      <c r="B102" s="264"/>
      <c r="C102" s="264"/>
      <c r="D102" s="264"/>
      <c r="E102" s="264"/>
      <c r="F102" s="264"/>
      <c r="G102" s="264"/>
      <c r="H102" s="264"/>
    </row>
    <row r="103" spans="1:8" ht="15.75">
      <c r="A103" s="264"/>
      <c r="B103" s="264"/>
      <c r="C103" s="264"/>
      <c r="D103" s="264"/>
      <c r="E103" s="264"/>
      <c r="F103" s="264"/>
      <c r="G103" s="264"/>
      <c r="H103" s="264"/>
    </row>
    <row r="104" spans="1:8" ht="15.75">
      <c r="A104" s="264"/>
      <c r="B104" s="264"/>
      <c r="C104" s="264"/>
      <c r="D104" s="264"/>
      <c r="E104" s="264"/>
      <c r="F104" s="264"/>
      <c r="G104" s="264"/>
      <c r="H104" s="264"/>
    </row>
    <row r="105" spans="1:8" ht="15.75">
      <c r="A105" s="264"/>
      <c r="B105" s="264"/>
      <c r="C105" s="264"/>
      <c r="D105" s="264"/>
      <c r="E105" s="264"/>
      <c r="F105" s="264"/>
      <c r="G105" s="264"/>
      <c r="H105" s="264"/>
    </row>
    <row r="106" spans="1:8" ht="15.75">
      <c r="A106" s="264"/>
      <c r="B106" s="264"/>
      <c r="C106" s="264"/>
      <c r="D106" s="264"/>
      <c r="E106" s="264"/>
      <c r="F106" s="264"/>
      <c r="G106" s="264"/>
      <c r="H106" s="264"/>
    </row>
    <row r="107" spans="1:8" ht="15.75">
      <c r="A107" s="264"/>
      <c r="B107" s="264"/>
      <c r="C107" s="264"/>
      <c r="D107" s="264"/>
      <c r="E107" s="264"/>
      <c r="F107" s="264"/>
      <c r="G107" s="264"/>
      <c r="H107" s="264"/>
    </row>
    <row r="108" spans="1:8" ht="15.75">
      <c r="A108" s="264"/>
      <c r="B108" s="264"/>
      <c r="C108" s="264"/>
      <c r="D108" s="264"/>
      <c r="E108" s="264"/>
      <c r="F108" s="264"/>
      <c r="G108" s="264"/>
      <c r="H108" s="264"/>
    </row>
    <row r="109" spans="1:8" ht="15.75">
      <c r="A109" s="264"/>
      <c r="B109" s="264"/>
      <c r="C109" s="264"/>
      <c r="D109" s="264"/>
      <c r="E109" s="264"/>
      <c r="F109" s="264"/>
      <c r="G109" s="264"/>
      <c r="H109" s="264"/>
    </row>
    <row r="110" spans="1:8" ht="15.75">
      <c r="A110" s="264"/>
      <c r="B110" s="264"/>
      <c r="C110" s="264"/>
      <c r="D110" s="264"/>
      <c r="E110" s="264"/>
      <c r="F110" s="264"/>
      <c r="G110" s="264"/>
      <c r="H110" s="264"/>
    </row>
    <row r="111" spans="1:8" ht="15.75">
      <c r="A111" s="264"/>
      <c r="B111" s="264"/>
      <c r="C111" s="264"/>
      <c r="D111" s="264"/>
      <c r="E111" s="264"/>
      <c r="F111" s="264"/>
      <c r="G111" s="264"/>
      <c r="H111" s="264"/>
    </row>
    <row r="112" spans="1:8" ht="15.75">
      <c r="A112" s="264"/>
      <c r="B112" s="264"/>
      <c r="C112" s="264"/>
      <c r="D112" s="264"/>
      <c r="E112" s="264"/>
      <c r="F112" s="264"/>
      <c r="G112" s="264"/>
      <c r="H112" s="264"/>
    </row>
    <row r="113" spans="1:8" ht="15.75">
      <c r="A113" s="264"/>
      <c r="B113" s="264"/>
      <c r="C113" s="264"/>
      <c r="D113" s="264"/>
      <c r="E113" s="264"/>
      <c r="F113" s="264"/>
      <c r="G113" s="264"/>
      <c r="H113" s="264"/>
    </row>
    <row r="114" spans="1:8" ht="15.75">
      <c r="A114" s="264"/>
      <c r="B114" s="264"/>
      <c r="C114" s="264"/>
      <c r="D114" s="264"/>
      <c r="E114" s="264"/>
      <c r="F114" s="264"/>
      <c r="G114" s="264"/>
      <c r="H114" s="264"/>
    </row>
    <row r="115" spans="1:8" ht="15.75">
      <c r="A115" s="264"/>
      <c r="B115" s="264"/>
      <c r="C115" s="264"/>
      <c r="D115" s="264"/>
      <c r="E115" s="264"/>
      <c r="F115" s="264"/>
      <c r="G115" s="264"/>
      <c r="H115" s="264"/>
    </row>
    <row r="116" spans="1:8" ht="15.75">
      <c r="A116" s="264"/>
      <c r="B116" s="264"/>
      <c r="C116" s="264"/>
      <c r="D116" s="264"/>
      <c r="E116" s="264"/>
      <c r="F116" s="264"/>
      <c r="G116" s="264"/>
      <c r="H116" s="264"/>
    </row>
    <row r="117" spans="1:8" ht="15.75">
      <c r="A117" s="264"/>
      <c r="B117" s="264"/>
      <c r="C117" s="264"/>
      <c r="D117" s="264"/>
      <c r="E117" s="264"/>
      <c r="F117" s="264"/>
      <c r="G117" s="264"/>
      <c r="H117" s="264"/>
    </row>
    <row r="118" spans="1:8" ht="15.75">
      <c r="A118" s="264"/>
      <c r="B118" s="264"/>
      <c r="C118" s="264"/>
      <c r="D118" s="264"/>
      <c r="E118" s="264"/>
      <c r="F118" s="264"/>
      <c r="G118" s="264"/>
      <c r="H118" s="264"/>
    </row>
    <row r="119" spans="1:8" ht="15.75">
      <c r="A119" s="264"/>
      <c r="B119" s="264"/>
      <c r="C119" s="264"/>
      <c r="D119" s="264"/>
      <c r="E119" s="264"/>
      <c r="F119" s="264"/>
      <c r="G119" s="264"/>
      <c r="H119" s="264"/>
    </row>
    <row r="120" spans="1:8" ht="15.75">
      <c r="A120" s="264"/>
      <c r="B120" s="264"/>
      <c r="C120" s="264"/>
      <c r="D120" s="264"/>
      <c r="E120" s="264"/>
      <c r="F120" s="264"/>
      <c r="G120" s="264"/>
      <c r="H120" s="264"/>
    </row>
    <row r="121" spans="1:8" ht="15.75">
      <c r="A121" s="264"/>
      <c r="B121" s="264"/>
      <c r="C121" s="264"/>
      <c r="D121" s="264"/>
      <c r="E121" s="264"/>
      <c r="F121" s="264"/>
      <c r="G121" s="264"/>
      <c r="H121" s="264"/>
    </row>
    <row r="122" spans="1:8" ht="15.75">
      <c r="A122" s="264"/>
      <c r="B122" s="264"/>
      <c r="C122" s="264"/>
      <c r="D122" s="264"/>
      <c r="E122" s="264"/>
      <c r="F122" s="264"/>
      <c r="G122" s="264"/>
      <c r="H122" s="264"/>
    </row>
    <row r="123" spans="1:8" ht="15.75">
      <c r="A123" s="264"/>
      <c r="B123" s="264"/>
      <c r="C123" s="264"/>
      <c r="D123" s="264"/>
      <c r="E123" s="264"/>
      <c r="F123" s="264"/>
      <c r="G123" s="264"/>
      <c r="H123" s="264"/>
    </row>
    <row r="124" spans="1:8" ht="15.75">
      <c r="A124" s="264"/>
      <c r="B124" s="264"/>
      <c r="C124" s="264"/>
      <c r="D124" s="264"/>
      <c r="E124" s="264"/>
      <c r="F124" s="264"/>
      <c r="G124" s="264"/>
      <c r="H124" s="264"/>
    </row>
    <row r="125" spans="1:8" ht="15.75">
      <c r="A125" s="264"/>
      <c r="B125" s="264"/>
      <c r="C125" s="264"/>
      <c r="D125" s="264"/>
      <c r="E125" s="264"/>
      <c r="F125" s="264"/>
      <c r="G125" s="264"/>
      <c r="H125" s="264"/>
    </row>
    <row r="126" spans="1:8" ht="15.75">
      <c r="A126" s="264"/>
      <c r="B126" s="264"/>
      <c r="C126" s="264"/>
      <c r="D126" s="264"/>
      <c r="E126" s="264"/>
      <c r="F126" s="264"/>
      <c r="G126" s="264"/>
      <c r="H126" s="264"/>
    </row>
    <row r="127" spans="1:8" ht="15.75">
      <c r="A127" s="264"/>
      <c r="B127" s="264"/>
      <c r="C127" s="264"/>
      <c r="D127" s="264"/>
      <c r="E127" s="264"/>
      <c r="F127" s="264"/>
      <c r="G127" s="264"/>
      <c r="H127" s="264"/>
    </row>
    <row r="128" spans="1:8" ht="15.75">
      <c r="A128" s="264"/>
      <c r="B128" s="264"/>
      <c r="C128" s="264"/>
      <c r="D128" s="264"/>
      <c r="E128" s="264"/>
      <c r="F128" s="264"/>
      <c r="G128" s="264"/>
      <c r="H128" s="264"/>
    </row>
    <row r="129" spans="1:8" ht="15.75">
      <c r="A129" s="264"/>
      <c r="B129" s="264"/>
      <c r="C129" s="264"/>
      <c r="D129" s="264"/>
      <c r="E129" s="264"/>
      <c r="F129" s="264"/>
      <c r="G129" s="264"/>
      <c r="H129" s="264"/>
    </row>
    <row r="130" spans="1:8" ht="15.75">
      <c r="A130" s="264"/>
      <c r="B130" s="264"/>
      <c r="C130" s="264"/>
      <c r="D130" s="264"/>
      <c r="E130" s="264"/>
      <c r="F130" s="264"/>
      <c r="G130" s="264"/>
      <c r="H130" s="264"/>
    </row>
    <row r="131" spans="1:8" ht="15.75">
      <c r="A131" s="264"/>
      <c r="B131" s="264"/>
      <c r="C131" s="264"/>
      <c r="D131" s="264"/>
      <c r="E131" s="264"/>
      <c r="F131" s="264"/>
      <c r="G131" s="264"/>
      <c r="H131" s="264"/>
    </row>
    <row r="132" spans="1:8" ht="15.75">
      <c r="A132" s="264"/>
      <c r="B132" s="264"/>
      <c r="C132" s="264"/>
      <c r="D132" s="264"/>
      <c r="E132" s="264"/>
      <c r="F132" s="264"/>
      <c r="G132" s="264"/>
      <c r="H132" s="264"/>
    </row>
    <row r="133" spans="1:8" ht="15.75">
      <c r="A133" s="264"/>
      <c r="B133" s="264"/>
      <c r="C133" s="264"/>
      <c r="D133" s="264"/>
      <c r="E133" s="264"/>
      <c r="F133" s="264"/>
      <c r="G133" s="264"/>
      <c r="H133" s="264"/>
    </row>
    <row r="134" spans="1:8" ht="15.75">
      <c r="A134" s="264"/>
      <c r="B134" s="264"/>
      <c r="C134" s="264"/>
      <c r="D134" s="264"/>
      <c r="E134" s="264"/>
      <c r="F134" s="264"/>
      <c r="G134" s="264"/>
      <c r="H134" s="264"/>
    </row>
    <row r="135" spans="1:8" ht="15.75">
      <c r="A135" s="264"/>
      <c r="B135" s="264"/>
      <c r="C135" s="264"/>
      <c r="D135" s="264"/>
      <c r="E135" s="264"/>
      <c r="F135" s="264"/>
      <c r="G135" s="264"/>
      <c r="H135" s="264"/>
    </row>
    <row r="136" spans="1:8" ht="15.75">
      <c r="A136" s="264"/>
      <c r="B136" s="264"/>
      <c r="C136" s="264"/>
      <c r="D136" s="264"/>
      <c r="E136" s="264"/>
      <c r="F136" s="264"/>
      <c r="G136" s="264"/>
      <c r="H136" s="264"/>
    </row>
    <row r="137" spans="1:8" ht="15.75">
      <c r="A137" s="264"/>
      <c r="B137" s="264"/>
      <c r="C137" s="264"/>
      <c r="D137" s="264"/>
      <c r="E137" s="264"/>
      <c r="F137" s="264"/>
      <c r="G137" s="264"/>
      <c r="H137" s="264"/>
    </row>
    <row r="138" spans="1:8" ht="15.75">
      <c r="A138" s="264"/>
      <c r="B138" s="264"/>
      <c r="C138" s="264"/>
      <c r="D138" s="264"/>
      <c r="E138" s="264"/>
      <c r="F138" s="264"/>
      <c r="G138" s="264"/>
      <c r="H138" s="264"/>
    </row>
    <row r="139" spans="1:8" ht="15.75">
      <c r="A139" s="264"/>
      <c r="B139" s="264"/>
      <c r="C139" s="264"/>
      <c r="D139" s="264"/>
      <c r="E139" s="264"/>
      <c r="F139" s="264"/>
      <c r="G139" s="264"/>
      <c r="H139" s="264"/>
    </row>
    <row r="140" spans="1:8" ht="15.75">
      <c r="A140" s="264"/>
      <c r="B140" s="264"/>
      <c r="C140" s="264"/>
      <c r="D140" s="264"/>
      <c r="E140" s="264"/>
      <c r="F140" s="264"/>
      <c r="G140" s="264"/>
      <c r="H140" s="264"/>
    </row>
    <row r="141" spans="1:8" ht="15.75">
      <c r="A141" s="264"/>
      <c r="B141" s="264"/>
      <c r="C141" s="264"/>
      <c r="D141" s="264"/>
      <c r="E141" s="264"/>
      <c r="F141" s="264"/>
      <c r="G141" s="264"/>
      <c r="H141" s="264"/>
    </row>
    <row r="142" spans="1:8" ht="15.75">
      <c r="A142" s="264"/>
      <c r="B142" s="264"/>
      <c r="C142" s="264"/>
      <c r="D142" s="264"/>
      <c r="E142" s="264"/>
      <c r="F142" s="264"/>
      <c r="G142" s="264"/>
      <c r="H142" s="264"/>
    </row>
    <row r="143" spans="1:8" ht="15.75">
      <c r="A143" s="264"/>
      <c r="B143" s="264"/>
      <c r="C143" s="264"/>
      <c r="D143" s="264"/>
      <c r="E143" s="264"/>
      <c r="F143" s="264"/>
      <c r="G143" s="264"/>
      <c r="H143" s="264"/>
    </row>
    <row r="144" spans="1:8" ht="15.75">
      <c r="A144" s="264"/>
      <c r="B144" s="264"/>
      <c r="C144" s="264"/>
      <c r="D144" s="264"/>
      <c r="E144" s="264"/>
      <c r="F144" s="264"/>
      <c r="G144" s="264"/>
      <c r="H144" s="264"/>
    </row>
    <row r="145" spans="1:8" ht="15.75">
      <c r="A145" s="264"/>
      <c r="B145" s="264"/>
      <c r="C145" s="264"/>
      <c r="D145" s="264"/>
      <c r="E145" s="264"/>
      <c r="F145" s="264"/>
      <c r="G145" s="264"/>
      <c r="H145" s="264"/>
    </row>
    <row r="146" spans="1:8" ht="15.75">
      <c r="A146" s="264"/>
      <c r="B146" s="264"/>
      <c r="C146" s="264"/>
      <c r="D146" s="264"/>
      <c r="E146" s="264"/>
      <c r="F146" s="264"/>
      <c r="G146" s="264"/>
      <c r="H146" s="264"/>
    </row>
    <row r="147" spans="1:8" ht="15.75">
      <c r="A147" s="264"/>
      <c r="B147" s="264"/>
      <c r="C147" s="264"/>
      <c r="D147" s="264"/>
      <c r="E147" s="264"/>
      <c r="F147" s="264"/>
      <c r="G147" s="264"/>
      <c r="H147" s="264"/>
    </row>
    <row r="148" spans="1:8" ht="15.75">
      <c r="A148" s="264"/>
      <c r="B148" s="264"/>
      <c r="C148" s="264"/>
      <c r="D148" s="264"/>
      <c r="E148" s="264"/>
      <c r="F148" s="264"/>
      <c r="G148" s="264"/>
      <c r="H148" s="264"/>
    </row>
    <row r="149" spans="1:8" ht="15.75">
      <c r="A149" s="264"/>
      <c r="B149" s="264"/>
      <c r="C149" s="264"/>
      <c r="D149" s="264"/>
      <c r="E149" s="264"/>
      <c r="F149" s="264"/>
      <c r="G149" s="264"/>
      <c r="H149" s="264"/>
    </row>
    <row r="150" spans="1:8" ht="15.75">
      <c r="A150" s="264"/>
      <c r="B150" s="264"/>
      <c r="C150" s="264"/>
      <c r="D150" s="264"/>
      <c r="E150" s="264"/>
      <c r="F150" s="264"/>
      <c r="G150" s="264"/>
      <c r="H150" s="264"/>
    </row>
    <row r="151" spans="1:8" ht="15.75">
      <c r="A151" s="264"/>
      <c r="B151" s="264"/>
      <c r="C151" s="264"/>
      <c r="D151" s="264"/>
      <c r="E151" s="264"/>
      <c r="F151" s="264"/>
      <c r="G151" s="264"/>
      <c r="H151" s="264"/>
    </row>
    <row r="152" spans="1:8" ht="15.75">
      <c r="A152" s="264"/>
      <c r="B152" s="264"/>
      <c r="C152" s="264"/>
      <c r="D152" s="264"/>
      <c r="E152" s="264"/>
      <c r="F152" s="264"/>
      <c r="G152" s="264"/>
      <c r="H152" s="264"/>
    </row>
    <row r="153" spans="1:8" ht="15.75">
      <c r="A153" s="264"/>
      <c r="B153" s="264"/>
      <c r="C153" s="264"/>
      <c r="D153" s="264"/>
      <c r="E153" s="264"/>
      <c r="F153" s="264"/>
      <c r="G153" s="264"/>
      <c r="H153" s="264"/>
    </row>
    <row r="154" spans="1:8" ht="15.75">
      <c r="A154" s="264"/>
      <c r="B154" s="264"/>
      <c r="C154" s="264"/>
      <c r="D154" s="264"/>
      <c r="E154" s="264"/>
      <c r="F154" s="264"/>
      <c r="G154" s="264"/>
      <c r="H154" s="264"/>
    </row>
    <row r="155" spans="1:8" ht="15.75">
      <c r="A155" s="264"/>
      <c r="B155" s="264"/>
      <c r="C155" s="264"/>
      <c r="D155" s="264"/>
      <c r="E155" s="264"/>
      <c r="F155" s="264"/>
      <c r="G155" s="264"/>
      <c r="H155" s="264"/>
    </row>
    <row r="156" spans="1:8" ht="15.75">
      <c r="A156" s="264"/>
      <c r="B156" s="264"/>
      <c r="C156" s="264"/>
      <c r="D156" s="264"/>
      <c r="E156" s="264"/>
      <c r="F156" s="264"/>
      <c r="G156" s="264"/>
      <c r="H156" s="264"/>
    </row>
    <row r="157" spans="1:8" ht="15.75">
      <c r="A157" s="264"/>
      <c r="B157" s="264"/>
      <c r="C157" s="264"/>
      <c r="D157" s="264"/>
      <c r="E157" s="264"/>
      <c r="F157" s="264"/>
      <c r="G157" s="264"/>
      <c r="H157" s="264"/>
    </row>
    <row r="158" spans="1:8" ht="15.75">
      <c r="A158" s="264"/>
      <c r="B158" s="264"/>
      <c r="C158" s="264"/>
      <c r="D158" s="264"/>
      <c r="E158" s="264"/>
      <c r="F158" s="264"/>
      <c r="G158" s="264"/>
      <c r="H158" s="264"/>
    </row>
    <row r="159" spans="1:8" ht="15.75">
      <c r="A159" s="264"/>
      <c r="B159" s="264"/>
      <c r="C159" s="264"/>
      <c r="D159" s="264"/>
      <c r="E159" s="264"/>
      <c r="F159" s="264"/>
      <c r="G159" s="264"/>
      <c r="H159" s="264"/>
    </row>
    <row r="160" spans="1:8" ht="15.75">
      <c r="A160" s="264"/>
      <c r="B160" s="264"/>
      <c r="C160" s="264"/>
      <c r="D160" s="264"/>
      <c r="E160" s="264"/>
      <c r="F160" s="264"/>
      <c r="G160" s="264"/>
      <c r="H160" s="264"/>
    </row>
    <row r="161" spans="1:8" ht="15.75">
      <c r="A161" s="264"/>
      <c r="B161" s="264"/>
      <c r="C161" s="264"/>
      <c r="D161" s="264"/>
      <c r="E161" s="264"/>
      <c r="F161" s="264"/>
      <c r="G161" s="264"/>
      <c r="H161" s="264"/>
    </row>
    <row r="162" spans="1:8" ht="15.75">
      <c r="A162" s="264"/>
      <c r="B162" s="264"/>
      <c r="C162" s="264"/>
      <c r="D162" s="264"/>
      <c r="E162" s="264"/>
      <c r="F162" s="264"/>
      <c r="G162" s="264"/>
      <c r="H162" s="264"/>
    </row>
    <row r="163" spans="1:8" ht="15.75">
      <c r="A163" s="264"/>
      <c r="B163" s="264"/>
      <c r="C163" s="264"/>
      <c r="D163" s="264"/>
      <c r="E163" s="264"/>
      <c r="F163" s="264"/>
      <c r="G163" s="264"/>
      <c r="H163" s="264"/>
    </row>
    <row r="164" spans="1:8" ht="15.75">
      <c r="A164" s="264"/>
      <c r="B164" s="264"/>
      <c r="C164" s="264"/>
      <c r="D164" s="264"/>
      <c r="E164" s="264"/>
      <c r="F164" s="264"/>
      <c r="G164" s="264"/>
      <c r="H164" s="264"/>
    </row>
    <row r="165" spans="1:8" ht="15.75">
      <c r="A165" s="264"/>
      <c r="B165" s="264"/>
      <c r="C165" s="264"/>
      <c r="D165" s="264"/>
      <c r="E165" s="264"/>
      <c r="F165" s="264"/>
      <c r="G165" s="264"/>
      <c r="H165" s="264"/>
    </row>
    <row r="166" spans="1:8" ht="15.75">
      <c r="A166" s="264"/>
      <c r="B166" s="264"/>
      <c r="C166" s="264"/>
      <c r="D166" s="264"/>
      <c r="E166" s="264"/>
      <c r="F166" s="264"/>
      <c r="G166" s="264"/>
      <c r="H166" s="264"/>
    </row>
    <row r="167" spans="1:8" ht="15.75">
      <c r="A167" s="264"/>
      <c r="B167" s="264"/>
      <c r="C167" s="264"/>
      <c r="D167" s="264"/>
      <c r="E167" s="264"/>
      <c r="F167" s="264"/>
      <c r="G167" s="264"/>
      <c r="H167" s="264"/>
    </row>
    <row r="168" spans="1:8" ht="15.75">
      <c r="A168" s="264"/>
      <c r="B168" s="264"/>
      <c r="C168" s="264"/>
      <c r="D168" s="264"/>
      <c r="E168" s="264"/>
      <c r="F168" s="264"/>
      <c r="G168" s="264"/>
      <c r="H168" s="264"/>
    </row>
    <row r="169" spans="1:8" ht="15.75">
      <c r="A169" s="264"/>
      <c r="B169" s="264"/>
      <c r="C169" s="264"/>
      <c r="D169" s="264"/>
      <c r="E169" s="264"/>
      <c r="F169" s="264"/>
      <c r="G169" s="264"/>
      <c r="H169" s="264"/>
    </row>
    <row r="170" spans="1:8" ht="15.75">
      <c r="A170" s="264"/>
      <c r="B170" s="264"/>
      <c r="C170" s="264"/>
      <c r="D170" s="264"/>
      <c r="E170" s="264"/>
      <c r="F170" s="264"/>
      <c r="G170" s="264"/>
      <c r="H170" s="264"/>
    </row>
    <row r="171" spans="1:8" ht="15.75">
      <c r="A171" s="264"/>
      <c r="B171" s="264"/>
      <c r="C171" s="264"/>
      <c r="D171" s="264"/>
      <c r="E171" s="264"/>
      <c r="F171" s="264"/>
      <c r="G171" s="264"/>
      <c r="H171" s="264"/>
    </row>
    <row r="172" spans="1:8" ht="15.75">
      <c r="A172" s="264"/>
      <c r="B172" s="264"/>
      <c r="C172" s="264"/>
      <c r="D172" s="264"/>
      <c r="E172" s="264"/>
      <c r="F172" s="264"/>
      <c r="G172" s="264"/>
      <c r="H172" s="264"/>
    </row>
  </sheetData>
  <sheetProtection/>
  <mergeCells count="5">
    <mergeCell ref="A1:H1"/>
    <mergeCell ref="A33:B33"/>
    <mergeCell ref="A34:B34"/>
    <mergeCell ref="A35:H36"/>
    <mergeCell ref="A37:H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43"/>
  <sheetViews>
    <sheetView view="pageBreakPreview" zoomScaleNormal="25" zoomScaleSheetLayoutView="100" workbookViewId="0" topLeftCell="A1">
      <selection activeCell="A1" sqref="A1:AB4"/>
    </sheetView>
  </sheetViews>
  <sheetFormatPr defaultColWidth="29.57421875" defaultRowHeight="12.75"/>
  <cols>
    <col min="1" max="1" width="56.00390625" style="2" customWidth="1"/>
    <col min="2" max="2" width="22.57421875" style="1" bestFit="1" customWidth="1"/>
    <col min="3" max="3" width="38.28125" style="1" bestFit="1" customWidth="1"/>
    <col min="4" max="4" width="30.57421875" style="1" customWidth="1"/>
    <col min="5" max="5" width="32.57421875" style="1" customWidth="1"/>
    <col min="6" max="6" width="42.00390625" style="1" customWidth="1"/>
    <col min="7" max="7" width="44.7109375" style="1" bestFit="1" customWidth="1"/>
    <col min="8" max="8" width="22.57421875" style="1" bestFit="1" customWidth="1"/>
    <col min="9" max="23" width="42.00390625" style="1" customWidth="1"/>
    <col min="24" max="24" width="42.00390625" style="255" customWidth="1"/>
    <col min="25" max="25" width="43.8515625" style="1" customWidth="1"/>
    <col min="26" max="28" width="42.00390625" style="1" customWidth="1"/>
    <col min="29" max="78" width="42.00390625" style="3" customWidth="1"/>
    <col min="79" max="16384" width="29.57421875" style="3" customWidth="1"/>
  </cols>
  <sheetData>
    <row r="1" spans="1:32" s="1" customFormat="1" ht="30.75" customHeight="1">
      <c r="A1" s="321" t="s">
        <v>867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44"/>
      <c r="AD1" s="24"/>
      <c r="AE1" s="24"/>
      <c r="AF1" s="24"/>
    </row>
    <row r="2" spans="1:28" s="40" customFormat="1" ht="13.5" customHeight="1">
      <c r="A2" s="321"/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</row>
    <row r="3" spans="1:28" s="40" customFormat="1" ht="20.25" customHeight="1">
      <c r="A3" s="321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</row>
    <row r="4" spans="1:28" s="40" customFormat="1" ht="12.75" customHeight="1" hidden="1">
      <c r="A4" s="322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</row>
    <row r="5" spans="1:28" s="4" customFormat="1" ht="45.75" customHeight="1">
      <c r="A5" s="325" t="s">
        <v>547</v>
      </c>
      <c r="B5" s="324" t="s">
        <v>13</v>
      </c>
      <c r="C5" s="319"/>
      <c r="D5" s="327" t="s">
        <v>548</v>
      </c>
      <c r="E5" s="326" t="s">
        <v>7</v>
      </c>
      <c r="F5" s="326" t="s">
        <v>549</v>
      </c>
      <c r="G5" s="120" t="s">
        <v>59</v>
      </c>
      <c r="H5" s="324" t="s">
        <v>14</v>
      </c>
      <c r="I5" s="319"/>
      <c r="J5" s="319"/>
      <c r="K5" s="319"/>
      <c r="L5" s="320"/>
      <c r="M5" s="329" t="s">
        <v>15</v>
      </c>
      <c r="N5" s="329" t="s">
        <v>52</v>
      </c>
      <c r="O5" s="324" t="s">
        <v>51</v>
      </c>
      <c r="P5" s="319"/>
      <c r="Q5" s="319"/>
      <c r="R5" s="323" t="s">
        <v>754</v>
      </c>
      <c r="S5" s="323"/>
      <c r="T5" s="323" t="s">
        <v>334</v>
      </c>
      <c r="U5" s="323"/>
      <c r="V5" s="323"/>
      <c r="W5" s="323"/>
      <c r="X5" s="323"/>
      <c r="Y5" s="319" t="s">
        <v>335</v>
      </c>
      <c r="Z5" s="319"/>
      <c r="AA5" s="319"/>
      <c r="AB5" s="320"/>
    </row>
    <row r="6" spans="1:28" s="5" customFormat="1" ht="108" customHeight="1">
      <c r="A6" s="325"/>
      <c r="B6" s="121" t="s">
        <v>16</v>
      </c>
      <c r="C6" s="121" t="s">
        <v>17</v>
      </c>
      <c r="D6" s="328"/>
      <c r="E6" s="326"/>
      <c r="F6" s="326"/>
      <c r="G6" s="121" t="s">
        <v>16</v>
      </c>
      <c r="H6" s="122" t="s">
        <v>16</v>
      </c>
      <c r="I6" s="121" t="s">
        <v>17</v>
      </c>
      <c r="J6" s="121" t="s">
        <v>50</v>
      </c>
      <c r="K6" s="121" t="s">
        <v>10</v>
      </c>
      <c r="L6" s="121" t="s">
        <v>73</v>
      </c>
      <c r="M6" s="330"/>
      <c r="N6" s="330"/>
      <c r="O6" s="121" t="s">
        <v>1</v>
      </c>
      <c r="P6" s="121" t="s">
        <v>550</v>
      </c>
      <c r="Q6" s="121" t="s">
        <v>17</v>
      </c>
      <c r="R6" s="121" t="s">
        <v>47</v>
      </c>
      <c r="S6" s="121" t="s">
        <v>17</v>
      </c>
      <c r="T6" s="121" t="s">
        <v>47</v>
      </c>
      <c r="U6" s="121" t="s">
        <v>74</v>
      </c>
      <c r="V6" s="121" t="s">
        <v>75</v>
      </c>
      <c r="W6" s="121" t="s">
        <v>76</v>
      </c>
      <c r="X6" s="121" t="s">
        <v>77</v>
      </c>
      <c r="Y6" s="121" t="s">
        <v>47</v>
      </c>
      <c r="Z6" s="121" t="s">
        <v>72</v>
      </c>
      <c r="AA6" s="121" t="s">
        <v>70</v>
      </c>
      <c r="AB6" s="121" t="s">
        <v>71</v>
      </c>
    </row>
    <row r="7" spans="1:28" s="6" customFormat="1" ht="27.75" customHeight="1">
      <c r="A7" s="79" t="s">
        <v>18</v>
      </c>
      <c r="B7" s="134">
        <v>15588742.04567839</v>
      </c>
      <c r="C7" s="134">
        <v>765165.6990410958</v>
      </c>
      <c r="D7" s="134">
        <v>982514.3362291704</v>
      </c>
      <c r="E7" s="134">
        <v>0</v>
      </c>
      <c r="F7" s="134">
        <v>4444625.15660244</v>
      </c>
      <c r="G7" s="134">
        <v>0</v>
      </c>
      <c r="H7" s="134">
        <v>11889905.221472716</v>
      </c>
      <c r="I7" s="134">
        <v>1237165.570693893</v>
      </c>
      <c r="J7" s="134">
        <v>5672888.404801062</v>
      </c>
      <c r="K7" s="134">
        <v>482891.9740620773</v>
      </c>
      <c r="L7" s="134">
        <v>3691296.9650391564</v>
      </c>
      <c r="M7" s="134">
        <v>61417.74</v>
      </c>
      <c r="N7" s="134">
        <v>207114.11496865493</v>
      </c>
      <c r="O7" s="134">
        <v>67.08005235663708</v>
      </c>
      <c r="P7" s="134">
        <v>67.08005235663708</v>
      </c>
      <c r="Q7" s="134">
        <v>0</v>
      </c>
      <c r="R7" s="134">
        <v>27747246.202172115</v>
      </c>
      <c r="S7" s="134">
        <v>2002331.2697349887</v>
      </c>
      <c r="T7" s="134">
        <v>721325.4821408394</v>
      </c>
      <c r="U7" s="134">
        <v>27526.532433320903</v>
      </c>
      <c r="V7" s="134">
        <v>34907.85549095662</v>
      </c>
      <c r="W7" s="134">
        <v>585849.8267545628</v>
      </c>
      <c r="X7" s="134">
        <v>27777.949999999997</v>
      </c>
      <c r="Y7" s="134">
        <v>0</v>
      </c>
      <c r="Z7" s="134">
        <v>0</v>
      </c>
      <c r="AA7" s="134">
        <v>0</v>
      </c>
      <c r="AB7" s="134">
        <v>0</v>
      </c>
    </row>
    <row r="8" spans="1:28" s="6" customFormat="1" ht="64.5" customHeight="1">
      <c r="A8" s="79" t="s">
        <v>535</v>
      </c>
      <c r="B8" s="134">
        <v>1338171.2233944163</v>
      </c>
      <c r="C8" s="134">
        <v>0</v>
      </c>
      <c r="D8" s="134">
        <v>60918.17822880005</v>
      </c>
      <c r="E8" s="134">
        <v>0</v>
      </c>
      <c r="F8" s="134">
        <v>487776.2945037437</v>
      </c>
      <c r="G8" s="134">
        <v>0</v>
      </c>
      <c r="H8" s="134">
        <v>847635.097079163</v>
      </c>
      <c r="I8" s="134">
        <v>100604.25</v>
      </c>
      <c r="J8" s="134">
        <v>82500.82235588612</v>
      </c>
      <c r="K8" s="134">
        <v>66796.09901192992</v>
      </c>
      <c r="L8" s="134">
        <v>463180.74480687233</v>
      </c>
      <c r="M8" s="134">
        <v>635</v>
      </c>
      <c r="N8" s="134">
        <v>11828.20185869467</v>
      </c>
      <c r="O8" s="134">
        <v>0</v>
      </c>
      <c r="P8" s="134">
        <v>0</v>
      </c>
      <c r="Q8" s="134">
        <v>0</v>
      </c>
      <c r="R8" s="134">
        <v>2198269.5223322734</v>
      </c>
      <c r="S8" s="134">
        <v>100604.25</v>
      </c>
      <c r="T8" s="134">
        <v>75199.12075308195</v>
      </c>
      <c r="U8" s="134">
        <v>9570.814999999999</v>
      </c>
      <c r="V8" s="134">
        <v>-28.399999999999977</v>
      </c>
      <c r="W8" s="134">
        <v>30161.36588486037</v>
      </c>
      <c r="X8" s="134">
        <v>239.6</v>
      </c>
      <c r="Y8" s="134">
        <v>0</v>
      </c>
      <c r="Z8" s="134">
        <v>0</v>
      </c>
      <c r="AA8" s="134">
        <v>0</v>
      </c>
      <c r="AB8" s="134">
        <v>0</v>
      </c>
    </row>
    <row r="9" spans="1:28" s="6" customFormat="1" ht="31.5" customHeight="1">
      <c r="A9" s="79" t="s">
        <v>19</v>
      </c>
      <c r="B9" s="134">
        <v>20573857.56668247</v>
      </c>
      <c r="C9" s="134">
        <v>363978.625</v>
      </c>
      <c r="D9" s="134">
        <v>0</v>
      </c>
      <c r="E9" s="134">
        <v>0</v>
      </c>
      <c r="F9" s="134">
        <v>3637243.340741899</v>
      </c>
      <c r="G9" s="134">
        <v>813438.8621713313</v>
      </c>
      <c r="H9" s="134">
        <v>6747296.784340785</v>
      </c>
      <c r="I9" s="134">
        <v>125571.94</v>
      </c>
      <c r="J9" s="134">
        <v>3408536.133932834</v>
      </c>
      <c r="K9" s="134">
        <v>252026.5185663209</v>
      </c>
      <c r="L9" s="134">
        <v>95989.68831075341</v>
      </c>
      <c r="M9" s="134">
        <v>538966.1580208791</v>
      </c>
      <c r="N9" s="134">
        <v>191260.22616798224</v>
      </c>
      <c r="O9" s="134">
        <v>0</v>
      </c>
      <c r="P9" s="134">
        <v>0</v>
      </c>
      <c r="Q9" s="134">
        <v>0</v>
      </c>
      <c r="R9" s="134">
        <v>28864819.597383447</v>
      </c>
      <c r="S9" s="134">
        <v>414933.41</v>
      </c>
      <c r="T9" s="134">
        <v>236848.8891894822</v>
      </c>
      <c r="U9" s="134">
        <v>78288.87103542406</v>
      </c>
      <c r="V9" s="134">
        <v>78288.87103542406</v>
      </c>
      <c r="W9" s="134">
        <v>80271.14711863408</v>
      </c>
      <c r="X9" s="134">
        <v>0</v>
      </c>
      <c r="Y9" s="134">
        <v>0</v>
      </c>
      <c r="Z9" s="134">
        <v>0</v>
      </c>
      <c r="AA9" s="134">
        <v>0</v>
      </c>
      <c r="AB9" s="134">
        <v>0</v>
      </c>
    </row>
    <row r="10" spans="1:28" s="6" customFormat="1" ht="43.5" customHeight="1">
      <c r="A10" s="79" t="s">
        <v>20</v>
      </c>
      <c r="B10" s="134">
        <v>261032234.55535215</v>
      </c>
      <c r="C10" s="134">
        <v>37714969.617652886</v>
      </c>
      <c r="D10" s="134">
        <v>13599971.89190957</v>
      </c>
      <c r="E10" s="134">
        <v>109887.65712853575</v>
      </c>
      <c r="F10" s="134">
        <v>90379725.16376086</v>
      </c>
      <c r="G10" s="134">
        <v>202833.64411694583</v>
      </c>
      <c r="H10" s="134">
        <v>147891712.49374342</v>
      </c>
      <c r="I10" s="134">
        <v>21189317.31226483</v>
      </c>
      <c r="J10" s="134">
        <v>10947192.243812967</v>
      </c>
      <c r="K10" s="134">
        <v>4418103.119882733</v>
      </c>
      <c r="L10" s="134">
        <v>38183284.886153705</v>
      </c>
      <c r="M10" s="134">
        <v>31622</v>
      </c>
      <c r="N10" s="134">
        <v>297655.6784534786</v>
      </c>
      <c r="O10" s="134">
        <v>8611.438434963771</v>
      </c>
      <c r="P10" s="134">
        <v>8611.438434963771</v>
      </c>
      <c r="Q10" s="134">
        <v>0</v>
      </c>
      <c r="R10" s="134">
        <v>409464669.81010103</v>
      </c>
      <c r="S10" s="134">
        <v>58904286.929917715</v>
      </c>
      <c r="T10" s="134">
        <v>3809131.905853189</v>
      </c>
      <c r="U10" s="134">
        <v>991470.780095981</v>
      </c>
      <c r="V10" s="134">
        <v>514954.28509598115</v>
      </c>
      <c r="W10" s="134">
        <v>610585.6706612271</v>
      </c>
      <c r="X10" s="134">
        <v>391106.27</v>
      </c>
      <c r="Y10" s="134">
        <v>10906.43</v>
      </c>
      <c r="Z10" s="134">
        <v>0</v>
      </c>
      <c r="AA10" s="134">
        <v>0</v>
      </c>
      <c r="AB10" s="134">
        <v>10906.43</v>
      </c>
    </row>
    <row r="11" spans="1:28" s="6" customFormat="1" ht="31.5" customHeight="1">
      <c r="A11" s="79" t="s">
        <v>21</v>
      </c>
      <c r="B11" s="134">
        <v>3356905.959022</v>
      </c>
      <c r="C11" s="134">
        <v>828784.8887286254</v>
      </c>
      <c r="D11" s="134">
        <v>457678.46985550004</v>
      </c>
      <c r="E11" s="134">
        <v>86428.68568405074</v>
      </c>
      <c r="F11" s="134">
        <v>138333.76270397275</v>
      </c>
      <c r="G11" s="134">
        <v>0</v>
      </c>
      <c r="H11" s="134">
        <v>4134651.740611188</v>
      </c>
      <c r="I11" s="134">
        <v>3114800.8334999997</v>
      </c>
      <c r="J11" s="134">
        <v>15289.624855407514</v>
      </c>
      <c r="K11" s="134">
        <v>117993.87575578057</v>
      </c>
      <c r="L11" s="134">
        <v>239024.82010793535</v>
      </c>
      <c r="M11" s="134">
        <v>296</v>
      </c>
      <c r="N11" s="134">
        <v>2286.888426177031</v>
      </c>
      <c r="O11" s="134">
        <v>0</v>
      </c>
      <c r="P11" s="134">
        <v>0</v>
      </c>
      <c r="Q11" s="134">
        <v>0</v>
      </c>
      <c r="R11" s="134">
        <v>7494140.588059366</v>
      </c>
      <c r="S11" s="134">
        <v>3943585.7222286253</v>
      </c>
      <c r="T11" s="134">
        <v>1132.53</v>
      </c>
      <c r="U11" s="134">
        <v>467.84</v>
      </c>
      <c r="V11" s="134">
        <v>0</v>
      </c>
      <c r="W11" s="134">
        <v>348.51</v>
      </c>
      <c r="X11" s="134">
        <v>0</v>
      </c>
      <c r="Y11" s="134">
        <v>0</v>
      </c>
      <c r="Z11" s="134">
        <v>0</v>
      </c>
      <c r="AA11" s="134">
        <v>0</v>
      </c>
      <c r="AB11" s="134">
        <v>0</v>
      </c>
    </row>
    <row r="12" spans="1:28" s="6" customFormat="1" ht="31.5" customHeight="1">
      <c r="A12" s="79" t="s">
        <v>22</v>
      </c>
      <c r="B12" s="134">
        <v>1783301.6262793501</v>
      </c>
      <c r="C12" s="134">
        <v>1720215.2320128677</v>
      </c>
      <c r="D12" s="134">
        <v>3413.3475949386675</v>
      </c>
      <c r="E12" s="134">
        <v>3385.2990162807746</v>
      </c>
      <c r="F12" s="134">
        <v>82965.2689005283</v>
      </c>
      <c r="G12" s="134">
        <v>0</v>
      </c>
      <c r="H12" s="134">
        <v>1509621.0439452736</v>
      </c>
      <c r="I12" s="134">
        <v>556883.7274452279</v>
      </c>
      <c r="J12" s="134">
        <v>174650.24709087372</v>
      </c>
      <c r="K12" s="134">
        <v>16494.07</v>
      </c>
      <c r="L12" s="134">
        <v>1167263.540482643</v>
      </c>
      <c r="M12" s="134">
        <v>0</v>
      </c>
      <c r="N12" s="134">
        <v>727827.4692398951</v>
      </c>
      <c r="O12" s="134">
        <v>0</v>
      </c>
      <c r="P12" s="134">
        <v>0</v>
      </c>
      <c r="Q12" s="134">
        <v>604266.8694439435</v>
      </c>
      <c r="R12" s="134">
        <v>4020750.139464519</v>
      </c>
      <c r="S12" s="134">
        <v>2881365.8289020387</v>
      </c>
      <c r="T12" s="134">
        <v>15563.43</v>
      </c>
      <c r="U12" s="134">
        <v>655.95</v>
      </c>
      <c r="V12" s="134">
        <v>1403.5</v>
      </c>
      <c r="W12" s="134">
        <v>3435.68</v>
      </c>
      <c r="X12" s="134">
        <v>1626.47</v>
      </c>
      <c r="Y12" s="134">
        <v>0</v>
      </c>
      <c r="Z12" s="134">
        <v>0</v>
      </c>
      <c r="AA12" s="134">
        <v>0</v>
      </c>
      <c r="AB12" s="134">
        <v>0</v>
      </c>
    </row>
    <row r="13" spans="1:28" s="6" customFormat="1" ht="31.5" customHeight="1">
      <c r="A13" s="79" t="s">
        <v>23</v>
      </c>
      <c r="B13" s="134">
        <v>1426468.1746933938</v>
      </c>
      <c r="C13" s="134">
        <v>337299.17604921083</v>
      </c>
      <c r="D13" s="134">
        <v>52214.295017420765</v>
      </c>
      <c r="E13" s="134">
        <v>0</v>
      </c>
      <c r="F13" s="134">
        <v>114053.7615647642</v>
      </c>
      <c r="G13" s="134">
        <v>0</v>
      </c>
      <c r="H13" s="134">
        <v>5285220.444412574</v>
      </c>
      <c r="I13" s="134">
        <v>1877281.4751875577</v>
      </c>
      <c r="J13" s="134">
        <v>55822.97984623067</v>
      </c>
      <c r="K13" s="134">
        <v>66654.90286734338</v>
      </c>
      <c r="L13" s="134">
        <v>4409227.623094293</v>
      </c>
      <c r="M13" s="134">
        <v>200066</v>
      </c>
      <c r="N13" s="134">
        <v>8869.45013845153</v>
      </c>
      <c r="O13" s="134">
        <v>0</v>
      </c>
      <c r="P13" s="134">
        <v>0</v>
      </c>
      <c r="Q13" s="134">
        <v>0</v>
      </c>
      <c r="R13" s="134">
        <v>6920624.069244418</v>
      </c>
      <c r="S13" s="134">
        <v>2214580.651236769</v>
      </c>
      <c r="T13" s="134">
        <v>66785.3</v>
      </c>
      <c r="U13" s="134">
        <v>474.82000000000005</v>
      </c>
      <c r="V13" s="134">
        <v>495.07</v>
      </c>
      <c r="W13" s="134">
        <v>13022.370000000003</v>
      </c>
      <c r="X13" s="134">
        <v>50067.92</v>
      </c>
      <c r="Y13" s="134">
        <v>0</v>
      </c>
      <c r="Z13" s="134">
        <v>0</v>
      </c>
      <c r="AA13" s="134">
        <v>0</v>
      </c>
      <c r="AB13" s="134">
        <v>0</v>
      </c>
    </row>
    <row r="14" spans="1:28" s="6" customFormat="1" ht="31.5" customHeight="1">
      <c r="A14" s="79" t="s">
        <v>24</v>
      </c>
      <c r="B14" s="134">
        <v>1735565.2085822008</v>
      </c>
      <c r="C14" s="134">
        <v>588196.075755677</v>
      </c>
      <c r="D14" s="134">
        <v>24398.841765366964</v>
      </c>
      <c r="E14" s="134">
        <v>192.01691492482541</v>
      </c>
      <c r="F14" s="134">
        <v>742269.1720284442</v>
      </c>
      <c r="G14" s="134">
        <v>10.073502152082002</v>
      </c>
      <c r="H14" s="134">
        <v>7768060.186038376</v>
      </c>
      <c r="I14" s="134">
        <v>2355099.3091711635</v>
      </c>
      <c r="J14" s="134">
        <v>1245904.1148818114</v>
      </c>
      <c r="K14" s="134">
        <v>453492.8009078151</v>
      </c>
      <c r="L14" s="134">
        <v>4592357.524795857</v>
      </c>
      <c r="M14" s="134">
        <v>103025</v>
      </c>
      <c r="N14" s="134">
        <v>80305.3930607588</v>
      </c>
      <c r="O14" s="134">
        <v>1021.2186542607514</v>
      </c>
      <c r="P14" s="134">
        <v>1021.2186542607514</v>
      </c>
      <c r="Q14" s="134">
        <v>0</v>
      </c>
      <c r="R14" s="134">
        <v>9687987.079837747</v>
      </c>
      <c r="S14" s="134">
        <v>2943294.835472252</v>
      </c>
      <c r="T14" s="134">
        <v>222309.63755042112</v>
      </c>
      <c r="U14" s="134">
        <v>28891.915376531575</v>
      </c>
      <c r="V14" s="134">
        <v>61117.99537653158</v>
      </c>
      <c r="W14" s="134">
        <v>98737.96679735795</v>
      </c>
      <c r="X14" s="134">
        <v>20360.58</v>
      </c>
      <c r="Y14" s="134">
        <v>0</v>
      </c>
      <c r="Z14" s="134">
        <v>0</v>
      </c>
      <c r="AA14" s="134">
        <v>0</v>
      </c>
      <c r="AB14" s="134">
        <v>0</v>
      </c>
    </row>
    <row r="15" spans="1:28" s="123" customFormat="1" ht="31.5">
      <c r="A15" s="79" t="s">
        <v>25</v>
      </c>
      <c r="B15" s="134">
        <v>101134602.16055715</v>
      </c>
      <c r="C15" s="134">
        <v>35355491.358368725</v>
      </c>
      <c r="D15" s="134">
        <v>5232613.989771426</v>
      </c>
      <c r="E15" s="134">
        <v>1627770.3683779864</v>
      </c>
      <c r="F15" s="134">
        <v>25478823.35845201</v>
      </c>
      <c r="G15" s="134">
        <v>39854.05025023659</v>
      </c>
      <c r="H15" s="134">
        <v>163106876.41370264</v>
      </c>
      <c r="I15" s="134">
        <v>112146828.87462454</v>
      </c>
      <c r="J15" s="134">
        <v>13320681.661601085</v>
      </c>
      <c r="K15" s="134">
        <v>3148800.6852111556</v>
      </c>
      <c r="L15" s="134">
        <v>131630156.10851002</v>
      </c>
      <c r="M15" s="134">
        <v>368605.35</v>
      </c>
      <c r="N15" s="134">
        <v>3204546.6226971797</v>
      </c>
      <c r="O15" s="134">
        <v>57770.50645072163</v>
      </c>
      <c r="P15" s="134">
        <v>57770.50645072163</v>
      </c>
      <c r="Q15" s="134">
        <v>0</v>
      </c>
      <c r="R15" s="134">
        <v>267912255.103658</v>
      </c>
      <c r="S15" s="134">
        <v>147449529.60699326</v>
      </c>
      <c r="T15" s="134">
        <v>3659276.621263476</v>
      </c>
      <c r="U15" s="134">
        <v>811999.3768145142</v>
      </c>
      <c r="V15" s="134">
        <v>664826.9468145139</v>
      </c>
      <c r="W15" s="134">
        <v>1470421.5776344477</v>
      </c>
      <c r="X15" s="134">
        <v>511104.35</v>
      </c>
      <c r="Y15" s="134">
        <v>255</v>
      </c>
      <c r="Z15" s="134">
        <v>0</v>
      </c>
      <c r="AA15" s="134">
        <v>0</v>
      </c>
      <c r="AB15" s="134">
        <v>255</v>
      </c>
    </row>
    <row r="16" spans="1:28" s="6" customFormat="1" ht="31.5" customHeight="1">
      <c r="A16" s="79" t="s">
        <v>597</v>
      </c>
      <c r="B16" s="134">
        <v>57357162.960964665</v>
      </c>
      <c r="C16" s="134">
        <v>27792367.805467386</v>
      </c>
      <c r="D16" s="134">
        <v>2002599.7797059198</v>
      </c>
      <c r="E16" s="134">
        <v>1473330.954057707</v>
      </c>
      <c r="F16" s="134">
        <v>11199005.76886509</v>
      </c>
      <c r="G16" s="134">
        <v>0</v>
      </c>
      <c r="H16" s="134">
        <v>111395737.73378015</v>
      </c>
      <c r="I16" s="134">
        <v>74625592.47341624</v>
      </c>
      <c r="J16" s="134">
        <v>8990675.795706213</v>
      </c>
      <c r="K16" s="134">
        <v>1922342.5173006433</v>
      </c>
      <c r="L16" s="134">
        <v>92977364.9686261</v>
      </c>
      <c r="M16" s="134">
        <v>297952.35</v>
      </c>
      <c r="N16" s="134">
        <v>2250205.679105374</v>
      </c>
      <c r="O16" s="134">
        <v>41221.41265530072</v>
      </c>
      <c r="P16" s="134">
        <v>41221.41265530072</v>
      </c>
      <c r="Q16" s="134">
        <v>0</v>
      </c>
      <c r="R16" s="134">
        <v>171342280.13650542</v>
      </c>
      <c r="S16" s="134">
        <v>102365169.6528836</v>
      </c>
      <c r="T16" s="134">
        <v>954877.295</v>
      </c>
      <c r="U16" s="134">
        <v>478710.5750000002</v>
      </c>
      <c r="V16" s="134">
        <v>133655.33</v>
      </c>
      <c r="W16" s="134">
        <v>75582.00999999998</v>
      </c>
      <c r="X16" s="134">
        <v>137555.6</v>
      </c>
      <c r="Y16" s="134">
        <v>255</v>
      </c>
      <c r="Z16" s="134">
        <v>0</v>
      </c>
      <c r="AA16" s="134">
        <v>0</v>
      </c>
      <c r="AB16" s="134">
        <v>255</v>
      </c>
    </row>
    <row r="17" spans="1:28" s="6" customFormat="1" ht="31.5" customHeight="1">
      <c r="A17" s="79" t="s">
        <v>598</v>
      </c>
      <c r="B17" s="134">
        <v>33864566.498320445</v>
      </c>
      <c r="C17" s="134">
        <v>5660825.224590447</v>
      </c>
      <c r="D17" s="134">
        <v>3040191.8928899276</v>
      </c>
      <c r="E17" s="134">
        <v>302</v>
      </c>
      <c r="F17" s="134">
        <v>10886288.849370366</v>
      </c>
      <c r="G17" s="134">
        <v>0</v>
      </c>
      <c r="H17" s="134">
        <v>42941551.22549045</v>
      </c>
      <c r="I17" s="134">
        <v>34449862.98919063</v>
      </c>
      <c r="J17" s="134">
        <v>2277701.3115040474</v>
      </c>
      <c r="K17" s="134">
        <v>898375.4149734268</v>
      </c>
      <c r="L17" s="134">
        <v>35083158.88136226</v>
      </c>
      <c r="M17" s="134">
        <v>30000</v>
      </c>
      <c r="N17" s="134">
        <v>406186.215192786</v>
      </c>
      <c r="O17" s="134">
        <v>16549.09379542091</v>
      </c>
      <c r="P17" s="134">
        <v>16549.09379542091</v>
      </c>
      <c r="Q17" s="134">
        <v>0</v>
      </c>
      <c r="R17" s="134">
        <v>77258853.03279911</v>
      </c>
      <c r="S17" s="134">
        <v>40110688.21378107</v>
      </c>
      <c r="T17" s="134">
        <v>1898408.6912634757</v>
      </c>
      <c r="U17" s="134">
        <v>237338.55681451387</v>
      </c>
      <c r="V17" s="134">
        <v>247983.33681451398</v>
      </c>
      <c r="W17" s="134">
        <v>1248605.2876344481</v>
      </c>
      <c r="X17" s="134">
        <v>126776.36</v>
      </c>
      <c r="Y17" s="134">
        <v>0</v>
      </c>
      <c r="Z17" s="134">
        <v>0</v>
      </c>
      <c r="AA17" s="134">
        <v>0</v>
      </c>
      <c r="AB17" s="134">
        <v>0</v>
      </c>
    </row>
    <row r="18" spans="1:28" s="6" customFormat="1" ht="31.5" customHeight="1">
      <c r="A18" s="79" t="s">
        <v>599</v>
      </c>
      <c r="B18" s="134">
        <v>5886188.61294962</v>
      </c>
      <c r="C18" s="134">
        <v>1639306.6768226696</v>
      </c>
      <c r="D18" s="134">
        <v>122258.25846219706</v>
      </c>
      <c r="E18" s="134">
        <v>154137.41432027932</v>
      </c>
      <c r="F18" s="134">
        <v>1889538.8061514471</v>
      </c>
      <c r="G18" s="134">
        <v>0</v>
      </c>
      <c r="H18" s="134">
        <v>6280140.33099316</v>
      </c>
      <c r="I18" s="134">
        <v>2702259.6141972346</v>
      </c>
      <c r="J18" s="134">
        <v>1029031.4759821065</v>
      </c>
      <c r="K18" s="134">
        <v>270772.60613992746</v>
      </c>
      <c r="L18" s="134">
        <v>2858852.2205966664</v>
      </c>
      <c r="M18" s="134">
        <v>25000</v>
      </c>
      <c r="N18" s="134">
        <v>55492.165966606786</v>
      </c>
      <c r="O18" s="134">
        <v>0</v>
      </c>
      <c r="P18" s="134">
        <v>0</v>
      </c>
      <c r="Q18" s="134">
        <v>0</v>
      </c>
      <c r="R18" s="134">
        <v>12246821.109909385</v>
      </c>
      <c r="S18" s="134">
        <v>4341566.291019904</v>
      </c>
      <c r="T18" s="134">
        <v>461467.34000000014</v>
      </c>
      <c r="U18" s="134">
        <v>57067.99000000002</v>
      </c>
      <c r="V18" s="134">
        <v>93236.21000000004</v>
      </c>
      <c r="W18" s="134">
        <v>93063.67000000009</v>
      </c>
      <c r="X18" s="134">
        <v>208588</v>
      </c>
      <c r="Y18" s="134">
        <v>0</v>
      </c>
      <c r="Z18" s="134">
        <v>0</v>
      </c>
      <c r="AA18" s="134">
        <v>0</v>
      </c>
      <c r="AB18" s="134">
        <v>0</v>
      </c>
    </row>
    <row r="19" spans="1:28" s="6" customFormat="1" ht="31.5" customHeight="1">
      <c r="A19" s="79" t="s">
        <v>600</v>
      </c>
      <c r="B19" s="134">
        <v>4026684.0883224136</v>
      </c>
      <c r="C19" s="134">
        <v>262991.6514882292</v>
      </c>
      <c r="D19" s="134">
        <v>67564.05871338083</v>
      </c>
      <c r="E19" s="134">
        <v>0</v>
      </c>
      <c r="F19" s="134">
        <v>1503989.9340651056</v>
      </c>
      <c r="G19" s="134">
        <v>39854.05025023659</v>
      </c>
      <c r="H19" s="134">
        <v>2489447.1234389073</v>
      </c>
      <c r="I19" s="134">
        <v>369113.7978204347</v>
      </c>
      <c r="J19" s="134">
        <v>1023273.0784087167</v>
      </c>
      <c r="K19" s="134">
        <v>57310.1467971574</v>
      </c>
      <c r="L19" s="134">
        <v>710780.0379250211</v>
      </c>
      <c r="M19" s="134">
        <v>15653</v>
      </c>
      <c r="N19" s="134">
        <v>492662.56243241276</v>
      </c>
      <c r="O19" s="134">
        <v>0</v>
      </c>
      <c r="P19" s="134">
        <v>0</v>
      </c>
      <c r="Q19" s="134">
        <v>0</v>
      </c>
      <c r="R19" s="134">
        <v>7064300.824443971</v>
      </c>
      <c r="S19" s="134">
        <v>632105.449308664</v>
      </c>
      <c r="T19" s="134">
        <v>344523.2949999999</v>
      </c>
      <c r="U19" s="134">
        <v>38882.255</v>
      </c>
      <c r="V19" s="134">
        <v>189952.06999999998</v>
      </c>
      <c r="W19" s="134">
        <v>53170.609999999986</v>
      </c>
      <c r="X19" s="134">
        <v>38184.39</v>
      </c>
      <c r="Y19" s="134">
        <v>0</v>
      </c>
      <c r="Z19" s="134">
        <v>0</v>
      </c>
      <c r="AA19" s="134">
        <v>0</v>
      </c>
      <c r="AB19" s="134">
        <v>0</v>
      </c>
    </row>
    <row r="20" spans="1:28" s="123" customFormat="1" ht="20.25">
      <c r="A20" s="79" t="s">
        <v>26</v>
      </c>
      <c r="B20" s="134">
        <v>7928958.736461866</v>
      </c>
      <c r="C20" s="134">
        <v>962055.314480364</v>
      </c>
      <c r="D20" s="134">
        <v>430549.81346325064</v>
      </c>
      <c r="E20" s="134">
        <v>0</v>
      </c>
      <c r="F20" s="134">
        <v>3799817.4425128503</v>
      </c>
      <c r="G20" s="134">
        <v>156715.58389507077</v>
      </c>
      <c r="H20" s="134">
        <v>6961536.991486002</v>
      </c>
      <c r="I20" s="134">
        <v>2249096.8896217113</v>
      </c>
      <c r="J20" s="134">
        <v>2395540.5662164856</v>
      </c>
      <c r="K20" s="134">
        <v>163672.08462988117</v>
      </c>
      <c r="L20" s="134">
        <v>1406089.2145172032</v>
      </c>
      <c r="M20" s="134">
        <v>109062</v>
      </c>
      <c r="N20" s="134">
        <v>104668.99387698804</v>
      </c>
      <c r="O20" s="134">
        <v>0</v>
      </c>
      <c r="P20" s="134">
        <v>0</v>
      </c>
      <c r="Q20" s="134">
        <v>0</v>
      </c>
      <c r="R20" s="134">
        <v>15260942.305719927</v>
      </c>
      <c r="S20" s="134">
        <v>3211152.204102075</v>
      </c>
      <c r="T20" s="134">
        <v>988325.2547927679</v>
      </c>
      <c r="U20" s="134">
        <v>129662.48112777706</v>
      </c>
      <c r="V20" s="134">
        <v>142356.97179656982</v>
      </c>
      <c r="W20" s="134">
        <v>643631.8118684209</v>
      </c>
      <c r="X20" s="134">
        <v>69096.31999999999</v>
      </c>
      <c r="Y20" s="134">
        <v>0</v>
      </c>
      <c r="Z20" s="134">
        <v>0</v>
      </c>
      <c r="AA20" s="134">
        <v>0</v>
      </c>
      <c r="AB20" s="134">
        <v>0</v>
      </c>
    </row>
    <row r="21" spans="1:28" s="6" customFormat="1" ht="45.75" customHeight="1">
      <c r="A21" s="79" t="s">
        <v>601</v>
      </c>
      <c r="B21" s="134">
        <v>7344134.510578963</v>
      </c>
      <c r="C21" s="134">
        <v>962055.314480364</v>
      </c>
      <c r="D21" s="134">
        <v>412566.4713755176</v>
      </c>
      <c r="E21" s="134">
        <v>0</v>
      </c>
      <c r="F21" s="134">
        <v>3681260.5661528697</v>
      </c>
      <c r="G21" s="134">
        <v>156715.58389507077</v>
      </c>
      <c r="H21" s="134">
        <v>6303125.619620534</v>
      </c>
      <c r="I21" s="134">
        <v>2249096.8896217113</v>
      </c>
      <c r="J21" s="134">
        <v>2336338.0522446046</v>
      </c>
      <c r="K21" s="134">
        <v>132665.61269196717</v>
      </c>
      <c r="L21" s="134">
        <v>1152513.161975855</v>
      </c>
      <c r="M21" s="134">
        <v>104062</v>
      </c>
      <c r="N21" s="134">
        <v>94872.52126846058</v>
      </c>
      <c r="O21" s="134">
        <v>0</v>
      </c>
      <c r="P21" s="134">
        <v>0</v>
      </c>
      <c r="Q21" s="134">
        <v>0</v>
      </c>
      <c r="R21" s="134">
        <v>14002910.235363029</v>
      </c>
      <c r="S21" s="134">
        <v>3211152.204102075</v>
      </c>
      <c r="T21" s="134">
        <v>962579.0147927679</v>
      </c>
      <c r="U21" s="134">
        <v>129662.38112777707</v>
      </c>
      <c r="V21" s="134">
        <v>142356.97179656982</v>
      </c>
      <c r="W21" s="134">
        <v>628021.9418684209</v>
      </c>
      <c r="X21" s="134">
        <v>59194.05</v>
      </c>
      <c r="Y21" s="134">
        <v>0</v>
      </c>
      <c r="Z21" s="134">
        <v>0</v>
      </c>
      <c r="AA21" s="134">
        <v>0</v>
      </c>
      <c r="AB21" s="134">
        <v>0</v>
      </c>
    </row>
    <row r="22" spans="1:28" s="6" customFormat="1" ht="31.5" customHeight="1">
      <c r="A22" s="79" t="s">
        <v>602</v>
      </c>
      <c r="B22" s="134">
        <v>584824.225882902</v>
      </c>
      <c r="C22" s="134">
        <v>0</v>
      </c>
      <c r="D22" s="134">
        <v>17983.342087733075</v>
      </c>
      <c r="E22" s="134">
        <v>0</v>
      </c>
      <c r="F22" s="134">
        <v>118556.87635998098</v>
      </c>
      <c r="G22" s="134">
        <v>0</v>
      </c>
      <c r="H22" s="134">
        <v>658411.3718654672</v>
      </c>
      <c r="I22" s="134">
        <v>0</v>
      </c>
      <c r="J22" s="134">
        <v>59202.51397188018</v>
      </c>
      <c r="K22" s="134">
        <v>31006.471937913982</v>
      </c>
      <c r="L22" s="134">
        <v>253576.0525413481</v>
      </c>
      <c r="M22" s="134">
        <v>5000</v>
      </c>
      <c r="N22" s="134">
        <v>9796.472608527469</v>
      </c>
      <c r="O22" s="134">
        <v>0</v>
      </c>
      <c r="P22" s="134">
        <v>0</v>
      </c>
      <c r="Q22" s="134">
        <v>0</v>
      </c>
      <c r="R22" s="134">
        <v>1258032.0703568964</v>
      </c>
      <c r="S22" s="134">
        <v>0</v>
      </c>
      <c r="T22" s="134">
        <v>25746.240000000005</v>
      </c>
      <c r="U22" s="134">
        <v>0.1</v>
      </c>
      <c r="V22" s="134">
        <v>0</v>
      </c>
      <c r="W22" s="134">
        <v>15609.870000000006</v>
      </c>
      <c r="X22" s="134">
        <v>9902.27</v>
      </c>
      <c r="Y22" s="134">
        <v>0</v>
      </c>
      <c r="Z22" s="134">
        <v>0</v>
      </c>
      <c r="AA22" s="134">
        <v>0</v>
      </c>
      <c r="AB22" s="134">
        <v>0</v>
      </c>
    </row>
    <row r="23" spans="1:28" s="123" customFormat="1" ht="31.5">
      <c r="A23" s="79" t="s">
        <v>27</v>
      </c>
      <c r="B23" s="134">
        <v>387071760.12037617</v>
      </c>
      <c r="C23" s="134">
        <v>158939733.33921906</v>
      </c>
      <c r="D23" s="134">
        <v>6257624.48228301</v>
      </c>
      <c r="E23" s="134">
        <v>0</v>
      </c>
      <c r="F23" s="134">
        <v>146209338.64054143</v>
      </c>
      <c r="G23" s="134">
        <v>16866128.44975667</v>
      </c>
      <c r="H23" s="134">
        <v>1250309331.1477292</v>
      </c>
      <c r="I23" s="134">
        <v>647648730.917072</v>
      </c>
      <c r="J23" s="134">
        <v>644465594.5116806</v>
      </c>
      <c r="K23" s="134">
        <v>24771382.165200442</v>
      </c>
      <c r="L23" s="134">
        <v>719138027.0519774</v>
      </c>
      <c r="M23" s="134">
        <v>61876</v>
      </c>
      <c r="N23" s="134">
        <v>231752.3281287137</v>
      </c>
      <c r="O23" s="134">
        <v>271354.39841808635</v>
      </c>
      <c r="P23" s="134">
        <v>271354.39841808635</v>
      </c>
      <c r="Q23" s="134">
        <v>0</v>
      </c>
      <c r="R23" s="134">
        <v>1654812202.4444087</v>
      </c>
      <c r="S23" s="134">
        <v>806588464.2562912</v>
      </c>
      <c r="T23" s="134">
        <v>46067203.187688336</v>
      </c>
      <c r="U23" s="134">
        <v>258105.1791916598</v>
      </c>
      <c r="V23" s="134">
        <v>595280.5441916597</v>
      </c>
      <c r="W23" s="134">
        <v>526183.2543050142</v>
      </c>
      <c r="X23" s="134">
        <v>82008.61</v>
      </c>
      <c r="Y23" s="134">
        <v>10951.46</v>
      </c>
      <c r="Z23" s="134">
        <v>0</v>
      </c>
      <c r="AA23" s="134">
        <v>0</v>
      </c>
      <c r="AB23" s="134">
        <v>10951.46</v>
      </c>
    </row>
    <row r="24" spans="1:68" s="6" customFormat="1" ht="31.5" customHeight="1">
      <c r="A24" s="79" t="s">
        <v>531</v>
      </c>
      <c r="B24" s="134">
        <v>382025266.32874346</v>
      </c>
      <c r="C24" s="134">
        <v>158136147.31143737</v>
      </c>
      <c r="D24" s="134">
        <v>5788027.989672091</v>
      </c>
      <c r="E24" s="134">
        <v>0</v>
      </c>
      <c r="F24" s="134">
        <v>145259145.44642565</v>
      </c>
      <c r="G24" s="134">
        <v>16714870.95219603</v>
      </c>
      <c r="H24" s="134">
        <v>1221064548.660259</v>
      </c>
      <c r="I24" s="134">
        <v>637460641.148894</v>
      </c>
      <c r="J24" s="134">
        <v>638014197.2255989</v>
      </c>
      <c r="K24" s="134">
        <v>24292475.23406046</v>
      </c>
      <c r="L24" s="134">
        <v>697526231.5161507</v>
      </c>
      <c r="M24" s="134">
        <v>31876</v>
      </c>
      <c r="N24" s="134">
        <v>230738.2981287137</v>
      </c>
      <c r="O24" s="134">
        <v>271354.39841808635</v>
      </c>
      <c r="P24" s="134">
        <v>271354.39841808635</v>
      </c>
      <c r="Q24" s="134">
        <v>0</v>
      </c>
      <c r="R24" s="134">
        <v>1620338654.6377451</v>
      </c>
      <c r="S24" s="134">
        <v>795596788.4603314</v>
      </c>
      <c r="T24" s="134">
        <v>45709796.47675755</v>
      </c>
      <c r="U24" s="134">
        <v>200682.41919165978</v>
      </c>
      <c r="V24" s="134">
        <v>557195.2341916597</v>
      </c>
      <c r="W24" s="134">
        <v>315061.5933742278</v>
      </c>
      <c r="X24" s="134">
        <v>32003.63</v>
      </c>
      <c r="Y24" s="134">
        <v>10951.46</v>
      </c>
      <c r="Z24" s="134">
        <v>0</v>
      </c>
      <c r="AA24" s="134">
        <v>0</v>
      </c>
      <c r="AB24" s="134">
        <v>10951.46</v>
      </c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</row>
    <row r="25" spans="1:68" s="6" customFormat="1" ht="31.5" customHeight="1">
      <c r="A25" s="79" t="s">
        <v>532</v>
      </c>
      <c r="B25" s="134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9157328.113657914</v>
      </c>
      <c r="I25" s="134">
        <v>2567938.5387287675</v>
      </c>
      <c r="J25" s="134">
        <v>364272.0010111552</v>
      </c>
      <c r="K25" s="134">
        <v>85821.0252443297</v>
      </c>
      <c r="L25" s="134">
        <v>8949777.652141234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9157328.113657914</v>
      </c>
      <c r="S25" s="134">
        <v>2567938.5387287675</v>
      </c>
      <c r="T25" s="134">
        <v>793.9409307861658</v>
      </c>
      <c r="U25" s="134">
        <v>0</v>
      </c>
      <c r="V25" s="134">
        <v>0</v>
      </c>
      <c r="W25" s="134">
        <v>166.1209307861658</v>
      </c>
      <c r="X25" s="134">
        <v>627.82</v>
      </c>
      <c r="Y25" s="134">
        <v>0</v>
      </c>
      <c r="Z25" s="134">
        <v>0</v>
      </c>
      <c r="AA25" s="134">
        <v>0</v>
      </c>
      <c r="AB25" s="134">
        <v>0</v>
      </c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</row>
    <row r="26" spans="1:68" s="6" customFormat="1" ht="31.5" customHeight="1">
      <c r="A26" s="79" t="s">
        <v>533</v>
      </c>
      <c r="B26" s="134">
        <v>504754.7739906023</v>
      </c>
      <c r="C26" s="134">
        <v>289773.4939120038</v>
      </c>
      <c r="D26" s="134">
        <v>0</v>
      </c>
      <c r="E26" s="134">
        <v>0</v>
      </c>
      <c r="F26" s="134">
        <v>255191.09691840757</v>
      </c>
      <c r="G26" s="134">
        <v>280.715136</v>
      </c>
      <c r="H26" s="134">
        <v>7594590.533350632</v>
      </c>
      <c r="I26" s="134">
        <v>4185880.2547761924</v>
      </c>
      <c r="J26" s="134">
        <v>4247813.790262633</v>
      </c>
      <c r="K26" s="134">
        <v>66021.650088</v>
      </c>
      <c r="L26" s="134">
        <v>4499681.0857954025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8099626.022477235</v>
      </c>
      <c r="S26" s="134">
        <v>4475653.748688197</v>
      </c>
      <c r="T26" s="134">
        <v>772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4">
        <v>0</v>
      </c>
      <c r="AA26" s="134">
        <v>0</v>
      </c>
      <c r="AB26" s="134">
        <v>0</v>
      </c>
      <c r="AC26" s="23"/>
      <c r="AD26" s="23"/>
      <c r="AE26" s="23"/>
      <c r="AF26" s="23"/>
      <c r="AG26" s="23"/>
      <c r="AH26" s="23"/>
      <c r="AI26" s="22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</row>
    <row r="27" spans="1:68" s="6" customFormat="1" ht="31.5" customHeight="1">
      <c r="A27" s="79" t="s">
        <v>534</v>
      </c>
      <c r="B27" s="134">
        <v>4541739.01764213</v>
      </c>
      <c r="C27" s="134">
        <v>513812.5338696913</v>
      </c>
      <c r="D27" s="134">
        <v>469596.4926109197</v>
      </c>
      <c r="E27" s="134">
        <v>0</v>
      </c>
      <c r="F27" s="134">
        <v>695002.0971973913</v>
      </c>
      <c r="G27" s="134">
        <v>150976.7824246359</v>
      </c>
      <c r="H27" s="134">
        <v>12492863.840461513</v>
      </c>
      <c r="I27" s="134">
        <v>3434270.974672996</v>
      </c>
      <c r="J27" s="134">
        <v>1839311.4948077572</v>
      </c>
      <c r="K27" s="134">
        <v>327064.2558076538</v>
      </c>
      <c r="L27" s="134">
        <v>8162336.797889975</v>
      </c>
      <c r="M27" s="134">
        <v>30000</v>
      </c>
      <c r="N27" s="134">
        <v>1014.0299999999999</v>
      </c>
      <c r="O27" s="134">
        <v>0</v>
      </c>
      <c r="P27" s="134">
        <v>0</v>
      </c>
      <c r="Q27" s="134">
        <v>0</v>
      </c>
      <c r="R27" s="134">
        <v>17216593.670528278</v>
      </c>
      <c r="S27" s="134">
        <v>3948083.508542687</v>
      </c>
      <c r="T27" s="134">
        <v>355840.7700000003</v>
      </c>
      <c r="U27" s="134">
        <v>57422.76000000002</v>
      </c>
      <c r="V27" s="134">
        <v>38085.310000000005</v>
      </c>
      <c r="W27" s="134">
        <v>210955.5400000002</v>
      </c>
      <c r="X27" s="134">
        <v>49377.16</v>
      </c>
      <c r="Y27" s="134">
        <v>0</v>
      </c>
      <c r="Z27" s="134">
        <v>0</v>
      </c>
      <c r="AA27" s="134">
        <v>0</v>
      </c>
      <c r="AB27" s="134">
        <v>0</v>
      </c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</row>
    <row r="28" spans="1:28" s="6" customFormat="1" ht="66" customHeight="1">
      <c r="A28" s="79" t="s">
        <v>28</v>
      </c>
      <c r="B28" s="134">
        <v>2675117.449326526</v>
      </c>
      <c r="C28" s="134">
        <v>1592776.8427132494</v>
      </c>
      <c r="D28" s="134">
        <v>4166.032343530213</v>
      </c>
      <c r="E28" s="134">
        <v>0</v>
      </c>
      <c r="F28" s="134">
        <v>185545.9282368592</v>
      </c>
      <c r="G28" s="134">
        <v>0</v>
      </c>
      <c r="H28" s="134">
        <v>312496.5138478009</v>
      </c>
      <c r="I28" s="134">
        <v>226209.75665660636</v>
      </c>
      <c r="J28" s="134">
        <v>80748.90160230082</v>
      </c>
      <c r="K28" s="134">
        <v>0</v>
      </c>
      <c r="L28" s="134">
        <v>279109.30927168747</v>
      </c>
      <c r="M28" s="134">
        <v>5000</v>
      </c>
      <c r="N28" s="134">
        <v>83957.5415785</v>
      </c>
      <c r="O28" s="134">
        <v>0</v>
      </c>
      <c r="P28" s="134">
        <v>0</v>
      </c>
      <c r="Q28" s="134">
        <v>116994.39487169869</v>
      </c>
      <c r="R28" s="134">
        <v>3076571.5047528273</v>
      </c>
      <c r="S28" s="134">
        <v>1935980.9942415543</v>
      </c>
      <c r="T28" s="134">
        <v>8346.589999999998</v>
      </c>
      <c r="U28" s="134">
        <v>0</v>
      </c>
      <c r="V28" s="134">
        <v>0</v>
      </c>
      <c r="W28" s="134">
        <v>8346.589999999998</v>
      </c>
      <c r="X28" s="134">
        <v>0</v>
      </c>
      <c r="Y28" s="134">
        <v>0</v>
      </c>
      <c r="Z28" s="134">
        <v>0</v>
      </c>
      <c r="AA28" s="134">
        <v>0</v>
      </c>
      <c r="AB28" s="134">
        <v>0</v>
      </c>
    </row>
    <row r="29" spans="1:28" s="6" customFormat="1" ht="59.25" customHeight="1">
      <c r="A29" s="79" t="s">
        <v>29</v>
      </c>
      <c r="B29" s="134">
        <v>156650.88772969134</v>
      </c>
      <c r="C29" s="134">
        <v>9345.217417845666</v>
      </c>
      <c r="D29" s="134">
        <v>2922.908087173846</v>
      </c>
      <c r="E29" s="134">
        <v>0</v>
      </c>
      <c r="F29" s="134">
        <v>29854.8561082769</v>
      </c>
      <c r="G29" s="134">
        <v>0</v>
      </c>
      <c r="H29" s="134">
        <v>33655.685424958676</v>
      </c>
      <c r="I29" s="134">
        <v>15980.921489417333</v>
      </c>
      <c r="J29" s="134">
        <v>1717.0363300466754</v>
      </c>
      <c r="K29" s="134">
        <v>111.569094912</v>
      </c>
      <c r="L29" s="134">
        <v>13946.914319472362</v>
      </c>
      <c r="M29" s="134">
        <v>5010</v>
      </c>
      <c r="N29" s="134">
        <v>0</v>
      </c>
      <c r="O29" s="134">
        <v>0</v>
      </c>
      <c r="P29" s="134">
        <v>0</v>
      </c>
      <c r="Q29" s="134">
        <v>0</v>
      </c>
      <c r="R29" s="134">
        <v>195316.57315465</v>
      </c>
      <c r="S29" s="134">
        <v>25326.138907262997</v>
      </c>
      <c r="T29" s="134">
        <v>819.87</v>
      </c>
      <c r="U29" s="134">
        <v>0</v>
      </c>
      <c r="V29" s="134">
        <v>0</v>
      </c>
      <c r="W29" s="134">
        <v>819.87</v>
      </c>
      <c r="X29" s="134">
        <v>0</v>
      </c>
      <c r="Y29" s="134">
        <v>0</v>
      </c>
      <c r="Z29" s="134">
        <v>0</v>
      </c>
      <c r="AA29" s="134">
        <v>0</v>
      </c>
      <c r="AB29" s="134">
        <v>0</v>
      </c>
    </row>
    <row r="30" spans="1:28" s="6" customFormat="1" ht="50.25" customHeight="1">
      <c r="A30" s="79" t="s">
        <v>30</v>
      </c>
      <c r="B30" s="134">
        <v>17274170.0415399</v>
      </c>
      <c r="C30" s="134">
        <v>5081916.252385268</v>
      </c>
      <c r="D30" s="134">
        <v>481271.3722337231</v>
      </c>
      <c r="E30" s="134">
        <v>142182.48180571946</v>
      </c>
      <c r="F30" s="134">
        <v>5477230.744678856</v>
      </c>
      <c r="G30" s="134">
        <v>0</v>
      </c>
      <c r="H30" s="134">
        <v>42184124.37746787</v>
      </c>
      <c r="I30" s="134">
        <v>11264240.39142996</v>
      </c>
      <c r="J30" s="134">
        <v>9785147.950929776</v>
      </c>
      <c r="K30" s="134">
        <v>989130.780191078</v>
      </c>
      <c r="L30" s="134">
        <v>31172773.840734974</v>
      </c>
      <c r="M30" s="134">
        <v>48799</v>
      </c>
      <c r="N30" s="134">
        <v>14344.194058233381</v>
      </c>
      <c r="O30" s="134">
        <v>632.2664583021908</v>
      </c>
      <c r="P30" s="134">
        <v>632.2664583021908</v>
      </c>
      <c r="Q30" s="134">
        <v>0</v>
      </c>
      <c r="R30" s="134">
        <v>59522069.8795243</v>
      </c>
      <c r="S30" s="134">
        <v>16346156.643815229</v>
      </c>
      <c r="T30" s="134">
        <v>1157838.7170724566</v>
      </c>
      <c r="U30" s="134">
        <v>128623.71716066188</v>
      </c>
      <c r="V30" s="134">
        <v>364702.71216066193</v>
      </c>
      <c r="W30" s="134">
        <v>369931.9734807148</v>
      </c>
      <c r="X30" s="134">
        <v>93150.93</v>
      </c>
      <c r="Y30" s="134">
        <v>622.4</v>
      </c>
      <c r="Z30" s="134">
        <v>0</v>
      </c>
      <c r="AA30" s="134">
        <v>0</v>
      </c>
      <c r="AB30" s="134">
        <v>622.4</v>
      </c>
    </row>
    <row r="31" spans="1:28" s="6" customFormat="1" ht="31.5" customHeight="1">
      <c r="A31" s="79" t="s">
        <v>31</v>
      </c>
      <c r="B31" s="134">
        <v>3499210.1413884265</v>
      </c>
      <c r="C31" s="134">
        <v>605599.67</v>
      </c>
      <c r="D31" s="134">
        <v>0</v>
      </c>
      <c r="E31" s="134">
        <v>0</v>
      </c>
      <c r="F31" s="134">
        <v>129113.02741117841</v>
      </c>
      <c r="G31" s="134">
        <v>0</v>
      </c>
      <c r="H31" s="134">
        <v>2683344.833068789</v>
      </c>
      <c r="I31" s="134">
        <v>655181.63</v>
      </c>
      <c r="J31" s="134">
        <v>778438.5285</v>
      </c>
      <c r="K31" s="134">
        <v>126332.90373766611</v>
      </c>
      <c r="L31" s="134">
        <v>1743399.1608311227</v>
      </c>
      <c r="M31" s="134">
        <v>1643104.7769404668</v>
      </c>
      <c r="N31" s="134">
        <v>860604.0099999998</v>
      </c>
      <c r="O31" s="134">
        <v>0</v>
      </c>
      <c r="P31" s="134">
        <v>0</v>
      </c>
      <c r="Q31" s="134">
        <v>0</v>
      </c>
      <c r="R31" s="134">
        <v>8686263.761397682</v>
      </c>
      <c r="S31" s="134">
        <v>1260781.3</v>
      </c>
      <c r="T31" s="134">
        <v>45022.47476562433</v>
      </c>
      <c r="U31" s="134">
        <v>0</v>
      </c>
      <c r="V31" s="134">
        <v>17788.634765625</v>
      </c>
      <c r="W31" s="134">
        <v>27233.83999999933</v>
      </c>
      <c r="X31" s="134">
        <v>0</v>
      </c>
      <c r="Y31" s="134">
        <v>0</v>
      </c>
      <c r="Z31" s="134">
        <v>0</v>
      </c>
      <c r="AA31" s="134">
        <v>0</v>
      </c>
      <c r="AB31" s="134">
        <v>0</v>
      </c>
    </row>
    <row r="32" spans="1:28" s="6" customFormat="1" ht="31.5" customHeight="1">
      <c r="A32" s="79" t="s">
        <v>32</v>
      </c>
      <c r="B32" s="134">
        <v>21538053.287006315</v>
      </c>
      <c r="C32" s="134">
        <v>11699762</v>
      </c>
      <c r="D32" s="134">
        <v>0</v>
      </c>
      <c r="E32" s="134">
        <v>0</v>
      </c>
      <c r="F32" s="134">
        <v>8921558.743073018</v>
      </c>
      <c r="G32" s="134">
        <v>0</v>
      </c>
      <c r="H32" s="134">
        <v>22024083.79988716</v>
      </c>
      <c r="I32" s="134">
        <v>21210960.28</v>
      </c>
      <c r="J32" s="134">
        <v>2102049.2506376714</v>
      </c>
      <c r="K32" s="134">
        <v>739102.6192494915</v>
      </c>
      <c r="L32" s="134">
        <v>19064295.50181414</v>
      </c>
      <c r="M32" s="134">
        <v>100143</v>
      </c>
      <c r="N32" s="134">
        <v>0</v>
      </c>
      <c r="O32" s="134">
        <v>0</v>
      </c>
      <c r="P32" s="134">
        <v>0</v>
      </c>
      <c r="Q32" s="134">
        <v>0</v>
      </c>
      <c r="R32" s="134">
        <v>43662280.08689348</v>
      </c>
      <c r="S32" s="134">
        <v>32910722.28</v>
      </c>
      <c r="T32" s="134">
        <v>458448.3008872955</v>
      </c>
      <c r="U32" s="134">
        <v>147457.25662017756</v>
      </c>
      <c r="V32" s="134">
        <v>148978.02662017755</v>
      </c>
      <c r="W32" s="134">
        <v>162013.01764694043</v>
      </c>
      <c r="X32" s="134">
        <v>0</v>
      </c>
      <c r="Y32" s="134">
        <v>0</v>
      </c>
      <c r="Z32" s="134">
        <v>0</v>
      </c>
      <c r="AA32" s="134">
        <v>0</v>
      </c>
      <c r="AB32" s="134">
        <v>0</v>
      </c>
    </row>
    <row r="33" spans="1:28" s="6" customFormat="1" ht="31.5" customHeight="1">
      <c r="A33" s="79" t="s">
        <v>33</v>
      </c>
      <c r="B33" s="134">
        <v>13579652.022415848</v>
      </c>
      <c r="C33" s="134">
        <v>35526.140475560904</v>
      </c>
      <c r="D33" s="134">
        <v>468635.73973273014</v>
      </c>
      <c r="E33" s="134">
        <v>9402.697043008067</v>
      </c>
      <c r="F33" s="134">
        <v>4921095.618012753</v>
      </c>
      <c r="G33" s="134">
        <v>0</v>
      </c>
      <c r="H33" s="134">
        <v>1044709.3286897043</v>
      </c>
      <c r="I33" s="134">
        <v>55895.04223827311</v>
      </c>
      <c r="J33" s="134">
        <v>315686.19953090226</v>
      </c>
      <c r="K33" s="134">
        <v>76564.64679892188</v>
      </c>
      <c r="L33" s="134">
        <v>242423.93460163337</v>
      </c>
      <c r="M33" s="134">
        <v>62662</v>
      </c>
      <c r="N33" s="134">
        <v>29894.56095959145</v>
      </c>
      <c r="O33" s="134">
        <v>234.38284189961578</v>
      </c>
      <c r="P33" s="134">
        <v>234.38284189961578</v>
      </c>
      <c r="Q33" s="134">
        <v>0</v>
      </c>
      <c r="R33" s="134">
        <v>14717152.294907045</v>
      </c>
      <c r="S33" s="134">
        <v>91421.18271383402</v>
      </c>
      <c r="T33" s="134">
        <v>76584.79820056472</v>
      </c>
      <c r="U33" s="134">
        <v>20448.882499999832</v>
      </c>
      <c r="V33" s="134">
        <v>17389.797499999826</v>
      </c>
      <c r="W33" s="134">
        <v>28638.40247098283</v>
      </c>
      <c r="X33" s="134">
        <v>10513.32</v>
      </c>
      <c r="Y33" s="134">
        <v>0</v>
      </c>
      <c r="Z33" s="134">
        <v>0</v>
      </c>
      <c r="AA33" s="134">
        <v>0</v>
      </c>
      <c r="AB33" s="134">
        <v>0</v>
      </c>
    </row>
    <row r="34" spans="1:28" s="6" customFormat="1" ht="31.5" customHeight="1">
      <c r="A34" s="79" t="s">
        <v>34</v>
      </c>
      <c r="B34" s="134">
        <v>2332.01</v>
      </c>
      <c r="C34" s="134">
        <v>0</v>
      </c>
      <c r="D34" s="134">
        <v>0</v>
      </c>
      <c r="E34" s="134">
        <v>0</v>
      </c>
      <c r="F34" s="134">
        <v>1358.5198614200003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2332.01</v>
      </c>
      <c r="S34" s="134">
        <v>0</v>
      </c>
      <c r="T34" s="134">
        <v>19.71</v>
      </c>
      <c r="U34" s="134">
        <v>0</v>
      </c>
      <c r="V34" s="134">
        <v>0.01</v>
      </c>
      <c r="W34" s="134">
        <v>0</v>
      </c>
      <c r="X34" s="134">
        <v>19.7</v>
      </c>
      <c r="Y34" s="134">
        <v>0</v>
      </c>
      <c r="Z34" s="134">
        <v>0</v>
      </c>
      <c r="AA34" s="134">
        <v>0</v>
      </c>
      <c r="AB34" s="134">
        <v>0</v>
      </c>
    </row>
    <row r="35" spans="1:28" s="6" customFormat="1" ht="31.5" customHeight="1">
      <c r="A35" s="79" t="s">
        <v>35</v>
      </c>
      <c r="B35" s="134">
        <v>4094797.8630568394</v>
      </c>
      <c r="C35" s="134">
        <v>147067.28887432037</v>
      </c>
      <c r="D35" s="134">
        <v>160407.51988975893</v>
      </c>
      <c r="E35" s="134">
        <v>11486.135040598556</v>
      </c>
      <c r="F35" s="134">
        <v>1875176.8286873433</v>
      </c>
      <c r="G35" s="134">
        <v>149467.5871963667</v>
      </c>
      <c r="H35" s="134">
        <v>5549281.779783495</v>
      </c>
      <c r="I35" s="134">
        <v>388.5676910854683</v>
      </c>
      <c r="J35" s="134">
        <v>1250453.342414711</v>
      </c>
      <c r="K35" s="134">
        <v>187887.728217471</v>
      </c>
      <c r="L35" s="134">
        <v>1628534.408417092</v>
      </c>
      <c r="M35" s="134">
        <v>14458.47</v>
      </c>
      <c r="N35" s="134">
        <v>159784.82464832233</v>
      </c>
      <c r="O35" s="134">
        <v>74245.28326427467</v>
      </c>
      <c r="P35" s="134">
        <v>74245.28326427467</v>
      </c>
      <c r="Q35" s="134">
        <v>0</v>
      </c>
      <c r="R35" s="134">
        <v>10042035.807949299</v>
      </c>
      <c r="S35" s="134">
        <v>147455.85656540582</v>
      </c>
      <c r="T35" s="134">
        <v>155785.8611009184</v>
      </c>
      <c r="U35" s="134">
        <v>4874.427491991352</v>
      </c>
      <c r="V35" s="134">
        <v>40492.136022100996</v>
      </c>
      <c r="W35" s="134">
        <v>21499.49504882538</v>
      </c>
      <c r="X35" s="134">
        <v>10147.72</v>
      </c>
      <c r="Y35" s="134">
        <v>0</v>
      </c>
      <c r="Z35" s="134">
        <v>0</v>
      </c>
      <c r="AA35" s="134">
        <v>0</v>
      </c>
      <c r="AB35" s="134">
        <v>0</v>
      </c>
    </row>
    <row r="36" spans="1:28" s="198" customFormat="1" ht="30" customHeight="1">
      <c r="A36" s="121" t="s">
        <v>36</v>
      </c>
      <c r="B36" s="254">
        <v>864452379.8561488</v>
      </c>
      <c r="C36" s="254">
        <v>256747882.73817477</v>
      </c>
      <c r="D36" s="254">
        <v>28158383.040176567</v>
      </c>
      <c r="E36" s="254">
        <v>1990735.3410111046</v>
      </c>
      <c r="F36" s="254">
        <v>296568129.333879</v>
      </c>
      <c r="G36" s="254">
        <v>18228448.250888772</v>
      </c>
      <c r="H36" s="254">
        <v>1679435908.785652</v>
      </c>
      <c r="I36" s="254">
        <v>825929633.4390861</v>
      </c>
      <c r="J36" s="254">
        <v>696016341.6986645</v>
      </c>
      <c r="K36" s="254">
        <v>36010642.444373086</v>
      </c>
      <c r="L36" s="254">
        <v>958697200.4929793</v>
      </c>
      <c r="M36" s="254">
        <v>3354113.494961346</v>
      </c>
      <c r="N36" s="254">
        <v>6204872.296402927</v>
      </c>
      <c r="O36" s="254">
        <v>413936.57457486563</v>
      </c>
      <c r="P36" s="254">
        <v>413936.57457486563</v>
      </c>
      <c r="Q36" s="254">
        <v>721261.2643156422</v>
      </c>
      <c r="R36" s="254">
        <v>2572089659.258629</v>
      </c>
      <c r="S36" s="254">
        <v>1083271369.1111221</v>
      </c>
      <c r="T36" s="254">
        <v>57690768.560505375</v>
      </c>
      <c r="U36" s="254">
        <v>2628948.029848039</v>
      </c>
      <c r="V36" s="254">
        <v>2682983.3568702023</v>
      </c>
      <c r="W36" s="254">
        <v>4650971.003787127</v>
      </c>
      <c r="X36" s="254">
        <v>1266980.1400000001</v>
      </c>
      <c r="Y36" s="254">
        <v>22735.29</v>
      </c>
      <c r="Z36" s="254">
        <v>0</v>
      </c>
      <c r="AA36" s="254">
        <v>0</v>
      </c>
      <c r="AB36" s="254">
        <v>22735.29</v>
      </c>
    </row>
    <row r="37" spans="1:32" ht="15.75">
      <c r="A37" s="144" t="s">
        <v>825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162"/>
      <c r="W37" s="24"/>
      <c r="X37" s="162"/>
      <c r="Y37" s="24"/>
      <c r="Z37" s="24"/>
      <c r="AA37" s="24"/>
      <c r="AB37" s="24"/>
      <c r="AC37" s="26"/>
      <c r="AD37" s="26"/>
      <c r="AE37" s="26"/>
      <c r="AF37" s="26"/>
    </row>
    <row r="38" spans="1:32" ht="15.75">
      <c r="A38" s="2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162"/>
      <c r="Y38" s="24"/>
      <c r="Z38" s="24"/>
      <c r="AA38" s="24"/>
      <c r="AB38" s="24"/>
      <c r="AC38" s="26"/>
      <c r="AD38" s="26"/>
      <c r="AE38" s="26"/>
      <c r="AF38" s="26"/>
    </row>
    <row r="39" spans="1:24" ht="15.75">
      <c r="A39" s="1"/>
      <c r="X39" s="1"/>
    </row>
    <row r="40" spans="1:24" ht="15.75">
      <c r="A40" s="1"/>
      <c r="X40" s="1"/>
    </row>
    <row r="41" spans="1:24" ht="15.75">
      <c r="A41" s="1"/>
      <c r="X41" s="1"/>
    </row>
    <row r="42" spans="1:24" ht="15.75">
      <c r="A42" s="1"/>
      <c r="X42" s="1"/>
    </row>
    <row r="43" spans="1:24" ht="15.75">
      <c r="A43" s="1"/>
      <c r="X43" s="1"/>
    </row>
  </sheetData>
  <sheetProtection/>
  <mergeCells count="13">
    <mergeCell ref="M5:M6"/>
    <mergeCell ref="N5:N6"/>
    <mergeCell ref="H5:L5"/>
    <mergeCell ref="Y5:AB5"/>
    <mergeCell ref="A1:AB4"/>
    <mergeCell ref="T5:X5"/>
    <mergeCell ref="O5:Q5"/>
    <mergeCell ref="R5:S5"/>
    <mergeCell ref="A5:A6"/>
    <mergeCell ref="E5:E6"/>
    <mergeCell ref="F5:F6"/>
    <mergeCell ref="B5:C5"/>
    <mergeCell ref="D5:D6"/>
  </mergeCells>
  <printOptions horizontalCentered="1"/>
  <pageMargins left="0.2362204724409449" right="0.1968503937007874" top="0.4330708661417323" bottom="0.5118110236220472" header="0.1968503937007874" footer="0.2362204724409449"/>
  <pageSetup horizontalDpi="600" verticalDpi="600" orientation="landscape" paperSize="9" scale="40" r:id="rId2"/>
  <colBreaks count="1" manualBreakCount="1">
    <brk id="14" max="3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8"/>
  <sheetViews>
    <sheetView view="pageBreakPreview" zoomScaleNormal="70" zoomScaleSheetLayoutView="100" workbookViewId="0" topLeftCell="A1">
      <selection activeCell="A1" sqref="A1:AN6"/>
    </sheetView>
  </sheetViews>
  <sheetFormatPr defaultColWidth="8.00390625" defaultRowHeight="12.75"/>
  <cols>
    <col min="1" max="1" width="60.00390625" style="2" customWidth="1"/>
    <col min="2" max="2" width="19.421875" style="2" customWidth="1"/>
    <col min="3" max="9" width="17.28125" style="2" customWidth="1"/>
    <col min="10" max="28" width="17.28125" style="3" customWidth="1"/>
    <col min="29" max="37" width="15.7109375" style="3" customWidth="1"/>
    <col min="38" max="38" width="14.7109375" style="3" customWidth="1"/>
    <col min="39" max="39" width="17.00390625" style="3" customWidth="1"/>
    <col min="40" max="40" width="19.8515625" style="3" customWidth="1"/>
    <col min="41" max="41" width="17.00390625" style="3" customWidth="1"/>
    <col min="42" max="16384" width="8.00390625" style="3" customWidth="1"/>
  </cols>
  <sheetData>
    <row r="1" spans="1:40" s="1" customFormat="1" ht="30.75" customHeight="1">
      <c r="A1" s="332" t="s">
        <v>868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</row>
    <row r="2" spans="1:40" ht="25.5" customHeight="1">
      <c r="A2" s="333"/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</row>
    <row r="3" spans="1:40" s="4" customFormat="1" ht="44.25" customHeight="1">
      <c r="A3" s="334" t="s">
        <v>603</v>
      </c>
      <c r="B3" s="337" t="s">
        <v>551</v>
      </c>
      <c r="C3" s="338" t="s">
        <v>552</v>
      </c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78"/>
      <c r="T3" s="338" t="s">
        <v>552</v>
      </c>
      <c r="U3" s="339"/>
      <c r="V3" s="339"/>
      <c r="W3" s="339"/>
      <c r="X3" s="339"/>
      <c r="Y3" s="339"/>
      <c r="Z3" s="339"/>
      <c r="AA3" s="339"/>
      <c r="AB3" s="339"/>
      <c r="AC3" s="339"/>
      <c r="AD3" s="343"/>
      <c r="AE3" s="331" t="s">
        <v>553</v>
      </c>
      <c r="AF3" s="331"/>
      <c r="AG3" s="331"/>
      <c r="AH3" s="331"/>
      <c r="AI3" s="331"/>
      <c r="AJ3" s="331"/>
      <c r="AK3" s="331"/>
      <c r="AL3" s="331"/>
      <c r="AM3" s="331" t="s">
        <v>554</v>
      </c>
      <c r="AN3" s="331" t="s">
        <v>555</v>
      </c>
    </row>
    <row r="4" spans="1:40" s="5" customFormat="1" ht="52.5" customHeight="1">
      <c r="A4" s="335"/>
      <c r="B4" s="337"/>
      <c r="C4" s="338" t="s">
        <v>556</v>
      </c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43"/>
      <c r="T4" s="340" t="s">
        <v>557</v>
      </c>
      <c r="U4" s="341"/>
      <c r="V4" s="341"/>
      <c r="W4" s="341"/>
      <c r="X4" s="341"/>
      <c r="Y4" s="341"/>
      <c r="Z4" s="341"/>
      <c r="AA4" s="341"/>
      <c r="AB4" s="341"/>
      <c r="AC4" s="341"/>
      <c r="AD4" s="342"/>
      <c r="AE4" s="331"/>
      <c r="AF4" s="331"/>
      <c r="AG4" s="331"/>
      <c r="AH4" s="331"/>
      <c r="AI4" s="331"/>
      <c r="AJ4" s="331"/>
      <c r="AK4" s="331"/>
      <c r="AL4" s="331"/>
      <c r="AM4" s="331"/>
      <c r="AN4" s="331"/>
    </row>
    <row r="5" spans="1:40" s="5" customFormat="1" ht="40.5" customHeight="1">
      <c r="A5" s="335"/>
      <c r="B5" s="337"/>
      <c r="C5" s="344" t="s">
        <v>558</v>
      </c>
      <c r="D5" s="344"/>
      <c r="E5" s="344" t="s">
        <v>88</v>
      </c>
      <c r="F5" s="344"/>
      <c r="G5" s="344" t="s">
        <v>89</v>
      </c>
      <c r="H5" s="344"/>
      <c r="I5" s="331" t="s">
        <v>90</v>
      </c>
      <c r="J5" s="331"/>
      <c r="K5" s="331" t="s">
        <v>91</v>
      </c>
      <c r="L5" s="331"/>
      <c r="M5" s="331" t="s">
        <v>92</v>
      </c>
      <c r="N5" s="331"/>
      <c r="O5" s="331" t="s">
        <v>559</v>
      </c>
      <c r="P5" s="331"/>
      <c r="Q5" s="331" t="s">
        <v>560</v>
      </c>
      <c r="R5" s="331"/>
      <c r="S5" s="331" t="s">
        <v>47</v>
      </c>
      <c r="T5" s="331" t="s">
        <v>47</v>
      </c>
      <c r="U5" s="331" t="s">
        <v>558</v>
      </c>
      <c r="V5" s="331"/>
      <c r="W5" s="331" t="s">
        <v>88</v>
      </c>
      <c r="X5" s="331"/>
      <c r="Y5" s="331" t="s">
        <v>89</v>
      </c>
      <c r="Z5" s="331"/>
      <c r="AA5" s="331" t="s">
        <v>90</v>
      </c>
      <c r="AB5" s="331"/>
      <c r="AC5" s="331" t="s">
        <v>561</v>
      </c>
      <c r="AD5" s="331"/>
      <c r="AE5" s="331" t="s">
        <v>47</v>
      </c>
      <c r="AF5" s="331" t="s">
        <v>558</v>
      </c>
      <c r="AG5" s="331" t="s">
        <v>88</v>
      </c>
      <c r="AH5" s="331" t="s">
        <v>89</v>
      </c>
      <c r="AI5" s="331" t="s">
        <v>90</v>
      </c>
      <c r="AJ5" s="331" t="s">
        <v>91</v>
      </c>
      <c r="AK5" s="331" t="s">
        <v>92</v>
      </c>
      <c r="AL5" s="331" t="s">
        <v>562</v>
      </c>
      <c r="AM5" s="331"/>
      <c r="AN5" s="331"/>
    </row>
    <row r="6" spans="1:40" s="5" customFormat="1" ht="41.25" customHeight="1">
      <c r="A6" s="336"/>
      <c r="B6" s="337"/>
      <c r="C6" s="119" t="s">
        <v>563</v>
      </c>
      <c r="D6" s="119" t="s">
        <v>564</v>
      </c>
      <c r="E6" s="119" t="s">
        <v>563</v>
      </c>
      <c r="F6" s="119" t="s">
        <v>564</v>
      </c>
      <c r="G6" s="119" t="s">
        <v>563</v>
      </c>
      <c r="H6" s="119" t="s">
        <v>564</v>
      </c>
      <c r="I6" s="42" t="s">
        <v>563</v>
      </c>
      <c r="J6" s="42" t="s">
        <v>564</v>
      </c>
      <c r="K6" s="42" t="s">
        <v>563</v>
      </c>
      <c r="L6" s="42" t="s">
        <v>564</v>
      </c>
      <c r="M6" s="42" t="s">
        <v>563</v>
      </c>
      <c r="N6" s="42" t="s">
        <v>564</v>
      </c>
      <c r="O6" s="42" t="s">
        <v>563</v>
      </c>
      <c r="P6" s="42" t="s">
        <v>564</v>
      </c>
      <c r="Q6" s="42" t="s">
        <v>563</v>
      </c>
      <c r="R6" s="42" t="s">
        <v>564</v>
      </c>
      <c r="S6" s="331"/>
      <c r="T6" s="331"/>
      <c r="U6" s="42" t="s">
        <v>563</v>
      </c>
      <c r="V6" s="42" t="s">
        <v>564</v>
      </c>
      <c r="W6" s="42" t="s">
        <v>563</v>
      </c>
      <c r="X6" s="42" t="s">
        <v>564</v>
      </c>
      <c r="Y6" s="42" t="s">
        <v>563</v>
      </c>
      <c r="Z6" s="42" t="s">
        <v>564</v>
      </c>
      <c r="AA6" s="42" t="s">
        <v>563</v>
      </c>
      <c r="AB6" s="42" t="s">
        <v>564</v>
      </c>
      <c r="AC6" s="42" t="s">
        <v>563</v>
      </c>
      <c r="AD6" s="42" t="s">
        <v>564</v>
      </c>
      <c r="AE6" s="331"/>
      <c r="AF6" s="331"/>
      <c r="AG6" s="331"/>
      <c r="AH6" s="331"/>
      <c r="AI6" s="331"/>
      <c r="AJ6" s="331"/>
      <c r="AK6" s="331"/>
      <c r="AL6" s="331"/>
      <c r="AM6" s="331"/>
      <c r="AN6" s="331"/>
    </row>
    <row r="7" spans="1:40" s="6" customFormat="1" ht="31.5" customHeight="1">
      <c r="A7" s="45" t="s">
        <v>18</v>
      </c>
      <c r="B7" s="115">
        <v>11762744.288792599</v>
      </c>
      <c r="C7" s="115">
        <v>2437807.980000001</v>
      </c>
      <c r="D7" s="115">
        <v>1666</v>
      </c>
      <c r="E7" s="115">
        <v>1312283.1099999999</v>
      </c>
      <c r="F7" s="115">
        <v>502</v>
      </c>
      <c r="G7" s="115">
        <v>654834.6286301321</v>
      </c>
      <c r="H7" s="115">
        <v>246</v>
      </c>
      <c r="I7" s="115">
        <v>451172.48000000004</v>
      </c>
      <c r="J7" s="115">
        <v>194</v>
      </c>
      <c r="K7" s="115">
        <v>598057.22</v>
      </c>
      <c r="L7" s="115">
        <v>139</v>
      </c>
      <c r="M7" s="115">
        <v>162716.0173055231</v>
      </c>
      <c r="N7" s="115">
        <v>47</v>
      </c>
      <c r="O7" s="115">
        <v>63648.60303860199</v>
      </c>
      <c r="P7" s="115">
        <v>20</v>
      </c>
      <c r="Q7" s="115">
        <v>156370.7</v>
      </c>
      <c r="R7" s="115">
        <v>11</v>
      </c>
      <c r="S7" s="115">
        <v>5836890.738974257</v>
      </c>
      <c r="T7" s="115">
        <v>5836890.738974257</v>
      </c>
      <c r="U7" s="115">
        <v>3777867.270000001</v>
      </c>
      <c r="V7" s="115">
        <v>1817</v>
      </c>
      <c r="W7" s="115">
        <v>1072626.581668734</v>
      </c>
      <c r="X7" s="115">
        <v>438</v>
      </c>
      <c r="Y7" s="115">
        <v>516095.15</v>
      </c>
      <c r="Z7" s="115">
        <v>211</v>
      </c>
      <c r="AA7" s="115">
        <v>223449.0742499981</v>
      </c>
      <c r="AB7" s="115">
        <v>184</v>
      </c>
      <c r="AC7" s="115">
        <v>246852.663055525</v>
      </c>
      <c r="AD7" s="115">
        <v>161</v>
      </c>
      <c r="AE7" s="115">
        <v>5599967.696115742</v>
      </c>
      <c r="AF7" s="115">
        <v>4636631.750239079</v>
      </c>
      <c r="AG7" s="115">
        <v>721174.8417843536</v>
      </c>
      <c r="AH7" s="115">
        <v>155115.45865566115</v>
      </c>
      <c r="AI7" s="115">
        <v>67120.33677287884</v>
      </c>
      <c r="AJ7" s="115">
        <v>16379.700211267067</v>
      </c>
      <c r="AK7" s="115">
        <v>2124.8633788922975</v>
      </c>
      <c r="AL7" s="115">
        <v>1420.7450736107905</v>
      </c>
      <c r="AM7" s="115">
        <v>453044.63406207727</v>
      </c>
      <c r="AN7" s="115">
        <v>899956.5706938929</v>
      </c>
    </row>
    <row r="8" spans="1:40" s="6" customFormat="1" ht="47.25">
      <c r="A8" s="45" t="s">
        <v>535</v>
      </c>
      <c r="B8" s="115">
        <v>878247.2697228743</v>
      </c>
      <c r="C8" s="115">
        <v>33400</v>
      </c>
      <c r="D8" s="115">
        <v>32</v>
      </c>
      <c r="E8" s="115">
        <v>330008.23</v>
      </c>
      <c r="F8" s="115">
        <v>17</v>
      </c>
      <c r="G8" s="115">
        <v>455</v>
      </c>
      <c r="H8" s="115">
        <v>2</v>
      </c>
      <c r="I8" s="115">
        <v>128500</v>
      </c>
      <c r="J8" s="115">
        <v>3</v>
      </c>
      <c r="K8" s="115">
        <v>115696.32</v>
      </c>
      <c r="L8" s="115">
        <v>19</v>
      </c>
      <c r="M8" s="115">
        <v>5970</v>
      </c>
      <c r="N8" s="115">
        <v>1</v>
      </c>
      <c r="O8" s="115">
        <v>0</v>
      </c>
      <c r="P8" s="115">
        <v>0</v>
      </c>
      <c r="Q8" s="115">
        <v>86415.78</v>
      </c>
      <c r="R8" s="115">
        <v>2</v>
      </c>
      <c r="S8" s="115">
        <v>700445.3300000001</v>
      </c>
      <c r="T8" s="115">
        <v>700445.3300000001</v>
      </c>
      <c r="U8" s="115">
        <v>534814.0700000001</v>
      </c>
      <c r="V8" s="115">
        <v>47</v>
      </c>
      <c r="W8" s="115">
        <v>76363.94</v>
      </c>
      <c r="X8" s="115">
        <v>9</v>
      </c>
      <c r="Y8" s="115">
        <v>3390</v>
      </c>
      <c r="Z8" s="115">
        <v>3</v>
      </c>
      <c r="AA8" s="115">
        <v>26500</v>
      </c>
      <c r="AB8" s="115">
        <v>5</v>
      </c>
      <c r="AC8" s="115">
        <v>59377.32</v>
      </c>
      <c r="AD8" s="115">
        <v>12</v>
      </c>
      <c r="AE8" s="115">
        <v>82092.09806723293</v>
      </c>
      <c r="AF8" s="115">
        <v>44187.965538246535</v>
      </c>
      <c r="AG8" s="115">
        <v>22289.314687245147</v>
      </c>
      <c r="AH8" s="115">
        <v>13670.857170161864</v>
      </c>
      <c r="AI8" s="115">
        <v>1286.3920252186733</v>
      </c>
      <c r="AJ8" s="115">
        <v>549.8606446707205</v>
      </c>
      <c r="AK8" s="115">
        <v>54.631275084</v>
      </c>
      <c r="AL8" s="115">
        <v>53.076726606</v>
      </c>
      <c r="AM8" s="115">
        <v>151296.9802626412</v>
      </c>
      <c r="AN8" s="115">
        <v>100604.25</v>
      </c>
    </row>
    <row r="9" spans="1:40" s="6" customFormat="1" ht="31.5" customHeight="1">
      <c r="A9" s="45" t="s">
        <v>19</v>
      </c>
      <c r="B9" s="115">
        <v>6667301.82826937</v>
      </c>
      <c r="C9" s="115">
        <v>2962994.668839327</v>
      </c>
      <c r="D9" s="115">
        <v>36755</v>
      </c>
      <c r="E9" s="115">
        <v>63290.74809169999</v>
      </c>
      <c r="F9" s="115">
        <v>529</v>
      </c>
      <c r="G9" s="115">
        <v>11705.869999999999</v>
      </c>
      <c r="H9" s="115">
        <v>176</v>
      </c>
      <c r="I9" s="115">
        <v>24505.23</v>
      </c>
      <c r="J9" s="115">
        <v>421</v>
      </c>
      <c r="K9" s="115">
        <v>22712.090000000004</v>
      </c>
      <c r="L9" s="115">
        <v>354</v>
      </c>
      <c r="M9" s="115">
        <v>10576.89</v>
      </c>
      <c r="N9" s="115">
        <v>55</v>
      </c>
      <c r="O9" s="115">
        <v>4366.89</v>
      </c>
      <c r="P9" s="115">
        <v>31</v>
      </c>
      <c r="Q9" s="115">
        <v>3395.34</v>
      </c>
      <c r="R9" s="115">
        <v>13</v>
      </c>
      <c r="S9" s="115">
        <v>3103547.726931027</v>
      </c>
      <c r="T9" s="115">
        <v>3103547.7269310267</v>
      </c>
      <c r="U9" s="115">
        <v>2969057.988839327</v>
      </c>
      <c r="V9" s="115">
        <v>36791</v>
      </c>
      <c r="W9" s="115">
        <v>57834.408091699996</v>
      </c>
      <c r="X9" s="115">
        <v>507</v>
      </c>
      <c r="Y9" s="115">
        <v>22616.54</v>
      </c>
      <c r="Z9" s="115">
        <v>227</v>
      </c>
      <c r="AA9" s="115">
        <v>13732.919999999998</v>
      </c>
      <c r="AB9" s="115">
        <v>391</v>
      </c>
      <c r="AC9" s="115">
        <v>40305.87</v>
      </c>
      <c r="AD9" s="115">
        <v>426</v>
      </c>
      <c r="AE9" s="115">
        <v>3388061.397713422</v>
      </c>
      <c r="AF9" s="115">
        <v>3367948.477949607</v>
      </c>
      <c r="AG9" s="115">
        <v>14081.013246406896</v>
      </c>
      <c r="AH9" s="115">
        <v>4222.838057800513</v>
      </c>
      <c r="AI9" s="115">
        <v>1559.5308918261155</v>
      </c>
      <c r="AJ9" s="115">
        <v>249.53756778052775</v>
      </c>
      <c r="AK9" s="115">
        <v>0</v>
      </c>
      <c r="AL9" s="115">
        <v>0</v>
      </c>
      <c r="AM9" s="115">
        <v>251800.44856632093</v>
      </c>
      <c r="AN9" s="115">
        <v>117838.89</v>
      </c>
    </row>
    <row r="10" spans="1:40" s="6" customFormat="1" ht="31.5" customHeight="1">
      <c r="A10" s="45" t="s">
        <v>20</v>
      </c>
      <c r="B10" s="115">
        <v>147413865.13827324</v>
      </c>
      <c r="C10" s="115">
        <v>98291753.91891839</v>
      </c>
      <c r="D10" s="115">
        <v>132836</v>
      </c>
      <c r="E10" s="115">
        <v>27064183.159216553</v>
      </c>
      <c r="F10" s="115">
        <v>40785</v>
      </c>
      <c r="G10" s="115">
        <v>15569567.990029974</v>
      </c>
      <c r="H10" s="115">
        <v>27359</v>
      </c>
      <c r="I10" s="115">
        <v>3268771.3617797494</v>
      </c>
      <c r="J10" s="115">
        <v>3560</v>
      </c>
      <c r="K10" s="115">
        <v>1989522.327530157</v>
      </c>
      <c r="L10" s="115">
        <v>874</v>
      </c>
      <c r="M10" s="115">
        <v>644023.703704067</v>
      </c>
      <c r="N10" s="115">
        <v>45</v>
      </c>
      <c r="O10" s="115">
        <v>106858.09869520135</v>
      </c>
      <c r="P10" s="115">
        <v>15</v>
      </c>
      <c r="Q10" s="115">
        <v>1027618.9530516934</v>
      </c>
      <c r="R10" s="115">
        <v>32</v>
      </c>
      <c r="S10" s="115">
        <v>147962299.5129258</v>
      </c>
      <c r="T10" s="115">
        <v>147962299.51292583</v>
      </c>
      <c r="U10" s="115">
        <v>101603754.16569202</v>
      </c>
      <c r="V10" s="115">
        <v>127399</v>
      </c>
      <c r="W10" s="115">
        <v>28442162.43544884</v>
      </c>
      <c r="X10" s="115">
        <v>41346</v>
      </c>
      <c r="Y10" s="115">
        <v>13903735.067512566</v>
      </c>
      <c r="Z10" s="115">
        <v>27930</v>
      </c>
      <c r="AA10" s="115">
        <v>1728443.0909026065</v>
      </c>
      <c r="AB10" s="115">
        <v>3408</v>
      </c>
      <c r="AC10" s="115">
        <v>2284204.7533697723</v>
      </c>
      <c r="AD10" s="115">
        <v>871</v>
      </c>
      <c r="AE10" s="115">
        <v>-4247262.502725249</v>
      </c>
      <c r="AF10" s="115">
        <v>3776608.3211817113</v>
      </c>
      <c r="AG10" s="115">
        <v>-2073354.5992653344</v>
      </c>
      <c r="AH10" s="115">
        <v>-1862627.0609268988</v>
      </c>
      <c r="AI10" s="115">
        <v>-1313093.6371498066</v>
      </c>
      <c r="AJ10" s="115">
        <v>-1057133.432274767</v>
      </c>
      <c r="AK10" s="115">
        <v>-676499.2553535852</v>
      </c>
      <c r="AL10" s="115">
        <v>-1041162.8389365678</v>
      </c>
      <c r="AM10" s="115">
        <v>4146955.6858827327</v>
      </c>
      <c r="AN10" s="115">
        <v>20106014.118626237</v>
      </c>
    </row>
    <row r="11" spans="1:40" s="6" customFormat="1" ht="31.5" customHeight="1">
      <c r="A11" s="45" t="s">
        <v>21</v>
      </c>
      <c r="B11" s="115">
        <v>4135086.542774614</v>
      </c>
      <c r="C11" s="115">
        <v>3766038.26</v>
      </c>
      <c r="D11" s="115">
        <v>16</v>
      </c>
      <c r="E11" s="115">
        <v>144800.1</v>
      </c>
      <c r="F11" s="115">
        <v>8</v>
      </c>
      <c r="G11" s="115">
        <v>84614.88</v>
      </c>
      <c r="H11" s="115">
        <v>10</v>
      </c>
      <c r="I11" s="115">
        <v>3900</v>
      </c>
      <c r="J11" s="115">
        <v>3</v>
      </c>
      <c r="K11" s="115">
        <v>2015</v>
      </c>
      <c r="L11" s="115">
        <v>1</v>
      </c>
      <c r="M11" s="115">
        <v>0</v>
      </c>
      <c r="N11" s="115">
        <v>0</v>
      </c>
      <c r="O11" s="115">
        <v>0</v>
      </c>
      <c r="P11" s="115">
        <v>0</v>
      </c>
      <c r="Q11" s="115">
        <v>0</v>
      </c>
      <c r="R11" s="115">
        <v>0</v>
      </c>
      <c r="S11" s="115">
        <v>4001368.24</v>
      </c>
      <c r="T11" s="115">
        <v>4001368.24</v>
      </c>
      <c r="U11" s="115">
        <v>3782038.26</v>
      </c>
      <c r="V11" s="115">
        <v>19</v>
      </c>
      <c r="W11" s="115">
        <v>135300.1</v>
      </c>
      <c r="X11" s="115">
        <v>9</v>
      </c>
      <c r="Y11" s="115">
        <v>78114.88</v>
      </c>
      <c r="Z11" s="115">
        <v>6</v>
      </c>
      <c r="AA11" s="115">
        <v>3900</v>
      </c>
      <c r="AB11" s="115">
        <v>3</v>
      </c>
      <c r="AC11" s="115">
        <v>2015</v>
      </c>
      <c r="AD11" s="115">
        <v>1</v>
      </c>
      <c r="AE11" s="115">
        <v>15724.427018833128</v>
      </c>
      <c r="AF11" s="115">
        <v>15724.427018833128</v>
      </c>
      <c r="AG11" s="115">
        <v>0</v>
      </c>
      <c r="AH11" s="115">
        <v>0</v>
      </c>
      <c r="AI11" s="115">
        <v>0</v>
      </c>
      <c r="AJ11" s="115">
        <v>0</v>
      </c>
      <c r="AK11" s="115">
        <v>0</v>
      </c>
      <c r="AL11" s="115">
        <v>0</v>
      </c>
      <c r="AM11" s="115">
        <v>117993.87575578055</v>
      </c>
      <c r="AN11" s="115">
        <v>1533713.72</v>
      </c>
    </row>
    <row r="12" spans="1:40" s="6" customFormat="1" ht="31.5" customHeight="1">
      <c r="A12" s="45" t="s">
        <v>22</v>
      </c>
      <c r="B12" s="115">
        <v>1493127.4605680602</v>
      </c>
      <c r="C12" s="115">
        <v>181213.16999999998</v>
      </c>
      <c r="D12" s="115">
        <v>2</v>
      </c>
      <c r="E12" s="115">
        <v>88828.5968544</v>
      </c>
      <c r="F12" s="115">
        <v>2</v>
      </c>
      <c r="G12" s="115">
        <v>1.71</v>
      </c>
      <c r="H12" s="115">
        <v>1</v>
      </c>
      <c r="I12" s="115">
        <v>1009782.56</v>
      </c>
      <c r="J12" s="115">
        <v>2</v>
      </c>
      <c r="K12" s="115">
        <v>0.02</v>
      </c>
      <c r="L12" s="115">
        <v>2</v>
      </c>
      <c r="M12" s="115">
        <v>8739.609999999999</v>
      </c>
      <c r="N12" s="115">
        <v>3</v>
      </c>
      <c r="O12" s="115">
        <v>0</v>
      </c>
      <c r="P12" s="115">
        <v>0</v>
      </c>
      <c r="Q12" s="115">
        <v>31314.13</v>
      </c>
      <c r="R12" s="115">
        <v>14</v>
      </c>
      <c r="S12" s="115">
        <v>1319879.7968544</v>
      </c>
      <c r="T12" s="115">
        <v>1319879.7968543998</v>
      </c>
      <c r="U12" s="115">
        <v>668014.1699999999</v>
      </c>
      <c r="V12" s="115">
        <v>3</v>
      </c>
      <c r="W12" s="115">
        <v>611810.1568544</v>
      </c>
      <c r="X12" s="115">
        <v>3</v>
      </c>
      <c r="Y12" s="115">
        <v>1.71</v>
      </c>
      <c r="Z12" s="115">
        <v>2</v>
      </c>
      <c r="AA12" s="115">
        <v>0</v>
      </c>
      <c r="AB12" s="115">
        <v>0</v>
      </c>
      <c r="AC12" s="115">
        <v>40053.759999999995</v>
      </c>
      <c r="AD12" s="115">
        <v>18</v>
      </c>
      <c r="AE12" s="115">
        <v>173247.66371366038</v>
      </c>
      <c r="AF12" s="115">
        <v>90277.4534626308</v>
      </c>
      <c r="AG12" s="115">
        <v>27017.10191317322</v>
      </c>
      <c r="AH12" s="115">
        <v>4383.005503704924</v>
      </c>
      <c r="AI12" s="115">
        <v>25293.59549366217</v>
      </c>
      <c r="AJ12" s="115">
        <v>14473.769318957697</v>
      </c>
      <c r="AK12" s="115">
        <v>2781.9038016698323</v>
      </c>
      <c r="AL12" s="115">
        <v>9020.834219861747</v>
      </c>
      <c r="AM12" s="115">
        <v>16494.07</v>
      </c>
      <c r="AN12" s="115">
        <v>538748.3975277125</v>
      </c>
    </row>
    <row r="13" spans="1:40" s="6" customFormat="1" ht="31.5" customHeight="1">
      <c r="A13" s="45" t="s">
        <v>23</v>
      </c>
      <c r="B13" s="115">
        <v>5285137.248630074</v>
      </c>
      <c r="C13" s="115">
        <v>410337.1242175</v>
      </c>
      <c r="D13" s="115">
        <v>27</v>
      </c>
      <c r="E13" s="115">
        <v>519351.81000000006</v>
      </c>
      <c r="F13" s="115">
        <v>26</v>
      </c>
      <c r="G13" s="115">
        <v>881242.75</v>
      </c>
      <c r="H13" s="115">
        <v>8</v>
      </c>
      <c r="I13" s="115">
        <v>1566069.1993905997</v>
      </c>
      <c r="J13" s="115">
        <v>23</v>
      </c>
      <c r="K13" s="115">
        <v>364577.3418271</v>
      </c>
      <c r="L13" s="115">
        <v>25</v>
      </c>
      <c r="M13" s="115">
        <v>986368.0549369999</v>
      </c>
      <c r="N13" s="115">
        <v>12</v>
      </c>
      <c r="O13" s="115">
        <v>0</v>
      </c>
      <c r="P13" s="115">
        <v>0</v>
      </c>
      <c r="Q13" s="115">
        <v>434796.1655443</v>
      </c>
      <c r="R13" s="115">
        <v>3</v>
      </c>
      <c r="S13" s="115">
        <v>5162742.445916499</v>
      </c>
      <c r="T13" s="115">
        <v>5162742.445916499</v>
      </c>
      <c r="U13" s="115">
        <v>410337.1242175</v>
      </c>
      <c r="V13" s="115">
        <v>29</v>
      </c>
      <c r="W13" s="115">
        <v>521031.81000000006</v>
      </c>
      <c r="X13" s="115">
        <v>26</v>
      </c>
      <c r="Y13" s="115">
        <v>883435</v>
      </c>
      <c r="Z13" s="115">
        <v>8</v>
      </c>
      <c r="AA13" s="115">
        <v>1562260.1593905997</v>
      </c>
      <c r="AB13" s="115">
        <v>23</v>
      </c>
      <c r="AC13" s="115">
        <v>1785678.3523084</v>
      </c>
      <c r="AD13" s="115">
        <v>39</v>
      </c>
      <c r="AE13" s="115">
        <v>55822.97984623067</v>
      </c>
      <c r="AF13" s="115">
        <v>31019.75728327679</v>
      </c>
      <c r="AG13" s="115">
        <v>24803.222562953884</v>
      </c>
      <c r="AH13" s="115">
        <v>0</v>
      </c>
      <c r="AI13" s="115">
        <v>0</v>
      </c>
      <c r="AJ13" s="115">
        <v>0</v>
      </c>
      <c r="AK13" s="115">
        <v>0</v>
      </c>
      <c r="AL13" s="115">
        <v>0</v>
      </c>
      <c r="AM13" s="115">
        <v>66654.90286734338</v>
      </c>
      <c r="AN13" s="115">
        <v>1179056.0477400443</v>
      </c>
    </row>
    <row r="14" spans="1:40" s="6" customFormat="1" ht="31.5" customHeight="1">
      <c r="A14" s="45" t="s">
        <v>24</v>
      </c>
      <c r="B14" s="115">
        <v>7757542.051096838</v>
      </c>
      <c r="C14" s="115">
        <v>2028440.347225956</v>
      </c>
      <c r="D14" s="115">
        <v>236</v>
      </c>
      <c r="E14" s="115">
        <v>1346055.0597628616</v>
      </c>
      <c r="F14" s="115">
        <v>153</v>
      </c>
      <c r="G14" s="115">
        <v>256944.93649337947</v>
      </c>
      <c r="H14" s="115">
        <v>77</v>
      </c>
      <c r="I14" s="115">
        <v>188649.37741348718</v>
      </c>
      <c r="J14" s="115">
        <v>28</v>
      </c>
      <c r="K14" s="115">
        <v>1409966.6290542174</v>
      </c>
      <c r="L14" s="115">
        <v>11</v>
      </c>
      <c r="M14" s="115">
        <v>23642.07304</v>
      </c>
      <c r="N14" s="115">
        <v>1</v>
      </c>
      <c r="O14" s="115">
        <v>297596.0200923067</v>
      </c>
      <c r="P14" s="115">
        <v>3</v>
      </c>
      <c r="Q14" s="115">
        <v>577808.3029953532</v>
      </c>
      <c r="R14" s="115">
        <v>8</v>
      </c>
      <c r="S14" s="115">
        <v>6129102.746077561</v>
      </c>
      <c r="T14" s="115">
        <v>6129102.746077561</v>
      </c>
      <c r="U14" s="115">
        <v>2306187.407983718</v>
      </c>
      <c r="V14" s="115">
        <v>263</v>
      </c>
      <c r="W14" s="115">
        <v>1640904.7539686726</v>
      </c>
      <c r="X14" s="115">
        <v>155</v>
      </c>
      <c r="Y14" s="115">
        <v>198166.29207887533</v>
      </c>
      <c r="Z14" s="115">
        <v>61</v>
      </c>
      <c r="AA14" s="115">
        <v>68444.1384700609</v>
      </c>
      <c r="AB14" s="115">
        <v>21</v>
      </c>
      <c r="AC14" s="115">
        <v>1915400.1535762344</v>
      </c>
      <c r="AD14" s="115">
        <v>17</v>
      </c>
      <c r="AE14" s="115">
        <v>1185465.5534464603</v>
      </c>
      <c r="AF14" s="115">
        <v>799867.1693706964</v>
      </c>
      <c r="AG14" s="115">
        <v>232483.48371849713</v>
      </c>
      <c r="AH14" s="115">
        <v>117926.6671536745</v>
      </c>
      <c r="AI14" s="115">
        <v>7008.192757249884</v>
      </c>
      <c r="AJ14" s="115">
        <v>9979.668163677658</v>
      </c>
      <c r="AK14" s="115">
        <v>18200.37228266464</v>
      </c>
      <c r="AL14" s="115">
        <v>0</v>
      </c>
      <c r="AM14" s="115">
        <v>453492.8009078151</v>
      </c>
      <c r="AN14" s="115">
        <v>2243944.9209500547</v>
      </c>
    </row>
    <row r="15" spans="1:40" s="6" customFormat="1" ht="31.5" customHeight="1">
      <c r="A15" s="45" t="s">
        <v>25</v>
      </c>
      <c r="B15" s="115">
        <v>162769602.79624048</v>
      </c>
      <c r="C15" s="115">
        <v>23222898.945331164</v>
      </c>
      <c r="D15" s="115">
        <v>6845</v>
      </c>
      <c r="E15" s="115">
        <v>85959338.28370799</v>
      </c>
      <c r="F15" s="115">
        <v>2687</v>
      </c>
      <c r="G15" s="115">
        <v>9381491.705855178</v>
      </c>
      <c r="H15" s="115">
        <v>2279</v>
      </c>
      <c r="I15" s="115">
        <v>7246558.316513256</v>
      </c>
      <c r="J15" s="115">
        <v>194</v>
      </c>
      <c r="K15" s="115">
        <v>6718627.99657174</v>
      </c>
      <c r="L15" s="115">
        <v>41</v>
      </c>
      <c r="M15" s="115">
        <v>84831.74665639337</v>
      </c>
      <c r="N15" s="115">
        <v>10</v>
      </c>
      <c r="O15" s="115">
        <v>2063524.2251572895</v>
      </c>
      <c r="P15" s="115">
        <v>36</v>
      </c>
      <c r="Q15" s="115">
        <v>12186176.081393259</v>
      </c>
      <c r="R15" s="115">
        <v>70</v>
      </c>
      <c r="S15" s="115">
        <v>146863447.30118626</v>
      </c>
      <c r="T15" s="115">
        <v>146863447.30118623</v>
      </c>
      <c r="U15" s="115">
        <v>31880017.48955316</v>
      </c>
      <c r="V15" s="115">
        <v>6926</v>
      </c>
      <c r="W15" s="115">
        <v>84871605.5754081</v>
      </c>
      <c r="X15" s="115">
        <v>2746</v>
      </c>
      <c r="Y15" s="115">
        <v>9486577.20732182</v>
      </c>
      <c r="Z15" s="115">
        <v>2173</v>
      </c>
      <c r="AA15" s="115">
        <v>7004461.178820461</v>
      </c>
      <c r="AB15" s="115">
        <v>156</v>
      </c>
      <c r="AC15" s="115">
        <v>13620785.850082725</v>
      </c>
      <c r="AD15" s="115">
        <v>133</v>
      </c>
      <c r="AE15" s="115">
        <v>13260157.146768853</v>
      </c>
      <c r="AF15" s="115">
        <v>6017916.065311941</v>
      </c>
      <c r="AG15" s="115">
        <v>5433071.905553467</v>
      </c>
      <c r="AH15" s="115">
        <v>550722.4679976156</v>
      </c>
      <c r="AI15" s="115">
        <v>733737.1493652276</v>
      </c>
      <c r="AJ15" s="115">
        <v>67837.26946268344</v>
      </c>
      <c r="AK15" s="115">
        <v>445292.8503454577</v>
      </c>
      <c r="AL15" s="115">
        <v>11579.438732460801</v>
      </c>
      <c r="AM15" s="115">
        <v>2983035.2331879064</v>
      </c>
      <c r="AN15" s="115">
        <v>102590281.65020604</v>
      </c>
    </row>
    <row r="16" spans="1:40" s="6" customFormat="1" ht="31.5" customHeight="1">
      <c r="A16" s="45" t="s">
        <v>597</v>
      </c>
      <c r="B16" s="115">
        <v>111154681.42721388</v>
      </c>
      <c r="C16" s="115">
        <v>14766302.625466794</v>
      </c>
      <c r="D16" s="115">
        <v>2175</v>
      </c>
      <c r="E16" s="115">
        <v>55437234.45413257</v>
      </c>
      <c r="F16" s="115">
        <v>1138</v>
      </c>
      <c r="G16" s="115">
        <v>6760770.839603868</v>
      </c>
      <c r="H16" s="115">
        <v>968</v>
      </c>
      <c r="I16" s="115">
        <v>6091054.868269805</v>
      </c>
      <c r="J16" s="115">
        <v>77</v>
      </c>
      <c r="K16" s="115">
        <v>4381148.621320414</v>
      </c>
      <c r="L16" s="115">
        <v>16</v>
      </c>
      <c r="M16" s="115">
        <v>41531.723444538184</v>
      </c>
      <c r="N16" s="115">
        <v>7</v>
      </c>
      <c r="O16" s="115">
        <v>1053537.2736096578</v>
      </c>
      <c r="P16" s="115">
        <v>9</v>
      </c>
      <c r="Q16" s="115">
        <v>12108924.521393258</v>
      </c>
      <c r="R16" s="115">
        <v>27</v>
      </c>
      <c r="S16" s="115">
        <v>100640504.92724091</v>
      </c>
      <c r="T16" s="115">
        <v>100640504.92724091</v>
      </c>
      <c r="U16" s="115">
        <v>22851111.110524334</v>
      </c>
      <c r="V16" s="115">
        <v>2208</v>
      </c>
      <c r="W16" s="115">
        <v>53985146.76288908</v>
      </c>
      <c r="X16" s="115">
        <v>1194</v>
      </c>
      <c r="Y16" s="115">
        <v>6970031.820452569</v>
      </c>
      <c r="Z16" s="115">
        <v>897</v>
      </c>
      <c r="AA16" s="115">
        <v>6072949.550400751</v>
      </c>
      <c r="AB16" s="115">
        <v>58</v>
      </c>
      <c r="AC16" s="115">
        <v>10761265.68297417</v>
      </c>
      <c r="AD16" s="115">
        <v>42</v>
      </c>
      <c r="AE16" s="115">
        <v>8988995.415824866</v>
      </c>
      <c r="AF16" s="115">
        <v>2595680.8514225413</v>
      </c>
      <c r="AG16" s="115">
        <v>4961059.851415385</v>
      </c>
      <c r="AH16" s="115">
        <v>405913.22763165657</v>
      </c>
      <c r="AI16" s="115">
        <v>577802.2812131207</v>
      </c>
      <c r="AJ16" s="115">
        <v>10647.557282548032</v>
      </c>
      <c r="AK16" s="115">
        <v>437822.2952321238</v>
      </c>
      <c r="AL16" s="115">
        <v>69.35162749021487</v>
      </c>
      <c r="AM16" s="115">
        <v>1766629.5855006436</v>
      </c>
      <c r="AN16" s="115">
        <v>65238583.86916209</v>
      </c>
    </row>
    <row r="17" spans="1:40" s="6" customFormat="1" ht="31.5" customHeight="1">
      <c r="A17" s="45" t="s">
        <v>598</v>
      </c>
      <c r="B17" s="115">
        <v>42860947.30224998</v>
      </c>
      <c r="C17" s="115">
        <v>5294634.970864369</v>
      </c>
      <c r="D17" s="115">
        <v>4452</v>
      </c>
      <c r="E17" s="115">
        <v>30298940.8281485</v>
      </c>
      <c r="F17" s="115">
        <v>1477</v>
      </c>
      <c r="G17" s="115">
        <v>2058019.6062752167</v>
      </c>
      <c r="H17" s="115">
        <v>1245</v>
      </c>
      <c r="I17" s="115">
        <v>954338.5699590677</v>
      </c>
      <c r="J17" s="115">
        <v>103</v>
      </c>
      <c r="K17" s="115">
        <v>89813.72234906539</v>
      </c>
      <c r="L17" s="115">
        <v>14</v>
      </c>
      <c r="M17" s="115">
        <v>43300.023211855194</v>
      </c>
      <c r="N17" s="115">
        <v>3</v>
      </c>
      <c r="O17" s="115">
        <v>1010415.3238808172</v>
      </c>
      <c r="P17" s="115">
        <v>27</v>
      </c>
      <c r="Q17" s="115">
        <v>77151.56000000006</v>
      </c>
      <c r="R17" s="115">
        <v>41</v>
      </c>
      <c r="S17" s="115">
        <v>39826614.60468889</v>
      </c>
      <c r="T17" s="115">
        <v>39826614.60468889</v>
      </c>
      <c r="U17" s="115">
        <v>5476537.952403727</v>
      </c>
      <c r="V17" s="115">
        <v>4480</v>
      </c>
      <c r="W17" s="115">
        <v>30553643.04581494</v>
      </c>
      <c r="X17" s="115">
        <v>1481</v>
      </c>
      <c r="Y17" s="115">
        <v>1946836.7686087757</v>
      </c>
      <c r="Z17" s="115">
        <v>1214</v>
      </c>
      <c r="AA17" s="115">
        <v>741040.1084197101</v>
      </c>
      <c r="AB17" s="115">
        <v>86</v>
      </c>
      <c r="AC17" s="115">
        <v>1108556.7294417375</v>
      </c>
      <c r="AD17" s="115">
        <v>82</v>
      </c>
      <c r="AE17" s="115">
        <v>2224064.2757964875</v>
      </c>
      <c r="AF17" s="115">
        <v>1647793.2226665036</v>
      </c>
      <c r="AG17" s="115">
        <v>274579.29884595214</v>
      </c>
      <c r="AH17" s="115">
        <v>87112.84875962834</v>
      </c>
      <c r="AI17" s="115">
        <v>145008.42326566117</v>
      </c>
      <c r="AJ17" s="115">
        <v>51236.514948360214</v>
      </c>
      <c r="AK17" s="115">
        <v>7171.563284916454</v>
      </c>
      <c r="AL17" s="115">
        <v>11162.40402546553</v>
      </c>
      <c r="AM17" s="115">
        <v>890833.1139145932</v>
      </c>
      <c r="AN17" s="115">
        <v>34449862.98919063</v>
      </c>
    </row>
    <row r="18" spans="1:40" s="6" customFormat="1" ht="31.5" customHeight="1">
      <c r="A18" s="45" t="s">
        <v>599</v>
      </c>
      <c r="B18" s="115">
        <v>6271345.493237723</v>
      </c>
      <c r="C18" s="115">
        <v>2266030.109</v>
      </c>
      <c r="D18" s="115">
        <v>165</v>
      </c>
      <c r="E18" s="115">
        <v>180391.48142691152</v>
      </c>
      <c r="F18" s="115">
        <v>57</v>
      </c>
      <c r="G18" s="115">
        <v>401343.2599760924</v>
      </c>
      <c r="H18" s="115">
        <v>64</v>
      </c>
      <c r="I18" s="115">
        <v>85805.54828438335</v>
      </c>
      <c r="J18" s="115">
        <v>11</v>
      </c>
      <c r="K18" s="115">
        <v>2050899.657625104</v>
      </c>
      <c r="L18" s="115">
        <v>6</v>
      </c>
      <c r="M18" s="115">
        <v>0</v>
      </c>
      <c r="N18" s="115">
        <v>0</v>
      </c>
      <c r="O18" s="115">
        <v>-428.37233318557236</v>
      </c>
      <c r="P18" s="115">
        <v>0</v>
      </c>
      <c r="Q18" s="115">
        <v>100</v>
      </c>
      <c r="R18" s="115">
        <v>1</v>
      </c>
      <c r="S18" s="115">
        <v>4984141.683979306</v>
      </c>
      <c r="T18" s="115">
        <v>4984141.683979306</v>
      </c>
      <c r="U18" s="115">
        <v>2656437.186625104</v>
      </c>
      <c r="V18" s="115">
        <v>169</v>
      </c>
      <c r="W18" s="115">
        <v>151077.48142691152</v>
      </c>
      <c r="X18" s="115">
        <v>57</v>
      </c>
      <c r="Y18" s="115">
        <v>408350.6182604757</v>
      </c>
      <c r="Z18" s="115">
        <v>64</v>
      </c>
      <c r="AA18" s="115">
        <v>75112.19</v>
      </c>
      <c r="AB18" s="115">
        <v>9</v>
      </c>
      <c r="AC18" s="115">
        <v>1693164.2076668146</v>
      </c>
      <c r="AD18" s="115">
        <v>5</v>
      </c>
      <c r="AE18" s="115">
        <v>1024636.6037829055</v>
      </c>
      <c r="AF18" s="115">
        <v>943192.0820778733</v>
      </c>
      <c r="AG18" s="115">
        <v>56411.80500756866</v>
      </c>
      <c r="AH18" s="115">
        <v>9737.61152214911</v>
      </c>
      <c r="AI18" s="115">
        <v>8695.233035616737</v>
      </c>
      <c r="AJ18" s="115">
        <v>5953.197231775204</v>
      </c>
      <c r="AK18" s="115">
        <v>298.9918284173905</v>
      </c>
      <c r="AL18" s="115">
        <v>347.6830795050573</v>
      </c>
      <c r="AM18" s="115">
        <v>270772.6069755121</v>
      </c>
      <c r="AN18" s="115">
        <v>2558391.0050502475</v>
      </c>
    </row>
    <row r="19" spans="1:40" s="6" customFormat="1" ht="31.5" customHeight="1">
      <c r="A19" s="45" t="s">
        <v>600</v>
      </c>
      <c r="B19" s="115">
        <v>2482628.5735389073</v>
      </c>
      <c r="C19" s="115">
        <v>895931.24</v>
      </c>
      <c r="D19" s="115">
        <v>53</v>
      </c>
      <c r="E19" s="115">
        <v>42771.520000000004</v>
      </c>
      <c r="F19" s="115">
        <v>15</v>
      </c>
      <c r="G19" s="115">
        <v>161358</v>
      </c>
      <c r="H19" s="115">
        <v>2</v>
      </c>
      <c r="I19" s="115">
        <v>115359.33</v>
      </c>
      <c r="J19" s="115">
        <v>3</v>
      </c>
      <c r="K19" s="115">
        <v>196765.99527715502</v>
      </c>
      <c r="L19" s="115">
        <v>5</v>
      </c>
      <c r="M19" s="115">
        <v>0</v>
      </c>
      <c r="N19" s="115">
        <v>0</v>
      </c>
      <c r="O19" s="115">
        <v>0</v>
      </c>
      <c r="P19" s="115">
        <v>0</v>
      </c>
      <c r="Q19" s="115">
        <v>0</v>
      </c>
      <c r="R19" s="115">
        <v>1</v>
      </c>
      <c r="S19" s="115">
        <v>1412186.085277155</v>
      </c>
      <c r="T19" s="115">
        <v>1412186.085277155</v>
      </c>
      <c r="U19" s="115">
        <v>895931.24</v>
      </c>
      <c r="V19" s="115">
        <v>69</v>
      </c>
      <c r="W19" s="115">
        <v>181738.285277155</v>
      </c>
      <c r="X19" s="115">
        <v>14</v>
      </c>
      <c r="Y19" s="115">
        <v>161358</v>
      </c>
      <c r="Z19" s="115">
        <v>-2</v>
      </c>
      <c r="AA19" s="115">
        <v>115359.33</v>
      </c>
      <c r="AB19" s="115">
        <v>3</v>
      </c>
      <c r="AC19" s="115">
        <v>57799.23</v>
      </c>
      <c r="AD19" s="115">
        <v>4</v>
      </c>
      <c r="AE19" s="115">
        <v>1022460.8513645951</v>
      </c>
      <c r="AF19" s="115">
        <v>831249.9091450226</v>
      </c>
      <c r="AG19" s="115">
        <v>141020.95028456196</v>
      </c>
      <c r="AH19" s="115">
        <v>47958.7800841815</v>
      </c>
      <c r="AI19" s="115">
        <v>2231.2118508289755</v>
      </c>
      <c r="AJ19" s="115">
        <v>0</v>
      </c>
      <c r="AK19" s="115">
        <v>0</v>
      </c>
      <c r="AL19" s="115">
        <v>0</v>
      </c>
      <c r="AM19" s="115">
        <v>54799.9267971574</v>
      </c>
      <c r="AN19" s="115">
        <v>343443.78680305113</v>
      </c>
    </row>
    <row r="20" spans="1:40" s="6" customFormat="1" ht="31.5" customHeight="1">
      <c r="A20" s="45" t="s">
        <v>26</v>
      </c>
      <c r="B20" s="115">
        <v>6957323.793242552</v>
      </c>
      <c r="C20" s="115">
        <v>3069724.0999999996</v>
      </c>
      <c r="D20" s="115">
        <v>640</v>
      </c>
      <c r="E20" s="115">
        <v>316744.38999999996</v>
      </c>
      <c r="F20" s="115">
        <v>273</v>
      </c>
      <c r="G20" s="115">
        <v>449729.24</v>
      </c>
      <c r="H20" s="115">
        <v>332</v>
      </c>
      <c r="I20" s="115">
        <v>87759.11</v>
      </c>
      <c r="J20" s="115">
        <v>54</v>
      </c>
      <c r="K20" s="115">
        <v>431815.32</v>
      </c>
      <c r="L20" s="115">
        <v>2</v>
      </c>
      <c r="M20" s="115">
        <v>15767.590385331854</v>
      </c>
      <c r="N20" s="115">
        <v>1</v>
      </c>
      <c r="O20" s="115">
        <v>72.6</v>
      </c>
      <c r="P20" s="115">
        <v>1</v>
      </c>
      <c r="Q20" s="115">
        <v>32774.97</v>
      </c>
      <c r="R20" s="115">
        <v>9</v>
      </c>
      <c r="S20" s="115">
        <v>4404387.320385332</v>
      </c>
      <c r="T20" s="115">
        <v>4404387.320385332</v>
      </c>
      <c r="U20" s="115">
        <v>3086623.0999999996</v>
      </c>
      <c r="V20" s="115">
        <v>614</v>
      </c>
      <c r="W20" s="115">
        <v>305246.13999999996</v>
      </c>
      <c r="X20" s="115">
        <v>271</v>
      </c>
      <c r="Y20" s="115">
        <v>494062.6</v>
      </c>
      <c r="Z20" s="115">
        <v>192</v>
      </c>
      <c r="AA20" s="115">
        <v>38025</v>
      </c>
      <c r="AB20" s="115">
        <v>51</v>
      </c>
      <c r="AC20" s="115">
        <v>480430.48038533184</v>
      </c>
      <c r="AD20" s="115">
        <v>13</v>
      </c>
      <c r="AE20" s="115">
        <v>2393477.1002704203</v>
      </c>
      <c r="AF20" s="115">
        <v>2173537.450911238</v>
      </c>
      <c r="AG20" s="115">
        <v>179395.62450217092</v>
      </c>
      <c r="AH20" s="115">
        <v>29342.524815560246</v>
      </c>
      <c r="AI20" s="115">
        <v>6202.97820644278</v>
      </c>
      <c r="AJ20" s="115">
        <v>4736.686360672866</v>
      </c>
      <c r="AK20" s="115">
        <v>142.29203878389325</v>
      </c>
      <c r="AL20" s="115">
        <v>119.54343555123887</v>
      </c>
      <c r="AM20" s="115">
        <v>163672.08462988117</v>
      </c>
      <c r="AN20" s="115">
        <v>945146.6098507969</v>
      </c>
    </row>
    <row r="21" spans="1:40" s="6" customFormat="1" ht="31.5" customHeight="1">
      <c r="A21" s="45" t="s">
        <v>601</v>
      </c>
      <c r="B21" s="115">
        <v>6301364.850397084</v>
      </c>
      <c r="C21" s="115">
        <v>2905385.0999999996</v>
      </c>
      <c r="D21" s="115">
        <v>605</v>
      </c>
      <c r="E21" s="115">
        <v>306454.91</v>
      </c>
      <c r="F21" s="115">
        <v>269</v>
      </c>
      <c r="G21" s="115">
        <v>447069.24</v>
      </c>
      <c r="H21" s="115">
        <v>330</v>
      </c>
      <c r="I21" s="115">
        <v>30015</v>
      </c>
      <c r="J21" s="115">
        <v>43</v>
      </c>
      <c r="K21" s="115">
        <v>98283.75</v>
      </c>
      <c r="L21" s="115">
        <v>1</v>
      </c>
      <c r="M21" s="115">
        <v>15767.590385331854</v>
      </c>
      <c r="N21" s="115">
        <v>1</v>
      </c>
      <c r="O21" s="115">
        <v>72.6</v>
      </c>
      <c r="P21" s="115">
        <v>1</v>
      </c>
      <c r="Q21" s="115">
        <v>32774.97</v>
      </c>
      <c r="R21" s="115">
        <v>9</v>
      </c>
      <c r="S21" s="115">
        <v>3835823.1603853316</v>
      </c>
      <c r="T21" s="115">
        <v>3835823.1603853316</v>
      </c>
      <c r="U21" s="115">
        <v>2922284.0999999996</v>
      </c>
      <c r="V21" s="115">
        <v>582</v>
      </c>
      <c r="W21" s="115">
        <v>294956.66</v>
      </c>
      <c r="X21" s="115">
        <v>264</v>
      </c>
      <c r="Y21" s="115">
        <v>444978.49</v>
      </c>
      <c r="Z21" s="115">
        <v>189</v>
      </c>
      <c r="AA21" s="115">
        <v>26705</v>
      </c>
      <c r="AB21" s="115">
        <v>41</v>
      </c>
      <c r="AC21" s="115">
        <v>146898.91038533187</v>
      </c>
      <c r="AD21" s="115">
        <v>12</v>
      </c>
      <c r="AE21" s="115">
        <v>2334635.9103428666</v>
      </c>
      <c r="AF21" s="115">
        <v>2115745.3984499183</v>
      </c>
      <c r="AG21" s="115">
        <v>178346.4870359377</v>
      </c>
      <c r="AH21" s="115">
        <v>29342.524815560246</v>
      </c>
      <c r="AI21" s="115">
        <v>6202.97820644278</v>
      </c>
      <c r="AJ21" s="115">
        <v>4736.686360672866</v>
      </c>
      <c r="AK21" s="115">
        <v>142.29203878389325</v>
      </c>
      <c r="AL21" s="115">
        <v>119.54343555123887</v>
      </c>
      <c r="AM21" s="115">
        <v>132665.61269196717</v>
      </c>
      <c r="AN21" s="115">
        <v>945146.6098507969</v>
      </c>
    </row>
    <row r="22" spans="1:40" s="6" customFormat="1" ht="31.5" customHeight="1">
      <c r="A22" s="45" t="s">
        <v>602</v>
      </c>
      <c r="B22" s="115">
        <v>655958.9428454671</v>
      </c>
      <c r="C22" s="115">
        <v>164339</v>
      </c>
      <c r="D22" s="115">
        <v>35</v>
      </c>
      <c r="E22" s="115">
        <v>10289.48</v>
      </c>
      <c r="F22" s="115">
        <v>4</v>
      </c>
      <c r="G22" s="115">
        <v>2660</v>
      </c>
      <c r="H22" s="115">
        <v>2</v>
      </c>
      <c r="I22" s="115">
        <v>57744.11</v>
      </c>
      <c r="J22" s="115">
        <v>11</v>
      </c>
      <c r="K22" s="115">
        <v>333531.57</v>
      </c>
      <c r="L22" s="115">
        <v>1</v>
      </c>
      <c r="M22" s="115">
        <v>0</v>
      </c>
      <c r="N22" s="115">
        <v>0</v>
      </c>
      <c r="O22" s="115">
        <v>0</v>
      </c>
      <c r="P22" s="115">
        <v>0</v>
      </c>
      <c r="Q22" s="115">
        <v>0</v>
      </c>
      <c r="R22" s="115">
        <v>0</v>
      </c>
      <c r="S22" s="115">
        <v>568564.16</v>
      </c>
      <c r="T22" s="115">
        <v>568564.16</v>
      </c>
      <c r="U22" s="115">
        <v>164339</v>
      </c>
      <c r="V22" s="115">
        <v>32</v>
      </c>
      <c r="W22" s="115">
        <v>10289.48</v>
      </c>
      <c r="X22" s="115">
        <v>7</v>
      </c>
      <c r="Y22" s="115">
        <v>49084.11</v>
      </c>
      <c r="Z22" s="115">
        <v>3</v>
      </c>
      <c r="AA22" s="115">
        <v>11320</v>
      </c>
      <c r="AB22" s="115">
        <v>10</v>
      </c>
      <c r="AC22" s="115">
        <v>333531.57</v>
      </c>
      <c r="AD22" s="115">
        <v>1</v>
      </c>
      <c r="AE22" s="115">
        <v>58841.1899275532</v>
      </c>
      <c r="AF22" s="115">
        <v>57792.052461319945</v>
      </c>
      <c r="AG22" s="115">
        <v>1049.1374662332494</v>
      </c>
      <c r="AH22" s="115">
        <v>0</v>
      </c>
      <c r="AI22" s="115">
        <v>0</v>
      </c>
      <c r="AJ22" s="115">
        <v>0</v>
      </c>
      <c r="AK22" s="115">
        <v>0</v>
      </c>
      <c r="AL22" s="115">
        <v>0</v>
      </c>
      <c r="AM22" s="115">
        <v>31006.471937913982</v>
      </c>
      <c r="AN22" s="115">
        <v>0</v>
      </c>
    </row>
    <row r="23" spans="1:40" s="6" customFormat="1" ht="31.5" customHeight="1">
      <c r="A23" s="45" t="s">
        <v>27</v>
      </c>
      <c r="B23" s="115">
        <v>1242696904.5115278</v>
      </c>
      <c r="C23" s="115">
        <v>127212483.1550517</v>
      </c>
      <c r="D23" s="115">
        <v>48604</v>
      </c>
      <c r="E23" s="115">
        <v>126129316.74380994</v>
      </c>
      <c r="F23" s="115">
        <v>28675</v>
      </c>
      <c r="G23" s="115">
        <v>85692821.03643881</v>
      </c>
      <c r="H23" s="115">
        <v>10809</v>
      </c>
      <c r="I23" s="115">
        <v>83939954.33568898</v>
      </c>
      <c r="J23" s="115">
        <v>4991</v>
      </c>
      <c r="K23" s="115">
        <v>44037734.90361842</v>
      </c>
      <c r="L23" s="115">
        <v>2214</v>
      </c>
      <c r="M23" s="115">
        <v>46530077.47084423</v>
      </c>
      <c r="N23" s="115">
        <v>1145</v>
      </c>
      <c r="O23" s="115">
        <v>30915128.794241</v>
      </c>
      <c r="P23" s="115">
        <v>636</v>
      </c>
      <c r="Q23" s="115">
        <v>42937297.14351572</v>
      </c>
      <c r="R23" s="115">
        <v>804</v>
      </c>
      <c r="S23" s="115">
        <v>587394813.5832087</v>
      </c>
      <c r="T23" s="115">
        <v>587394813.5832071</v>
      </c>
      <c r="U23" s="115">
        <v>321008767.3694841</v>
      </c>
      <c r="V23" s="115">
        <v>60923</v>
      </c>
      <c r="W23" s="115">
        <v>117526545.4328186</v>
      </c>
      <c r="X23" s="115">
        <v>24783</v>
      </c>
      <c r="Y23" s="115">
        <v>66478661.69887458</v>
      </c>
      <c r="Z23" s="115">
        <v>7571</v>
      </c>
      <c r="AA23" s="115">
        <v>25169168.6353079</v>
      </c>
      <c r="AB23" s="115">
        <v>2352</v>
      </c>
      <c r="AC23" s="115">
        <v>57211670.44672203</v>
      </c>
      <c r="AD23" s="115">
        <v>2249</v>
      </c>
      <c r="AE23" s="115">
        <v>639375658.6745106</v>
      </c>
      <c r="AF23" s="115">
        <v>255562101.93150267</v>
      </c>
      <c r="AG23" s="115">
        <v>142447670.7132864</v>
      </c>
      <c r="AH23" s="115">
        <v>98215666.50057937</v>
      </c>
      <c r="AI23" s="115">
        <v>69543124.74883978</v>
      </c>
      <c r="AJ23" s="115">
        <v>44308178.38303041</v>
      </c>
      <c r="AK23" s="115">
        <v>13441529.780762931</v>
      </c>
      <c r="AL23" s="115">
        <v>15857386.616508855</v>
      </c>
      <c r="AM23" s="115">
        <v>23538862.713250443</v>
      </c>
      <c r="AN23" s="115">
        <v>583394424.6346544</v>
      </c>
    </row>
    <row r="24" spans="1:40" s="6" customFormat="1" ht="31.5" customHeight="1">
      <c r="A24" s="45" t="s">
        <v>531</v>
      </c>
      <c r="B24" s="115">
        <v>1213478070.4673166</v>
      </c>
      <c r="C24" s="115">
        <v>124425198.0783483</v>
      </c>
      <c r="D24" s="115">
        <v>47794</v>
      </c>
      <c r="E24" s="115">
        <v>123777077.00898942</v>
      </c>
      <c r="F24" s="115">
        <v>28335</v>
      </c>
      <c r="G24" s="115">
        <v>81312940.03327338</v>
      </c>
      <c r="H24" s="115">
        <v>10523</v>
      </c>
      <c r="I24" s="115">
        <v>82552857.0017709</v>
      </c>
      <c r="J24" s="115">
        <v>4695</v>
      </c>
      <c r="K24" s="115">
        <v>43520008.64963632</v>
      </c>
      <c r="L24" s="115">
        <v>2034</v>
      </c>
      <c r="M24" s="115">
        <v>44939096.1414342</v>
      </c>
      <c r="N24" s="115">
        <v>1098</v>
      </c>
      <c r="O24" s="115">
        <v>29497915.132555496</v>
      </c>
      <c r="P24" s="115">
        <v>602</v>
      </c>
      <c r="Q24" s="115">
        <v>35050091.796422206</v>
      </c>
      <c r="R24" s="115">
        <v>745</v>
      </c>
      <c r="S24" s="115">
        <v>565075183.8424302</v>
      </c>
      <c r="T24" s="115">
        <v>565075183.8424288</v>
      </c>
      <c r="U24" s="115">
        <v>313720730.0763288</v>
      </c>
      <c r="V24" s="115">
        <v>59996</v>
      </c>
      <c r="W24" s="115">
        <v>110831931.813636</v>
      </c>
      <c r="X24" s="115">
        <v>24486</v>
      </c>
      <c r="Y24" s="115">
        <v>64230194.05537158</v>
      </c>
      <c r="Z24" s="115">
        <v>7289</v>
      </c>
      <c r="AA24" s="115">
        <v>23765496.3692258</v>
      </c>
      <c r="AB24" s="115">
        <v>2065</v>
      </c>
      <c r="AC24" s="115">
        <v>52526831.5278665</v>
      </c>
      <c r="AD24" s="115">
        <v>1990</v>
      </c>
      <c r="AE24" s="115">
        <v>632924261.388429</v>
      </c>
      <c r="AF24" s="115">
        <v>253360324.0466729</v>
      </c>
      <c r="AG24" s="115">
        <v>140803214.22999674</v>
      </c>
      <c r="AH24" s="115">
        <v>97020810.18732285</v>
      </c>
      <c r="AI24" s="115">
        <v>68708244.99967347</v>
      </c>
      <c r="AJ24" s="115">
        <v>44013672.166558675</v>
      </c>
      <c r="AK24" s="115">
        <v>13311118.442339387</v>
      </c>
      <c r="AL24" s="115">
        <v>15706877.315864814</v>
      </c>
      <c r="AM24" s="115">
        <v>23065106.872110464</v>
      </c>
      <c r="AN24" s="115">
        <v>574407961.1852887</v>
      </c>
    </row>
    <row r="25" spans="1:40" s="6" customFormat="1" ht="31.5" customHeight="1">
      <c r="A25" s="45" t="s">
        <v>532</v>
      </c>
      <c r="B25" s="115">
        <v>9157328.113657914</v>
      </c>
      <c r="C25" s="115">
        <v>22687.629999999997</v>
      </c>
      <c r="D25" s="115">
        <v>5</v>
      </c>
      <c r="E25" s="115">
        <v>98520.08</v>
      </c>
      <c r="F25" s="115">
        <v>17</v>
      </c>
      <c r="G25" s="115">
        <v>63929.46</v>
      </c>
      <c r="H25" s="115">
        <v>15</v>
      </c>
      <c r="I25" s="115">
        <v>15451.07</v>
      </c>
      <c r="J25" s="115">
        <v>5</v>
      </c>
      <c r="K25" s="115">
        <v>1955.83</v>
      </c>
      <c r="L25" s="115">
        <v>1</v>
      </c>
      <c r="M25" s="115">
        <v>690268.209410027</v>
      </c>
      <c r="N25" s="115">
        <v>5</v>
      </c>
      <c r="O25" s="115">
        <v>593555.2899999999</v>
      </c>
      <c r="P25" s="115">
        <v>6</v>
      </c>
      <c r="Q25" s="115">
        <v>7220867.5179924015</v>
      </c>
      <c r="R25" s="115">
        <v>52</v>
      </c>
      <c r="S25" s="115">
        <v>8707235.087402428</v>
      </c>
      <c r="T25" s="115">
        <v>8707235.087402426</v>
      </c>
      <c r="U25" s="115">
        <v>3305187.4108924</v>
      </c>
      <c r="V25" s="115">
        <v>41</v>
      </c>
      <c r="W25" s="115">
        <v>2112157.5500000003</v>
      </c>
      <c r="X25" s="115">
        <v>20</v>
      </c>
      <c r="Y25" s="115">
        <v>796894.2899999999</v>
      </c>
      <c r="Z25" s="115">
        <v>15</v>
      </c>
      <c r="AA25" s="115">
        <v>163448.71710000004</v>
      </c>
      <c r="AB25" s="115">
        <v>6</v>
      </c>
      <c r="AC25" s="115">
        <v>2329547.1194100273</v>
      </c>
      <c r="AD25" s="115">
        <v>24</v>
      </c>
      <c r="AE25" s="115">
        <v>364272.0010111552</v>
      </c>
      <c r="AF25" s="115">
        <v>12309.779716850975</v>
      </c>
      <c r="AG25" s="115">
        <v>153772.00774155956</v>
      </c>
      <c r="AH25" s="115">
        <v>147734.1803670996</v>
      </c>
      <c r="AI25" s="115">
        <v>14857.165062181719</v>
      </c>
      <c r="AJ25" s="115">
        <v>6219.839326569431</v>
      </c>
      <c r="AK25" s="115">
        <v>24769.18969009028</v>
      </c>
      <c r="AL25" s="115">
        <v>4609.839106803702</v>
      </c>
      <c r="AM25" s="115">
        <v>85821.0252443297</v>
      </c>
      <c r="AN25" s="115">
        <v>1366312.2199163493</v>
      </c>
    </row>
    <row r="26" spans="1:40" s="6" customFormat="1" ht="31.5" customHeight="1">
      <c r="A26" s="45" t="s">
        <v>533</v>
      </c>
      <c r="B26" s="115">
        <v>7584646.384962633</v>
      </c>
      <c r="C26" s="115">
        <v>108541.844</v>
      </c>
      <c r="D26" s="115">
        <v>50</v>
      </c>
      <c r="E26" s="115">
        <v>33130.796</v>
      </c>
      <c r="F26" s="115">
        <v>13</v>
      </c>
      <c r="G26" s="115">
        <v>2749407.9</v>
      </c>
      <c r="H26" s="115">
        <v>6</v>
      </c>
      <c r="I26" s="115">
        <v>3233.75</v>
      </c>
      <c r="J26" s="115">
        <v>3</v>
      </c>
      <c r="K26" s="115">
        <v>40877.384999999995</v>
      </c>
      <c r="L26" s="115">
        <v>5</v>
      </c>
      <c r="M26" s="115">
        <v>338355.91</v>
      </c>
      <c r="N26" s="115">
        <v>5</v>
      </c>
      <c r="O26" s="115">
        <v>7207.889999999999</v>
      </c>
      <c r="P26" s="115">
        <v>3</v>
      </c>
      <c r="Q26" s="115">
        <v>0</v>
      </c>
      <c r="R26" s="115">
        <v>0</v>
      </c>
      <c r="S26" s="115">
        <v>3280755.475</v>
      </c>
      <c r="T26" s="115">
        <v>3280755.475</v>
      </c>
      <c r="U26" s="115">
        <v>146091.69400000002</v>
      </c>
      <c r="V26" s="115">
        <v>58</v>
      </c>
      <c r="W26" s="115">
        <v>2799104.3759999997</v>
      </c>
      <c r="X26" s="115">
        <v>11</v>
      </c>
      <c r="Y26" s="115">
        <v>6356.32</v>
      </c>
      <c r="Z26" s="115">
        <v>4</v>
      </c>
      <c r="AA26" s="115">
        <v>11772.82</v>
      </c>
      <c r="AB26" s="115">
        <v>4</v>
      </c>
      <c r="AC26" s="115">
        <v>317430.265</v>
      </c>
      <c r="AD26" s="115">
        <v>8</v>
      </c>
      <c r="AE26" s="115">
        <v>4247813.790262634</v>
      </c>
      <c r="AF26" s="115">
        <v>974298.3077986636</v>
      </c>
      <c r="AG26" s="115">
        <v>1073987.6051488945</v>
      </c>
      <c r="AH26" s="115">
        <v>989111.2704752258</v>
      </c>
      <c r="AI26" s="115">
        <v>747882.1133681348</v>
      </c>
      <c r="AJ26" s="115">
        <v>246609.3998955261</v>
      </c>
      <c r="AK26" s="115">
        <v>87665.59200178005</v>
      </c>
      <c r="AL26" s="115">
        <v>128259.50157440863</v>
      </c>
      <c r="AM26" s="115">
        <v>66021.650088</v>
      </c>
      <c r="AN26" s="115">
        <v>4185880.2547761924</v>
      </c>
    </row>
    <row r="27" spans="1:40" s="6" customFormat="1" ht="31.5" customHeight="1">
      <c r="A27" s="45" t="s">
        <v>534</v>
      </c>
      <c r="B27" s="115">
        <v>12476859.54559051</v>
      </c>
      <c r="C27" s="115">
        <v>2656055.6027034</v>
      </c>
      <c r="D27" s="115">
        <v>755</v>
      </c>
      <c r="E27" s="115">
        <v>2220588.8588205003</v>
      </c>
      <c r="F27" s="115">
        <v>310</v>
      </c>
      <c r="G27" s="115">
        <v>1566543.6431654</v>
      </c>
      <c r="H27" s="115">
        <v>265</v>
      </c>
      <c r="I27" s="115">
        <v>1368412.5139181004</v>
      </c>
      <c r="J27" s="115">
        <v>288</v>
      </c>
      <c r="K27" s="115">
        <v>474893.03898209997</v>
      </c>
      <c r="L27" s="115">
        <v>174</v>
      </c>
      <c r="M27" s="115">
        <v>562357.2100000001</v>
      </c>
      <c r="N27" s="115">
        <v>37</v>
      </c>
      <c r="O27" s="115">
        <v>816450.4816854999</v>
      </c>
      <c r="P27" s="115">
        <v>25</v>
      </c>
      <c r="Q27" s="115">
        <v>666337.8291011</v>
      </c>
      <c r="R27" s="115">
        <v>7</v>
      </c>
      <c r="S27" s="115">
        <v>10331639.178376101</v>
      </c>
      <c r="T27" s="115">
        <v>10331639.1783761</v>
      </c>
      <c r="U27" s="115">
        <v>3836758.1882629</v>
      </c>
      <c r="V27" s="115">
        <v>828</v>
      </c>
      <c r="W27" s="115">
        <v>1783351.6931826</v>
      </c>
      <c r="X27" s="115">
        <v>266</v>
      </c>
      <c r="Y27" s="115">
        <v>1445217.033503</v>
      </c>
      <c r="Z27" s="115">
        <v>263</v>
      </c>
      <c r="AA27" s="115">
        <v>1228450.7289821003</v>
      </c>
      <c r="AB27" s="115">
        <v>277</v>
      </c>
      <c r="AC27" s="115">
        <v>2037861.5344455</v>
      </c>
      <c r="AD27" s="115">
        <v>227</v>
      </c>
      <c r="AE27" s="115">
        <v>1839311.4948077572</v>
      </c>
      <c r="AF27" s="115">
        <v>1215169.797314249</v>
      </c>
      <c r="AG27" s="115">
        <v>416696.8703991982</v>
      </c>
      <c r="AH27" s="115">
        <v>58010.86241418373</v>
      </c>
      <c r="AI27" s="115">
        <v>72140.47073598989</v>
      </c>
      <c r="AJ27" s="115">
        <v>41676.977249637275</v>
      </c>
      <c r="AK27" s="115">
        <v>17976.55673167249</v>
      </c>
      <c r="AL27" s="115">
        <v>17639.959962826564</v>
      </c>
      <c r="AM27" s="115">
        <v>321913.1658076538</v>
      </c>
      <c r="AN27" s="115">
        <v>3434270.974672996</v>
      </c>
    </row>
    <row r="28" spans="1:40" s="6" customFormat="1" ht="47.25">
      <c r="A28" s="45" t="s">
        <v>28</v>
      </c>
      <c r="B28" s="115">
        <v>312496.51384780084</v>
      </c>
      <c r="C28" s="115">
        <v>0</v>
      </c>
      <c r="D28" s="115">
        <v>0</v>
      </c>
      <c r="E28" s="115">
        <v>16207.26</v>
      </c>
      <c r="F28" s="115">
        <v>6</v>
      </c>
      <c r="G28" s="115">
        <v>121113.3787075</v>
      </c>
      <c r="H28" s="115">
        <v>6</v>
      </c>
      <c r="I28" s="115">
        <v>13665.2</v>
      </c>
      <c r="J28" s="115">
        <v>3</v>
      </c>
      <c r="K28" s="115">
        <v>46539.053538</v>
      </c>
      <c r="L28" s="115">
        <v>5</v>
      </c>
      <c r="M28" s="115">
        <v>0</v>
      </c>
      <c r="N28" s="115">
        <v>0</v>
      </c>
      <c r="O28" s="115">
        <v>17.08</v>
      </c>
      <c r="P28" s="115">
        <v>1</v>
      </c>
      <c r="Q28" s="115">
        <v>34205.64</v>
      </c>
      <c r="R28" s="115">
        <v>1</v>
      </c>
      <c r="S28" s="115">
        <v>231747.61224550003</v>
      </c>
      <c r="T28" s="115">
        <v>231747.61224550003</v>
      </c>
      <c r="U28" s="115">
        <v>10690.31</v>
      </c>
      <c r="V28" s="115">
        <v>2</v>
      </c>
      <c r="W28" s="115">
        <v>7961.737500000001</v>
      </c>
      <c r="X28" s="115">
        <v>5</v>
      </c>
      <c r="Y28" s="115">
        <v>133315.0197455</v>
      </c>
      <c r="Z28" s="115">
        <v>7</v>
      </c>
      <c r="AA28" s="115">
        <v>13665.2</v>
      </c>
      <c r="AB28" s="115">
        <v>3</v>
      </c>
      <c r="AC28" s="115">
        <v>66115.345</v>
      </c>
      <c r="AD28" s="115">
        <v>5</v>
      </c>
      <c r="AE28" s="115">
        <v>80748.90160230082</v>
      </c>
      <c r="AF28" s="115">
        <v>17179.944576113394</v>
      </c>
      <c r="AG28" s="115">
        <v>44697.31806155868</v>
      </c>
      <c r="AH28" s="115">
        <v>4728.714267344401</v>
      </c>
      <c r="AI28" s="115">
        <v>3133.4390154496023</v>
      </c>
      <c r="AJ28" s="115">
        <v>9493.073320101434</v>
      </c>
      <c r="AK28" s="115">
        <v>769.1493628585437</v>
      </c>
      <c r="AL28" s="115">
        <v>747.2629988747639</v>
      </c>
      <c r="AM28" s="115">
        <v>0</v>
      </c>
      <c r="AN28" s="115">
        <v>38700.953714059295</v>
      </c>
    </row>
    <row r="29" spans="1:40" s="6" customFormat="1" ht="47.25">
      <c r="A29" s="45" t="s">
        <v>29</v>
      </c>
      <c r="B29" s="115">
        <v>33655.685424958676</v>
      </c>
      <c r="C29" s="115">
        <v>9966.23</v>
      </c>
      <c r="D29" s="115">
        <v>4</v>
      </c>
      <c r="E29" s="115">
        <v>9500</v>
      </c>
      <c r="F29" s="115">
        <v>3</v>
      </c>
      <c r="G29" s="115">
        <v>2581.7</v>
      </c>
      <c r="H29" s="115">
        <v>1</v>
      </c>
      <c r="I29" s="115">
        <v>0</v>
      </c>
      <c r="J29" s="115">
        <v>0</v>
      </c>
      <c r="K29" s="115">
        <v>0</v>
      </c>
      <c r="L29" s="115">
        <v>0</v>
      </c>
      <c r="M29" s="115">
        <v>0</v>
      </c>
      <c r="N29" s="115">
        <v>0</v>
      </c>
      <c r="O29" s="115">
        <v>0</v>
      </c>
      <c r="P29" s="115">
        <v>0</v>
      </c>
      <c r="Q29" s="115">
        <v>9779.15</v>
      </c>
      <c r="R29" s="115">
        <v>1</v>
      </c>
      <c r="S29" s="115">
        <v>31827.079999999998</v>
      </c>
      <c r="T29" s="115">
        <v>31827.079999999998</v>
      </c>
      <c r="U29" s="115">
        <v>9966.23</v>
      </c>
      <c r="V29" s="115">
        <v>4</v>
      </c>
      <c r="W29" s="115">
        <v>9500</v>
      </c>
      <c r="X29" s="115">
        <v>3</v>
      </c>
      <c r="Y29" s="115">
        <v>2581.7</v>
      </c>
      <c r="Z29" s="115">
        <v>1</v>
      </c>
      <c r="AA29" s="115">
        <v>0</v>
      </c>
      <c r="AB29" s="115">
        <v>0</v>
      </c>
      <c r="AC29" s="115">
        <v>9779.15</v>
      </c>
      <c r="AD29" s="115">
        <v>1</v>
      </c>
      <c r="AE29" s="115">
        <v>1717.0363300466754</v>
      </c>
      <c r="AF29" s="115">
        <v>130.97201057431425</v>
      </c>
      <c r="AG29" s="115">
        <v>1319.4106789102095</v>
      </c>
      <c r="AH29" s="115">
        <v>16.222977334681598</v>
      </c>
      <c r="AI29" s="115">
        <v>238.4325096053131</v>
      </c>
      <c r="AJ29" s="115">
        <v>6.7957408766208</v>
      </c>
      <c r="AK29" s="115">
        <v>2.6387495575296</v>
      </c>
      <c r="AL29" s="115">
        <v>2.5636631880064</v>
      </c>
      <c r="AM29" s="115">
        <v>111.569094912</v>
      </c>
      <c r="AN29" s="115">
        <v>15980.921489417333</v>
      </c>
    </row>
    <row r="30" spans="1:40" s="6" customFormat="1" ht="31.5" customHeight="1">
      <c r="A30" s="45" t="s">
        <v>30</v>
      </c>
      <c r="B30" s="115">
        <v>41962800.64503325</v>
      </c>
      <c r="C30" s="115">
        <v>4472547.323336123</v>
      </c>
      <c r="D30" s="115">
        <v>690</v>
      </c>
      <c r="E30" s="115">
        <v>4242064.243753765</v>
      </c>
      <c r="F30" s="115">
        <v>498</v>
      </c>
      <c r="G30" s="115">
        <v>3365645.112661687</v>
      </c>
      <c r="H30" s="115">
        <v>420</v>
      </c>
      <c r="I30" s="115">
        <v>3524053.391262322</v>
      </c>
      <c r="J30" s="115">
        <v>313</v>
      </c>
      <c r="K30" s="115">
        <v>3881547.8200533516</v>
      </c>
      <c r="L30" s="115">
        <v>284</v>
      </c>
      <c r="M30" s="115">
        <v>3301352.110325562</v>
      </c>
      <c r="N30" s="115">
        <v>209</v>
      </c>
      <c r="O30" s="115">
        <v>3418524.831800543</v>
      </c>
      <c r="P30" s="115">
        <v>70</v>
      </c>
      <c r="Q30" s="115">
        <v>5350523.414920037</v>
      </c>
      <c r="R30" s="115">
        <v>96</v>
      </c>
      <c r="S30" s="115">
        <v>31556258.248113394</v>
      </c>
      <c r="T30" s="115">
        <v>31556258.248113394</v>
      </c>
      <c r="U30" s="115">
        <v>12710028.988948999</v>
      </c>
      <c r="V30" s="115">
        <v>960</v>
      </c>
      <c r="W30" s="115">
        <v>6327400.777975948</v>
      </c>
      <c r="X30" s="115">
        <v>469</v>
      </c>
      <c r="Y30" s="115">
        <v>4286865.319212574</v>
      </c>
      <c r="Z30" s="115">
        <v>349</v>
      </c>
      <c r="AA30" s="115">
        <v>3647631.0063408623</v>
      </c>
      <c r="AB30" s="115">
        <v>297</v>
      </c>
      <c r="AC30" s="115">
        <v>4584332.155635008</v>
      </c>
      <c r="AD30" s="115">
        <v>441</v>
      </c>
      <c r="AE30" s="115">
        <v>9663537.229677789</v>
      </c>
      <c r="AF30" s="115">
        <v>4976319.164056194</v>
      </c>
      <c r="AG30" s="115">
        <v>1685454.5820827808</v>
      </c>
      <c r="AH30" s="115">
        <v>1178950.9516581157</v>
      </c>
      <c r="AI30" s="115">
        <v>907203.4597516139</v>
      </c>
      <c r="AJ30" s="115">
        <v>652268.7993944653</v>
      </c>
      <c r="AK30" s="115">
        <v>132432.0438718045</v>
      </c>
      <c r="AL30" s="115">
        <v>130908.2288628131</v>
      </c>
      <c r="AM30" s="115">
        <v>964329.180191078</v>
      </c>
      <c r="AN30" s="115">
        <v>8908675.411123902</v>
      </c>
    </row>
    <row r="31" spans="1:40" s="6" customFormat="1" ht="31.5" customHeight="1">
      <c r="A31" s="45" t="s">
        <v>31</v>
      </c>
      <c r="B31" s="115">
        <v>2680244.8143610125</v>
      </c>
      <c r="C31" s="115">
        <v>39141.24</v>
      </c>
      <c r="D31" s="115">
        <v>9</v>
      </c>
      <c r="E31" s="115">
        <v>100000</v>
      </c>
      <c r="F31" s="115">
        <v>1</v>
      </c>
      <c r="G31" s="115">
        <v>0</v>
      </c>
      <c r="H31" s="115">
        <v>0</v>
      </c>
      <c r="I31" s="115">
        <v>590226.5774756366</v>
      </c>
      <c r="J31" s="115">
        <v>4</v>
      </c>
      <c r="K31" s="115">
        <v>1049205.583355486</v>
      </c>
      <c r="L31" s="115">
        <v>1</v>
      </c>
      <c r="M31" s="115">
        <v>0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1778573.4008311226</v>
      </c>
      <c r="T31" s="115">
        <v>1778573.4008311224</v>
      </c>
      <c r="U31" s="115">
        <v>39141.24</v>
      </c>
      <c r="V31" s="115">
        <v>9</v>
      </c>
      <c r="W31" s="115">
        <v>100000</v>
      </c>
      <c r="X31" s="115">
        <v>1</v>
      </c>
      <c r="Y31" s="115">
        <v>57133.32</v>
      </c>
      <c r="Z31" s="115">
        <v>1</v>
      </c>
      <c r="AA31" s="115">
        <v>1582298.8408311224</v>
      </c>
      <c r="AB31" s="115">
        <v>4</v>
      </c>
      <c r="AC31" s="115">
        <v>0</v>
      </c>
      <c r="AD31" s="115">
        <v>0</v>
      </c>
      <c r="AE31" s="115">
        <v>778438.5097922242</v>
      </c>
      <c r="AF31" s="115">
        <v>777587.5285</v>
      </c>
      <c r="AG31" s="115">
        <v>850.9812922241545</v>
      </c>
      <c r="AH31" s="115">
        <v>0</v>
      </c>
      <c r="AI31" s="115">
        <v>0</v>
      </c>
      <c r="AJ31" s="115">
        <v>0</v>
      </c>
      <c r="AK31" s="115">
        <v>0</v>
      </c>
      <c r="AL31" s="115">
        <v>0</v>
      </c>
      <c r="AM31" s="115">
        <v>126332.90373766611</v>
      </c>
      <c r="AN31" s="115">
        <v>655181.63</v>
      </c>
    </row>
    <row r="32" spans="1:40" s="6" customFormat="1" ht="31.5" customHeight="1">
      <c r="A32" s="45" t="s">
        <v>32</v>
      </c>
      <c r="B32" s="115">
        <v>21400736.367992703</v>
      </c>
      <c r="C32" s="115">
        <v>868375.42</v>
      </c>
      <c r="D32" s="115">
        <v>6</v>
      </c>
      <c r="E32" s="115">
        <v>13924014.58</v>
      </c>
      <c r="F32" s="115">
        <v>2</v>
      </c>
      <c r="G32" s="115">
        <v>0</v>
      </c>
      <c r="H32" s="115">
        <v>0</v>
      </c>
      <c r="I32" s="115">
        <v>1906179.3</v>
      </c>
      <c r="J32" s="115">
        <v>2</v>
      </c>
      <c r="K32" s="115">
        <v>0</v>
      </c>
      <c r="L32" s="115">
        <v>0</v>
      </c>
      <c r="M32" s="115">
        <v>0</v>
      </c>
      <c r="N32" s="115">
        <v>0</v>
      </c>
      <c r="O32" s="115">
        <v>0</v>
      </c>
      <c r="P32" s="115">
        <v>0</v>
      </c>
      <c r="Q32" s="115">
        <v>2600967.0399999996</v>
      </c>
      <c r="R32" s="115">
        <v>65</v>
      </c>
      <c r="S32" s="115">
        <v>19299536.34</v>
      </c>
      <c r="T32" s="115">
        <v>19299536.34</v>
      </c>
      <c r="U32" s="115">
        <v>5013240</v>
      </c>
      <c r="V32" s="115">
        <v>7</v>
      </c>
      <c r="W32" s="115">
        <v>9779150</v>
      </c>
      <c r="X32" s="115">
        <v>1</v>
      </c>
      <c r="Y32" s="115">
        <v>1906179.3</v>
      </c>
      <c r="Z32" s="115">
        <v>2</v>
      </c>
      <c r="AA32" s="115">
        <v>0</v>
      </c>
      <c r="AB32" s="115">
        <v>0</v>
      </c>
      <c r="AC32" s="115">
        <v>2600967.0399999996</v>
      </c>
      <c r="AD32" s="115">
        <v>65</v>
      </c>
      <c r="AE32" s="115">
        <v>1985445.5187432137</v>
      </c>
      <c r="AF32" s="115">
        <v>1975663.368823531</v>
      </c>
      <c r="AG32" s="115">
        <v>9782.149919682632</v>
      </c>
      <c r="AH32" s="115">
        <v>0</v>
      </c>
      <c r="AI32" s="115">
        <v>0</v>
      </c>
      <c r="AJ32" s="115">
        <v>0</v>
      </c>
      <c r="AK32" s="115">
        <v>0</v>
      </c>
      <c r="AL32" s="115">
        <v>0</v>
      </c>
      <c r="AM32" s="115">
        <v>739102.6192494915</v>
      </c>
      <c r="AN32" s="115">
        <v>21210960.28</v>
      </c>
    </row>
    <row r="33" spans="1:40" s="6" customFormat="1" ht="31.5" customHeight="1">
      <c r="A33" s="45" t="s">
        <v>33</v>
      </c>
      <c r="B33" s="115">
        <v>997777.3298996536</v>
      </c>
      <c r="C33" s="115">
        <v>410332.5703572073</v>
      </c>
      <c r="D33" s="115">
        <v>232</v>
      </c>
      <c r="E33" s="115">
        <v>151471.66256237417</v>
      </c>
      <c r="F33" s="115">
        <v>53</v>
      </c>
      <c r="G33" s="115">
        <v>42892.3267929086</v>
      </c>
      <c r="H33" s="115">
        <v>57</v>
      </c>
      <c r="I33" s="115">
        <v>9093.774996848082</v>
      </c>
      <c r="J33" s="115">
        <v>38</v>
      </c>
      <c r="K33" s="115">
        <v>11018.201448794856</v>
      </c>
      <c r="L33" s="115">
        <v>5</v>
      </c>
      <c r="M33" s="115">
        <v>4507.619347427332</v>
      </c>
      <c r="N33" s="115">
        <v>2</v>
      </c>
      <c r="O33" s="115">
        <v>12625.285120367736</v>
      </c>
      <c r="P33" s="115">
        <v>5</v>
      </c>
      <c r="Q33" s="115">
        <v>13824.208999999977</v>
      </c>
      <c r="R33" s="115">
        <v>5</v>
      </c>
      <c r="S33" s="115">
        <v>655765.6496259279</v>
      </c>
      <c r="T33" s="115">
        <v>655765.6496259279</v>
      </c>
      <c r="U33" s="115">
        <v>467066.07141720725</v>
      </c>
      <c r="V33" s="115">
        <v>242</v>
      </c>
      <c r="W33" s="115">
        <v>98559.91989610327</v>
      </c>
      <c r="X33" s="115">
        <v>51</v>
      </c>
      <c r="Y33" s="115">
        <v>47963.86199917947</v>
      </c>
      <c r="Z33" s="115">
        <v>74</v>
      </c>
      <c r="AA33" s="115">
        <v>2878.5813968480807</v>
      </c>
      <c r="AB33" s="115">
        <v>14</v>
      </c>
      <c r="AC33" s="115">
        <v>39297.2149165899</v>
      </c>
      <c r="AD33" s="115">
        <v>16</v>
      </c>
      <c r="AE33" s="115">
        <v>312379.3496608035</v>
      </c>
      <c r="AF33" s="115">
        <v>276022.0847269183</v>
      </c>
      <c r="AG33" s="115">
        <v>34699.899937936076</v>
      </c>
      <c r="AH33" s="115">
        <v>665.9905956854172</v>
      </c>
      <c r="AI33" s="115">
        <v>414.9963595200928</v>
      </c>
      <c r="AJ33" s="115">
        <v>233.99907791503782</v>
      </c>
      <c r="AK33" s="115">
        <v>94.11992700460802</v>
      </c>
      <c r="AL33" s="115">
        <v>248.25903582399246</v>
      </c>
      <c r="AM33" s="115">
        <v>76564.64679892188</v>
      </c>
      <c r="AN33" s="115">
        <v>55895.04223827311</v>
      </c>
    </row>
    <row r="34" spans="1:40" s="6" customFormat="1" ht="31.5" customHeight="1">
      <c r="A34" s="45" t="s">
        <v>34</v>
      </c>
      <c r="B34" s="115">
        <v>0</v>
      </c>
      <c r="C34" s="115">
        <v>0</v>
      </c>
      <c r="D34" s="115">
        <v>0</v>
      </c>
      <c r="E34" s="115">
        <v>0</v>
      </c>
      <c r="F34" s="115">
        <v>0</v>
      </c>
      <c r="G34" s="115">
        <v>0</v>
      </c>
      <c r="H34" s="115">
        <v>0</v>
      </c>
      <c r="I34" s="115">
        <v>0</v>
      </c>
      <c r="J34" s="115">
        <v>0</v>
      </c>
      <c r="K34" s="115">
        <v>0</v>
      </c>
      <c r="L34" s="115">
        <v>0</v>
      </c>
      <c r="M34" s="115">
        <v>0</v>
      </c>
      <c r="N34" s="115">
        <v>0</v>
      </c>
      <c r="O34" s="115">
        <v>0</v>
      </c>
      <c r="P34" s="115">
        <v>0</v>
      </c>
      <c r="Q34" s="115">
        <v>0</v>
      </c>
      <c r="R34" s="115">
        <v>0</v>
      </c>
      <c r="S34" s="115">
        <v>0</v>
      </c>
      <c r="T34" s="115">
        <v>0</v>
      </c>
      <c r="U34" s="115">
        <v>0</v>
      </c>
      <c r="V34" s="115">
        <v>0</v>
      </c>
      <c r="W34" s="115">
        <v>0</v>
      </c>
      <c r="X34" s="115">
        <v>0</v>
      </c>
      <c r="Y34" s="115">
        <v>0</v>
      </c>
      <c r="Z34" s="115">
        <v>0</v>
      </c>
      <c r="AA34" s="115">
        <v>0</v>
      </c>
      <c r="AB34" s="115">
        <v>0</v>
      </c>
      <c r="AC34" s="115">
        <v>0</v>
      </c>
      <c r="AD34" s="115">
        <v>0</v>
      </c>
      <c r="AE34" s="115">
        <v>0</v>
      </c>
      <c r="AF34" s="115">
        <v>0</v>
      </c>
      <c r="AG34" s="115">
        <v>0</v>
      </c>
      <c r="AH34" s="115">
        <v>0</v>
      </c>
      <c r="AI34" s="115">
        <v>0</v>
      </c>
      <c r="AJ34" s="115">
        <v>0</v>
      </c>
      <c r="AK34" s="115">
        <v>0</v>
      </c>
      <c r="AL34" s="115">
        <v>0</v>
      </c>
      <c r="AM34" s="115">
        <v>0</v>
      </c>
      <c r="AN34" s="115">
        <v>0</v>
      </c>
    </row>
    <row r="35" spans="1:40" s="6" customFormat="1" ht="31.5" customHeight="1">
      <c r="A35" s="45" t="s">
        <v>35</v>
      </c>
      <c r="B35" s="115">
        <v>5536778.607246686</v>
      </c>
      <c r="C35" s="115">
        <v>2385563.0398449297</v>
      </c>
      <c r="D35" s="115">
        <v>4522</v>
      </c>
      <c r="E35" s="115">
        <v>845784.2988341999</v>
      </c>
      <c r="F35" s="115">
        <v>1447</v>
      </c>
      <c r="G35" s="115">
        <v>505955.57095947285</v>
      </c>
      <c r="H35" s="115">
        <v>1029</v>
      </c>
      <c r="I35" s="115">
        <v>142414.1796179</v>
      </c>
      <c r="J35" s="115">
        <v>239</v>
      </c>
      <c r="K35" s="115">
        <v>136462.58148</v>
      </c>
      <c r="L35" s="115">
        <v>149</v>
      </c>
      <c r="M35" s="115">
        <v>40492.41999999999</v>
      </c>
      <c r="N35" s="115">
        <v>103</v>
      </c>
      <c r="O35" s="115">
        <v>18548.1513123</v>
      </c>
      <c r="P35" s="115">
        <v>37</v>
      </c>
      <c r="Q35" s="115">
        <v>44643.9977232</v>
      </c>
      <c r="R35" s="115">
        <v>7</v>
      </c>
      <c r="S35" s="115">
        <v>4119864.239772002</v>
      </c>
      <c r="T35" s="115">
        <v>4119864.2397720036</v>
      </c>
      <c r="U35" s="115">
        <v>2508786.3269871306</v>
      </c>
      <c r="V35" s="115">
        <v>4630</v>
      </c>
      <c r="W35" s="115">
        <v>823276.0521093</v>
      </c>
      <c r="X35" s="115">
        <v>1384</v>
      </c>
      <c r="Y35" s="115">
        <v>416710.3043557729</v>
      </c>
      <c r="Z35" s="115">
        <v>1017</v>
      </c>
      <c r="AA35" s="115">
        <v>131953.9322843</v>
      </c>
      <c r="AB35" s="115">
        <v>208</v>
      </c>
      <c r="AC35" s="115">
        <v>239137.62403549993</v>
      </c>
      <c r="AD35" s="115">
        <v>292</v>
      </c>
      <c r="AE35" s="115">
        <v>1239690.1899612134</v>
      </c>
      <c r="AF35" s="115">
        <v>1123664.5998278386</v>
      </c>
      <c r="AG35" s="115">
        <v>107038.95000398555</v>
      </c>
      <c r="AH35" s="115">
        <v>2741.1829560288047</v>
      </c>
      <c r="AI35" s="115">
        <v>1617.630011950656</v>
      </c>
      <c r="AJ35" s="115">
        <v>2148.94340162735</v>
      </c>
      <c r="AK35" s="115">
        <v>1863.852754555818</v>
      </c>
      <c r="AL35" s="115">
        <v>615.0310052267853</v>
      </c>
      <c r="AM35" s="115">
        <v>187887.728217471</v>
      </c>
      <c r="AN35" s="115">
        <v>83.4134935041463</v>
      </c>
    </row>
    <row r="36" spans="1:40" s="6" customFormat="1" ht="30" customHeight="1">
      <c r="A36" s="47" t="s">
        <v>36</v>
      </c>
      <c r="B36" s="261">
        <v>1669863125.6232219</v>
      </c>
      <c r="C36" s="261">
        <v>271769617.4931223</v>
      </c>
      <c r="D36" s="261">
        <v>233090</v>
      </c>
      <c r="E36" s="261">
        <v>262233234.04659376</v>
      </c>
      <c r="F36" s="261">
        <v>75650</v>
      </c>
      <c r="G36" s="261">
        <v>117021142.83656901</v>
      </c>
      <c r="H36" s="261">
        <v>42810</v>
      </c>
      <c r="I36" s="261">
        <v>103972754.39413877</v>
      </c>
      <c r="J36" s="261">
        <v>10069</v>
      </c>
      <c r="K36" s="261">
        <v>60699802.08847726</v>
      </c>
      <c r="L36" s="261">
        <v>4107</v>
      </c>
      <c r="M36" s="261">
        <v>51813095.30654553</v>
      </c>
      <c r="N36" s="261">
        <v>1633</v>
      </c>
      <c r="O36" s="261">
        <v>36900910.57945761</v>
      </c>
      <c r="P36" s="261">
        <v>855</v>
      </c>
      <c r="Q36" s="261">
        <v>65441495.23814355</v>
      </c>
      <c r="R36" s="261">
        <v>1139</v>
      </c>
      <c r="S36" s="261">
        <v>969852051.9830477</v>
      </c>
      <c r="T36" s="261">
        <v>969852051.983046</v>
      </c>
      <c r="U36" s="261">
        <v>492251583.51312315</v>
      </c>
      <c r="V36" s="261">
        <v>240638</v>
      </c>
      <c r="W36" s="261">
        <v>252330915.88174042</v>
      </c>
      <c r="X36" s="261">
        <v>72198</v>
      </c>
      <c r="Y36" s="261">
        <v>98912214.97110088</v>
      </c>
      <c r="Z36" s="261">
        <v>39832</v>
      </c>
      <c r="AA36" s="261">
        <v>41190311.75799477</v>
      </c>
      <c r="AB36" s="261">
        <v>7115</v>
      </c>
      <c r="AC36" s="261">
        <v>85167025.85908711</v>
      </c>
      <c r="AD36" s="261">
        <v>4748</v>
      </c>
      <c r="AE36" s="261">
        <v>675262276.8724464</v>
      </c>
      <c r="AF36" s="261">
        <v>285618200.4667529</v>
      </c>
      <c r="AG36" s="261">
        <v>148890186.59927917</v>
      </c>
      <c r="AH36" s="261">
        <v>98401855.46429099</v>
      </c>
      <c r="AI36" s="261">
        <v>69983560.85282539</v>
      </c>
      <c r="AJ36" s="261">
        <v>44028853.19277567</v>
      </c>
      <c r="AK36" s="261">
        <v>13368734.611922594</v>
      </c>
      <c r="AL36" s="261">
        <v>14970885.684599698</v>
      </c>
      <c r="AM36" s="261">
        <v>34286335.09639984</v>
      </c>
      <c r="AN36" s="261">
        <v>744434603.212308</v>
      </c>
    </row>
    <row r="37" spans="1:40" ht="15.75">
      <c r="A37" s="144" t="s">
        <v>825</v>
      </c>
      <c r="B37" s="7"/>
      <c r="C37" s="7"/>
      <c r="D37" s="7"/>
      <c r="E37" s="7"/>
      <c r="F37" s="7"/>
      <c r="G37" s="7"/>
      <c r="H37" s="7"/>
      <c r="I37" s="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0:40" ht="15.75"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</sheetData>
  <sheetProtection/>
  <mergeCells count="33">
    <mergeCell ref="AK5:AK6"/>
    <mergeCell ref="AC5:AD5"/>
    <mergeCell ref="Y5:Z5"/>
    <mergeCell ref="W5:X5"/>
    <mergeCell ref="AA5:AB5"/>
    <mergeCell ref="E5:F5"/>
    <mergeCell ref="O5:P5"/>
    <mergeCell ref="C5:D5"/>
    <mergeCell ref="T5:T6"/>
    <mergeCell ref="U5:V5"/>
    <mergeCell ref="S5:S6"/>
    <mergeCell ref="M5:N5"/>
    <mergeCell ref="I5:J5"/>
    <mergeCell ref="A1:AN2"/>
    <mergeCell ref="A3:A6"/>
    <mergeCell ref="B3:B6"/>
    <mergeCell ref="Q5:R5"/>
    <mergeCell ref="C3:R3"/>
    <mergeCell ref="T4:AD4"/>
    <mergeCell ref="K5:L5"/>
    <mergeCell ref="C4:S4"/>
    <mergeCell ref="T3:AD3"/>
    <mergeCell ref="G5:H5"/>
    <mergeCell ref="AN3:AN6"/>
    <mergeCell ref="AM3:AM6"/>
    <mergeCell ref="AE3:AL4"/>
    <mergeCell ref="AI5:AI6"/>
    <mergeCell ref="AJ5:AJ6"/>
    <mergeCell ref="AE5:AE6"/>
    <mergeCell ref="AG5:AG6"/>
    <mergeCell ref="AL5:AL6"/>
    <mergeCell ref="AH5:AH6"/>
    <mergeCell ref="AF5:AF6"/>
  </mergeCells>
  <printOptions/>
  <pageMargins left="0.7086614173228347" right="0.7086614173228347" top="0" bottom="0.7480314960629921" header="0.31496062992125984" footer="0.31496062992125984"/>
  <pageSetup fitToHeight="2" horizontalDpi="600" verticalDpi="600" orientation="landscape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44"/>
  <sheetViews>
    <sheetView view="pageBreakPreview" zoomScaleNormal="70" zoomScaleSheetLayoutView="100" workbookViewId="0" topLeftCell="A1">
      <selection activeCell="A1" sqref="A1:AE5"/>
    </sheetView>
  </sheetViews>
  <sheetFormatPr defaultColWidth="23.28125" defaultRowHeight="12.75"/>
  <cols>
    <col min="1" max="1" width="35.28125" style="48" customWidth="1"/>
    <col min="2" max="17" width="23.28125" style="48" customWidth="1"/>
    <col min="18" max="18" width="25.140625" style="48" customWidth="1"/>
    <col min="19" max="19" width="32.140625" style="48" customWidth="1"/>
    <col min="20" max="22" width="23.28125" style="48" customWidth="1"/>
    <col min="23" max="23" width="25.57421875" style="48" customWidth="1"/>
    <col min="24" max="24" width="25.140625" style="48" customWidth="1"/>
    <col min="25" max="29" width="23.28125" style="48" customWidth="1"/>
    <col min="30" max="30" width="37.00390625" style="48" bestFit="1" customWidth="1"/>
    <col min="31" max="249" width="23.28125" style="48" customWidth="1"/>
    <col min="250" max="16384" width="23.28125" style="49" customWidth="1"/>
  </cols>
  <sheetData>
    <row r="1" spans="1:249" s="125" customFormat="1" ht="30.75" customHeight="1">
      <c r="A1" s="345" t="s">
        <v>869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</row>
    <row r="2" spans="1:31" ht="10.5" customHeight="1">
      <c r="A2" s="345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</row>
    <row r="3" spans="1:31" ht="15.75" customHeight="1" hidden="1">
      <c r="A3" s="345"/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</row>
    <row r="4" spans="1:31" ht="15.75" customHeight="1" hidden="1">
      <c r="A4" s="345"/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</row>
    <row r="5" spans="1:31" ht="15.75" customHeight="1" hidden="1">
      <c r="A5" s="346"/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</row>
    <row r="6" spans="1:31" ht="137.25" customHeight="1">
      <c r="A6" s="126" t="s">
        <v>603</v>
      </c>
      <c r="B6" s="127" t="s">
        <v>18</v>
      </c>
      <c r="C6" s="127" t="s">
        <v>535</v>
      </c>
      <c r="D6" s="127" t="s">
        <v>19</v>
      </c>
      <c r="E6" s="127" t="s">
        <v>20</v>
      </c>
      <c r="F6" s="127" t="s">
        <v>21</v>
      </c>
      <c r="G6" s="127" t="s">
        <v>22</v>
      </c>
      <c r="H6" s="127" t="s">
        <v>23</v>
      </c>
      <c r="I6" s="127" t="s">
        <v>24</v>
      </c>
      <c r="J6" s="127" t="s">
        <v>25</v>
      </c>
      <c r="K6" s="127" t="s">
        <v>597</v>
      </c>
      <c r="L6" s="127" t="s">
        <v>598</v>
      </c>
      <c r="M6" s="127" t="s">
        <v>599</v>
      </c>
      <c r="N6" s="127" t="s">
        <v>600</v>
      </c>
      <c r="O6" s="127" t="s">
        <v>26</v>
      </c>
      <c r="P6" s="127" t="s">
        <v>601</v>
      </c>
      <c r="Q6" s="127" t="s">
        <v>602</v>
      </c>
      <c r="R6" s="127" t="s">
        <v>27</v>
      </c>
      <c r="S6" s="127" t="s">
        <v>531</v>
      </c>
      <c r="T6" s="127" t="s">
        <v>532</v>
      </c>
      <c r="U6" s="127" t="s">
        <v>533</v>
      </c>
      <c r="V6" s="127" t="s">
        <v>534</v>
      </c>
      <c r="W6" s="127" t="s">
        <v>28</v>
      </c>
      <c r="X6" s="127" t="s">
        <v>29</v>
      </c>
      <c r="Y6" s="127" t="s">
        <v>30</v>
      </c>
      <c r="Z6" s="127" t="s">
        <v>31</v>
      </c>
      <c r="AA6" s="127" t="s">
        <v>32</v>
      </c>
      <c r="AB6" s="127" t="s">
        <v>33</v>
      </c>
      <c r="AC6" s="127" t="s">
        <v>34</v>
      </c>
      <c r="AD6" s="126" t="s">
        <v>35</v>
      </c>
      <c r="AE6" s="126" t="s">
        <v>36</v>
      </c>
    </row>
    <row r="7" spans="1:33" ht="24.75" customHeight="1">
      <c r="A7" s="128" t="s">
        <v>580</v>
      </c>
      <c r="B7" s="163">
        <v>40094782.045567095</v>
      </c>
      <c r="C7" s="163">
        <v>3900705.1399999997</v>
      </c>
      <c r="D7" s="163">
        <v>53039206.383586004</v>
      </c>
      <c r="E7" s="163">
        <v>614083451.5607448</v>
      </c>
      <c r="F7" s="163">
        <v>6348852.319999999</v>
      </c>
      <c r="G7" s="163">
        <v>4786498.8679252</v>
      </c>
      <c r="H7" s="163">
        <v>3956997.2478082003</v>
      </c>
      <c r="I7" s="163">
        <v>17874621.775078926</v>
      </c>
      <c r="J7" s="163">
        <v>264000064.51505673</v>
      </c>
      <c r="K7" s="163">
        <v>160315522.6727399</v>
      </c>
      <c r="L7" s="163">
        <v>76009880.0267075</v>
      </c>
      <c r="M7" s="163">
        <v>11445636.5356093</v>
      </c>
      <c r="N7" s="163">
        <v>16229025.280000001</v>
      </c>
      <c r="O7" s="163">
        <v>20476745.303280022</v>
      </c>
      <c r="P7" s="163">
        <v>19144765.01000002</v>
      </c>
      <c r="Q7" s="163">
        <v>1331980.29328</v>
      </c>
      <c r="R7" s="163">
        <v>935640959.2078873</v>
      </c>
      <c r="S7" s="163">
        <v>916752432.3943715</v>
      </c>
      <c r="T7" s="163">
        <v>452.19</v>
      </c>
      <c r="U7" s="163">
        <v>6814101.679999994</v>
      </c>
      <c r="V7" s="163">
        <v>12073972.943515897</v>
      </c>
      <c r="W7" s="163">
        <v>5819671.024568001</v>
      </c>
      <c r="X7" s="163">
        <v>318979.7168146</v>
      </c>
      <c r="Y7" s="163">
        <v>37973849.011914305</v>
      </c>
      <c r="Z7" s="163">
        <v>6934385.1705</v>
      </c>
      <c r="AA7" s="163">
        <v>26825493.871201713</v>
      </c>
      <c r="AB7" s="163">
        <v>20149834.836434197</v>
      </c>
      <c r="AC7" s="163">
        <v>4964.05</v>
      </c>
      <c r="AD7" s="163">
        <v>24492818.597309623</v>
      </c>
      <c r="AE7" s="163">
        <v>2082822175.5056765</v>
      </c>
      <c r="AG7" s="211"/>
    </row>
    <row r="8" spans="1:31" ht="15.75">
      <c r="A8" s="129" t="s">
        <v>17</v>
      </c>
      <c r="B8" s="163">
        <v>4114018.4209753997</v>
      </c>
      <c r="C8" s="163">
        <v>71198.20999999999</v>
      </c>
      <c r="D8" s="163">
        <v>1398297.7639999997</v>
      </c>
      <c r="E8" s="163">
        <v>79327867.44282407</v>
      </c>
      <c r="F8" s="163">
        <v>2478131.5256125</v>
      </c>
      <c r="G8" s="163">
        <v>6032389.352036325</v>
      </c>
      <c r="H8" s="163">
        <v>1430198.256402765</v>
      </c>
      <c r="I8" s="163">
        <v>5792627.191322258</v>
      </c>
      <c r="J8" s="163">
        <v>126724799.99616306</v>
      </c>
      <c r="K8" s="163">
        <v>101011561.69499941</v>
      </c>
      <c r="L8" s="163">
        <v>19787721.911161527</v>
      </c>
      <c r="M8" s="163">
        <v>4942951.360298321</v>
      </c>
      <c r="N8" s="163">
        <v>982565.0297038001</v>
      </c>
      <c r="O8" s="163">
        <v>3681277.9262837237</v>
      </c>
      <c r="P8" s="163">
        <v>3664876.086283724</v>
      </c>
      <c r="Q8" s="163">
        <v>16401.84</v>
      </c>
      <c r="R8" s="163">
        <v>386257267.3500481</v>
      </c>
      <c r="S8" s="163">
        <v>383573869.069852</v>
      </c>
      <c r="T8" s="163">
        <v>51002.38527558833</v>
      </c>
      <c r="U8" s="163">
        <v>17501.277861925</v>
      </c>
      <c r="V8" s="163">
        <v>2614894.6170585584</v>
      </c>
      <c r="W8" s="163">
        <v>3544243.79608</v>
      </c>
      <c r="X8" s="163">
        <v>40959.5334073</v>
      </c>
      <c r="Y8" s="163">
        <v>13454008.485084234</v>
      </c>
      <c r="Z8" s="163">
        <v>2430782.56</v>
      </c>
      <c r="AA8" s="163">
        <v>6807735</v>
      </c>
      <c r="AB8" s="163">
        <v>257075.92999999996</v>
      </c>
      <c r="AC8" s="163">
        <v>0</v>
      </c>
      <c r="AD8" s="163">
        <v>1096759.99</v>
      </c>
      <c r="AE8" s="163">
        <v>644868440.5202398</v>
      </c>
    </row>
    <row r="9" spans="1:31" ht="24.75" customHeight="1">
      <c r="A9" s="50" t="s">
        <v>581</v>
      </c>
      <c r="B9" s="163">
        <v>14163667.798967514</v>
      </c>
      <c r="C9" s="163">
        <v>1322927.3408424037</v>
      </c>
      <c r="D9" s="163">
        <v>21362675.694914225</v>
      </c>
      <c r="E9" s="163">
        <v>245441654.36790425</v>
      </c>
      <c r="F9" s="163">
        <v>3878041.29209</v>
      </c>
      <c r="G9" s="163">
        <v>2301999.1430176715</v>
      </c>
      <c r="H9" s="163">
        <v>1358112.6252014635</v>
      </c>
      <c r="I9" s="163">
        <v>2250619.653762901</v>
      </c>
      <c r="J9" s="163">
        <v>101364381.95231743</v>
      </c>
      <c r="K9" s="163">
        <v>60468165.15031243</v>
      </c>
      <c r="L9" s="163">
        <v>29655151.829577655</v>
      </c>
      <c r="M9" s="163">
        <v>5932670.525714895</v>
      </c>
      <c r="N9" s="163">
        <v>5306543.44671245</v>
      </c>
      <c r="O9" s="163">
        <v>7619151.839288634</v>
      </c>
      <c r="P9" s="163">
        <v>6971704.950323784</v>
      </c>
      <c r="Q9" s="163">
        <v>647446.8889648506</v>
      </c>
      <c r="R9" s="163">
        <v>263542297.0425521</v>
      </c>
      <c r="S9" s="163">
        <v>261430235.27613777</v>
      </c>
      <c r="T9" s="163">
        <v>65844.06703411776</v>
      </c>
      <c r="U9" s="163">
        <v>430238.3602276692</v>
      </c>
      <c r="V9" s="163">
        <v>1615979.3391525804</v>
      </c>
      <c r="W9" s="163">
        <v>2358732.012669226</v>
      </c>
      <c r="X9" s="163">
        <v>241648.29644188457</v>
      </c>
      <c r="Y9" s="163">
        <v>18517053.326760083</v>
      </c>
      <c r="Z9" s="163">
        <v>2723993.282352636</v>
      </c>
      <c r="AA9" s="163">
        <v>12285893.677174727</v>
      </c>
      <c r="AB9" s="163">
        <v>11206963.32800612</v>
      </c>
      <c r="AC9" s="163">
        <v>638.39</v>
      </c>
      <c r="AD9" s="163">
        <v>3733601.332893563</v>
      </c>
      <c r="AE9" s="163">
        <v>714351125.0563145</v>
      </c>
    </row>
    <row r="10" spans="1:31" ht="15.75">
      <c r="A10" s="51" t="s">
        <v>17</v>
      </c>
      <c r="B10" s="163">
        <v>343618.2506955595</v>
      </c>
      <c r="C10" s="163">
        <v>0</v>
      </c>
      <c r="D10" s="163">
        <v>90912.16869153632</v>
      </c>
      <c r="E10" s="163">
        <v>35905374.348268084</v>
      </c>
      <c r="F10" s="163">
        <v>1080309.8569642121</v>
      </c>
      <c r="G10" s="163">
        <v>2131719.0839655763</v>
      </c>
      <c r="H10" s="163">
        <v>407922.6925773131</v>
      </c>
      <c r="I10" s="163">
        <v>602820.4503015692</v>
      </c>
      <c r="J10" s="163">
        <v>34678255.17077465</v>
      </c>
      <c r="K10" s="163">
        <v>26673689.2585743</v>
      </c>
      <c r="L10" s="163">
        <v>5958720.656911009</v>
      </c>
      <c r="M10" s="163">
        <v>1834479.8250438317</v>
      </c>
      <c r="N10" s="163">
        <v>211365.43024550943</v>
      </c>
      <c r="O10" s="163">
        <v>1901129.0807654178</v>
      </c>
      <c r="P10" s="163">
        <v>1901129.0807654178</v>
      </c>
      <c r="Q10" s="163">
        <v>0</v>
      </c>
      <c r="R10" s="163">
        <v>105306242.34604612</v>
      </c>
      <c r="S10" s="163">
        <v>104472239.12138876</v>
      </c>
      <c r="T10" s="163">
        <v>0</v>
      </c>
      <c r="U10" s="163">
        <v>275958.9944460986</v>
      </c>
      <c r="V10" s="163">
        <v>558044.2302112541</v>
      </c>
      <c r="W10" s="163">
        <v>2322495.488814496</v>
      </c>
      <c r="X10" s="163">
        <v>123898.5884518308</v>
      </c>
      <c r="Y10" s="163">
        <v>4801504.485723679</v>
      </c>
      <c r="Z10" s="163">
        <v>561994.1499999999</v>
      </c>
      <c r="AA10" s="163">
        <v>8413861</v>
      </c>
      <c r="AB10" s="163">
        <v>100207.00956993357</v>
      </c>
      <c r="AC10" s="163">
        <v>0</v>
      </c>
      <c r="AD10" s="163">
        <v>93543.83046630016</v>
      </c>
      <c r="AE10" s="163">
        <v>198865808.00207627</v>
      </c>
    </row>
    <row r="11" spans="1:249" s="125" customFormat="1" ht="24.75" customHeight="1">
      <c r="A11" s="130" t="s">
        <v>582</v>
      </c>
      <c r="B11" s="163">
        <v>15588742.04567839</v>
      </c>
      <c r="C11" s="163">
        <v>1338171.2233944163</v>
      </c>
      <c r="D11" s="163">
        <v>20573857.56668247</v>
      </c>
      <c r="E11" s="163">
        <v>261032234.55535215</v>
      </c>
      <c r="F11" s="163">
        <v>3356905.959022</v>
      </c>
      <c r="G11" s="163">
        <v>1783301.6262793501</v>
      </c>
      <c r="H11" s="163">
        <v>1426468.1746933938</v>
      </c>
      <c r="I11" s="163">
        <v>1735565.2085822008</v>
      </c>
      <c r="J11" s="163">
        <v>101134602.16055715</v>
      </c>
      <c r="K11" s="163">
        <v>57357162.960964665</v>
      </c>
      <c r="L11" s="163">
        <v>33864566.498320445</v>
      </c>
      <c r="M11" s="163">
        <v>5886188.61294962</v>
      </c>
      <c r="N11" s="163">
        <v>4026684.0883224136</v>
      </c>
      <c r="O11" s="163">
        <v>7928958.736461866</v>
      </c>
      <c r="P11" s="163">
        <v>7344134.510578963</v>
      </c>
      <c r="Q11" s="163">
        <v>584824.225882902</v>
      </c>
      <c r="R11" s="163">
        <v>387071760.12037617</v>
      </c>
      <c r="S11" s="163">
        <v>382025266.32874346</v>
      </c>
      <c r="T11" s="163">
        <v>0</v>
      </c>
      <c r="U11" s="163">
        <v>504754.7739906023</v>
      </c>
      <c r="V11" s="163">
        <v>4541739.01764213</v>
      </c>
      <c r="W11" s="163">
        <v>2675117.449326526</v>
      </c>
      <c r="X11" s="163">
        <v>156650.88772969134</v>
      </c>
      <c r="Y11" s="163">
        <v>17274170.0415399</v>
      </c>
      <c r="Z11" s="163">
        <v>3499210.1413884265</v>
      </c>
      <c r="AA11" s="163">
        <v>21538053.287006315</v>
      </c>
      <c r="AB11" s="163">
        <v>13579652.022415848</v>
      </c>
      <c r="AC11" s="163">
        <v>2332.01</v>
      </c>
      <c r="AD11" s="163">
        <v>4094797.8630568394</v>
      </c>
      <c r="AE11" s="163">
        <v>864452379.8561487</v>
      </c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</row>
    <row r="12" spans="1:249" s="125" customFormat="1" ht="15.75">
      <c r="A12" s="131" t="s">
        <v>17</v>
      </c>
      <c r="B12" s="163">
        <v>765165.6990410958</v>
      </c>
      <c r="C12" s="163">
        <v>0</v>
      </c>
      <c r="D12" s="163">
        <v>363978.625</v>
      </c>
      <c r="E12" s="163">
        <v>37714969.617652886</v>
      </c>
      <c r="F12" s="163">
        <v>828784.8887286254</v>
      </c>
      <c r="G12" s="163">
        <v>1720215.2320128677</v>
      </c>
      <c r="H12" s="163">
        <v>337299.17604921083</v>
      </c>
      <c r="I12" s="163">
        <v>588196.075755677</v>
      </c>
      <c r="J12" s="163">
        <v>35355491.358368725</v>
      </c>
      <c r="K12" s="163">
        <v>27792367.805467386</v>
      </c>
      <c r="L12" s="163">
        <v>5660825.224590447</v>
      </c>
      <c r="M12" s="163">
        <v>1639306.6768226696</v>
      </c>
      <c r="N12" s="163">
        <v>262991.6514882292</v>
      </c>
      <c r="O12" s="163">
        <v>962055.314480364</v>
      </c>
      <c r="P12" s="163">
        <v>962055.314480364</v>
      </c>
      <c r="Q12" s="163">
        <v>0</v>
      </c>
      <c r="R12" s="163">
        <v>158939733.33921906</v>
      </c>
      <c r="S12" s="163">
        <v>158136147.31143737</v>
      </c>
      <c r="T12" s="163">
        <v>0</v>
      </c>
      <c r="U12" s="163">
        <v>289773.4939120038</v>
      </c>
      <c r="V12" s="163">
        <v>513812.5338696913</v>
      </c>
      <c r="W12" s="163">
        <v>1592776.8427132494</v>
      </c>
      <c r="X12" s="163">
        <v>9345.217417845666</v>
      </c>
      <c r="Y12" s="163">
        <v>5081916.252385268</v>
      </c>
      <c r="Z12" s="163">
        <v>605599.67</v>
      </c>
      <c r="AA12" s="163">
        <v>11699762</v>
      </c>
      <c r="AB12" s="163">
        <v>35526.140475560904</v>
      </c>
      <c r="AC12" s="163">
        <v>0</v>
      </c>
      <c r="AD12" s="163">
        <v>147067.28887432037</v>
      </c>
      <c r="AE12" s="163">
        <v>256747882.73817474</v>
      </c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</row>
    <row r="13" spans="1:249" s="125" customFormat="1" ht="24.75" customHeight="1">
      <c r="A13" s="130" t="s">
        <v>583</v>
      </c>
      <c r="B13" s="163">
        <v>11374657.831394333</v>
      </c>
      <c r="C13" s="163">
        <v>1176094.5568511644</v>
      </c>
      <c r="D13" s="163">
        <v>35385309.9603453</v>
      </c>
      <c r="E13" s="163">
        <v>292814639.9863467</v>
      </c>
      <c r="F13" s="163">
        <v>1651559.9813928585</v>
      </c>
      <c r="G13" s="163">
        <v>4318468.541521386</v>
      </c>
      <c r="H13" s="163">
        <v>2274937.3467029203</v>
      </c>
      <c r="I13" s="163">
        <v>3388597.9742957884</v>
      </c>
      <c r="J13" s="163">
        <v>74174217.74029958</v>
      </c>
      <c r="K13" s="163">
        <v>32966154.221150313</v>
      </c>
      <c r="L13" s="163">
        <v>21807931.803237</v>
      </c>
      <c r="M13" s="163">
        <v>3645024.296557012</v>
      </c>
      <c r="N13" s="163">
        <v>15755107.419355283</v>
      </c>
      <c r="O13" s="163">
        <v>3910738.1626036405</v>
      </c>
      <c r="P13" s="163">
        <v>2246769.6583550815</v>
      </c>
      <c r="Q13" s="163">
        <v>1663968.5042485583</v>
      </c>
      <c r="R13" s="163">
        <v>513957599.2941209</v>
      </c>
      <c r="S13" s="163">
        <v>506598914.058396</v>
      </c>
      <c r="T13" s="163">
        <v>1235020.3777156086</v>
      </c>
      <c r="U13" s="163">
        <v>739213.5263567725</v>
      </c>
      <c r="V13" s="163">
        <v>5384451.331652491</v>
      </c>
      <c r="W13" s="163">
        <v>27868.620000000003</v>
      </c>
      <c r="X13" s="163">
        <v>27</v>
      </c>
      <c r="Y13" s="163">
        <v>6243716.706526167</v>
      </c>
      <c r="Z13" s="163">
        <v>2469132.904150623</v>
      </c>
      <c r="AA13" s="163">
        <v>1221626.5737611256</v>
      </c>
      <c r="AB13" s="163">
        <v>1383391.7500368569</v>
      </c>
      <c r="AC13" s="163">
        <v>0</v>
      </c>
      <c r="AD13" s="163">
        <v>8260844.78362638</v>
      </c>
      <c r="AE13" s="163">
        <v>962857335.1571242</v>
      </c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</row>
    <row r="14" spans="1:249" s="125" customFormat="1" ht="15.75">
      <c r="A14" s="131" t="s">
        <v>17</v>
      </c>
      <c r="B14" s="163">
        <v>1581668.1374384002</v>
      </c>
      <c r="C14" s="163">
        <v>0</v>
      </c>
      <c r="D14" s="163">
        <v>762536.72</v>
      </c>
      <c r="E14" s="163">
        <v>45951838.00782874</v>
      </c>
      <c r="F14" s="163">
        <v>1095268.8599999999</v>
      </c>
      <c r="G14" s="163">
        <v>3963889.25</v>
      </c>
      <c r="H14" s="163">
        <v>197825.95</v>
      </c>
      <c r="I14" s="163">
        <v>728059.4313168</v>
      </c>
      <c r="J14" s="163">
        <v>32051845.249529116</v>
      </c>
      <c r="K14" s="163">
        <v>20900905.730249114</v>
      </c>
      <c r="L14" s="163">
        <v>5400448.731492175</v>
      </c>
      <c r="M14" s="163">
        <v>1091173.0624396354</v>
      </c>
      <c r="N14" s="163">
        <v>4659317.725348186</v>
      </c>
      <c r="O14" s="163">
        <v>461791.897525</v>
      </c>
      <c r="P14" s="163">
        <v>461791.897525</v>
      </c>
      <c r="Q14" s="163">
        <v>0</v>
      </c>
      <c r="R14" s="163">
        <v>289905168.30507195</v>
      </c>
      <c r="S14" s="163">
        <v>288147451.4209686</v>
      </c>
      <c r="T14" s="163">
        <v>438815.9331113356</v>
      </c>
      <c r="U14" s="163">
        <v>2019.378991990614</v>
      </c>
      <c r="V14" s="163">
        <v>1316881.572</v>
      </c>
      <c r="W14" s="163">
        <v>0</v>
      </c>
      <c r="X14" s="163">
        <v>0</v>
      </c>
      <c r="Y14" s="163">
        <v>2097271.77862009</v>
      </c>
      <c r="Z14" s="163">
        <v>1100304</v>
      </c>
      <c r="AA14" s="163">
        <v>867399</v>
      </c>
      <c r="AB14" s="163">
        <v>9107.6</v>
      </c>
      <c r="AC14" s="163">
        <v>0</v>
      </c>
      <c r="AD14" s="163">
        <v>0</v>
      </c>
      <c r="AE14" s="163">
        <v>380773974.18733007</v>
      </c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</row>
    <row r="15" spans="1:31" ht="24.75" customHeight="1">
      <c r="A15" s="50" t="s">
        <v>584</v>
      </c>
      <c r="B15" s="163">
        <v>9189781.797385972</v>
      </c>
      <c r="C15" s="163">
        <v>345220.7765221698</v>
      </c>
      <c r="D15" s="163">
        <v>6190052.275543138</v>
      </c>
      <c r="E15" s="163">
        <v>149025883.33835208</v>
      </c>
      <c r="F15" s="163">
        <v>1933737.3135911222</v>
      </c>
      <c r="G15" s="163">
        <v>6313771.041919016</v>
      </c>
      <c r="H15" s="163">
        <v>6508067.746326453</v>
      </c>
      <c r="I15" s="163">
        <v>8285974.45264333</v>
      </c>
      <c r="J15" s="163">
        <v>148563346.30387828</v>
      </c>
      <c r="K15" s="163">
        <v>103566856.51309949</v>
      </c>
      <c r="L15" s="163">
        <v>37827315.26213668</v>
      </c>
      <c r="M15" s="163">
        <v>5526320.819263597</v>
      </c>
      <c r="N15" s="163">
        <v>1642802.7093784802</v>
      </c>
      <c r="O15" s="163">
        <v>4502734.450144313</v>
      </c>
      <c r="P15" s="163">
        <v>4230762.715389244</v>
      </c>
      <c r="Q15" s="163">
        <v>271971.7347550688</v>
      </c>
      <c r="R15" s="163">
        <v>1019884606.8401293</v>
      </c>
      <c r="S15" s="163">
        <v>994075893.4368749</v>
      </c>
      <c r="T15" s="163">
        <v>10039316.34197224</v>
      </c>
      <c r="U15" s="163">
        <v>7432423.859196605</v>
      </c>
      <c r="V15" s="163">
        <v>8336973.20208538</v>
      </c>
      <c r="W15" s="163">
        <v>447870.5138716721</v>
      </c>
      <c r="X15" s="163">
        <v>799279.4959602111</v>
      </c>
      <c r="Y15" s="163">
        <v>38313553.492163904</v>
      </c>
      <c r="Z15" s="163">
        <v>2699717.6222274275</v>
      </c>
      <c r="AA15" s="163">
        <v>14872792.459894981</v>
      </c>
      <c r="AB15" s="163">
        <v>1935531.0703183464</v>
      </c>
      <c r="AC15" s="163">
        <v>3869.9956551873956</v>
      </c>
      <c r="AD15" s="163">
        <v>4631499.815993618</v>
      </c>
      <c r="AE15" s="163">
        <v>1424102070.025998</v>
      </c>
    </row>
    <row r="16" spans="1:31" ht="15.75">
      <c r="A16" s="51" t="s">
        <v>17</v>
      </c>
      <c r="B16" s="163">
        <v>1034698.3191642404</v>
      </c>
      <c r="C16" s="163">
        <v>21063.73</v>
      </c>
      <c r="D16" s="163">
        <v>85867.82999999999</v>
      </c>
      <c r="E16" s="163">
        <v>24501306.448219683</v>
      </c>
      <c r="F16" s="163">
        <v>1449653.501666667</v>
      </c>
      <c r="G16" s="163">
        <v>5335411.118556703</v>
      </c>
      <c r="H16" s="163">
        <v>2243397.8086473076</v>
      </c>
      <c r="I16" s="163">
        <v>3097320.021036573</v>
      </c>
      <c r="J16" s="163">
        <v>99490854.7960151</v>
      </c>
      <c r="K16" s="163">
        <v>71606035.1870271</v>
      </c>
      <c r="L16" s="163">
        <v>25225389.431303177</v>
      </c>
      <c r="M16" s="163">
        <v>2287878.8218836547</v>
      </c>
      <c r="N16" s="163">
        <v>371551.3558011371</v>
      </c>
      <c r="O16" s="163">
        <v>796761.8888786588</v>
      </c>
      <c r="P16" s="163">
        <v>796761.8888786588</v>
      </c>
      <c r="Q16" s="163">
        <v>0</v>
      </c>
      <c r="R16" s="163">
        <v>487363229.276065</v>
      </c>
      <c r="S16" s="163">
        <v>476936924.72412163</v>
      </c>
      <c r="T16" s="163">
        <v>2833828.0010958714</v>
      </c>
      <c r="U16" s="163">
        <v>4186092.967230176</v>
      </c>
      <c r="V16" s="163">
        <v>3406383.5836173124</v>
      </c>
      <c r="W16" s="163">
        <v>264619.9784988538</v>
      </c>
      <c r="X16" s="163">
        <v>593972.0198811173</v>
      </c>
      <c r="Y16" s="163">
        <v>9009631.005665135</v>
      </c>
      <c r="Z16" s="163">
        <v>571493.7422222222</v>
      </c>
      <c r="AA16" s="163">
        <v>14436640.3242944</v>
      </c>
      <c r="AB16" s="163">
        <v>52.99227522953437</v>
      </c>
      <c r="AC16" s="163">
        <v>0</v>
      </c>
      <c r="AD16" s="163">
        <v>278.8709051258127</v>
      </c>
      <c r="AE16" s="163">
        <v>650275189.941992</v>
      </c>
    </row>
    <row r="17" spans="1:31" ht="24.75" customHeight="1">
      <c r="A17" s="128" t="s">
        <v>585</v>
      </c>
      <c r="B17" s="163">
        <v>11889905.221472716</v>
      </c>
      <c r="C17" s="163">
        <v>847635.097079163</v>
      </c>
      <c r="D17" s="163">
        <v>6747296.784340785</v>
      </c>
      <c r="E17" s="163">
        <v>147891712.49374342</v>
      </c>
      <c r="F17" s="163">
        <v>4134651.740611188</v>
      </c>
      <c r="G17" s="163">
        <v>1509621.0439452736</v>
      </c>
      <c r="H17" s="163">
        <v>5285220.444412574</v>
      </c>
      <c r="I17" s="163">
        <v>7768060.186038376</v>
      </c>
      <c r="J17" s="163">
        <v>163106876.41370264</v>
      </c>
      <c r="K17" s="163">
        <v>111395737.73378015</v>
      </c>
      <c r="L17" s="163">
        <v>42941551.22549045</v>
      </c>
      <c r="M17" s="163">
        <v>6280140.33099316</v>
      </c>
      <c r="N17" s="163">
        <v>2489447.1234389073</v>
      </c>
      <c r="O17" s="163">
        <v>6961536.991486002</v>
      </c>
      <c r="P17" s="163">
        <v>6303125.619620534</v>
      </c>
      <c r="Q17" s="163">
        <v>658411.3718654672</v>
      </c>
      <c r="R17" s="163">
        <v>1250309331.1477292</v>
      </c>
      <c r="S17" s="163">
        <v>1221064548.660259</v>
      </c>
      <c r="T17" s="163">
        <v>9157328.113657914</v>
      </c>
      <c r="U17" s="163">
        <v>7594590.533350632</v>
      </c>
      <c r="V17" s="163">
        <v>12492863.840461513</v>
      </c>
      <c r="W17" s="163">
        <v>312496.5138478009</v>
      </c>
      <c r="X17" s="163">
        <v>33655.685424958676</v>
      </c>
      <c r="Y17" s="163">
        <v>42184124.37746787</v>
      </c>
      <c r="Z17" s="163">
        <v>2683344.833068789</v>
      </c>
      <c r="AA17" s="163">
        <v>22024083.79988716</v>
      </c>
      <c r="AB17" s="163">
        <v>1044709.3286897043</v>
      </c>
      <c r="AC17" s="163">
        <v>0</v>
      </c>
      <c r="AD17" s="163">
        <v>5549281.779783495</v>
      </c>
      <c r="AE17" s="163">
        <v>1679435908.785652</v>
      </c>
    </row>
    <row r="18" spans="1:31" ht="15.75">
      <c r="A18" s="129" t="s">
        <v>17</v>
      </c>
      <c r="B18" s="163">
        <v>1237165.570693893</v>
      </c>
      <c r="C18" s="163">
        <v>100604.25</v>
      </c>
      <c r="D18" s="163">
        <v>125571.94</v>
      </c>
      <c r="E18" s="163">
        <v>21189317.31226483</v>
      </c>
      <c r="F18" s="163">
        <v>3114800.8334999997</v>
      </c>
      <c r="G18" s="163">
        <v>556883.7274452279</v>
      </c>
      <c r="H18" s="163">
        <v>1877281.4751875577</v>
      </c>
      <c r="I18" s="163">
        <v>2355099.3091711635</v>
      </c>
      <c r="J18" s="163">
        <v>112146828.87462454</v>
      </c>
      <c r="K18" s="163">
        <v>74625592.47341624</v>
      </c>
      <c r="L18" s="163">
        <v>34449862.98919063</v>
      </c>
      <c r="M18" s="163">
        <v>2702259.6141972346</v>
      </c>
      <c r="N18" s="163">
        <v>369113.7978204347</v>
      </c>
      <c r="O18" s="163">
        <v>2249096.8896217113</v>
      </c>
      <c r="P18" s="163">
        <v>2249096.8896217113</v>
      </c>
      <c r="Q18" s="163">
        <v>0</v>
      </c>
      <c r="R18" s="163">
        <v>647648730.917072</v>
      </c>
      <c r="S18" s="163">
        <v>637460641.148894</v>
      </c>
      <c r="T18" s="163">
        <v>2567938.5387287675</v>
      </c>
      <c r="U18" s="163">
        <v>4185880.2547761924</v>
      </c>
      <c r="V18" s="163">
        <v>3434270.974672996</v>
      </c>
      <c r="W18" s="163">
        <v>226209.75665660636</v>
      </c>
      <c r="X18" s="163">
        <v>15980.921489417333</v>
      </c>
      <c r="Y18" s="163">
        <v>11264240.39142996</v>
      </c>
      <c r="Z18" s="163">
        <v>655181.63</v>
      </c>
      <c r="AA18" s="163">
        <v>21210960.28</v>
      </c>
      <c r="AB18" s="163">
        <v>55895.04223827311</v>
      </c>
      <c r="AC18" s="163">
        <v>0</v>
      </c>
      <c r="AD18" s="163">
        <v>388.5676910854683</v>
      </c>
      <c r="AE18" s="163">
        <v>825929633.4390861</v>
      </c>
    </row>
    <row r="19" spans="1:249" ht="47.25">
      <c r="A19" s="132" t="s">
        <v>586</v>
      </c>
      <c r="B19" s="163">
        <v>15790923.52785546</v>
      </c>
      <c r="C19" s="163">
        <v>1332314.463046604</v>
      </c>
      <c r="D19" s="163">
        <v>14686330.518451924</v>
      </c>
      <c r="E19" s="163">
        <v>236518650.00084892</v>
      </c>
      <c r="F19" s="163">
        <v>2531080.8040685365</v>
      </c>
      <c r="G19" s="163">
        <v>1751666.3838848644</v>
      </c>
      <c r="H19" s="163">
        <v>1460728.0220457893</v>
      </c>
      <c r="I19" s="163">
        <v>8422848.62209657</v>
      </c>
      <c r="J19" s="163">
        <v>93230781.64193593</v>
      </c>
      <c r="K19" s="163">
        <v>45760505.69325316</v>
      </c>
      <c r="L19" s="163">
        <v>36358983.03202534</v>
      </c>
      <c r="M19" s="163">
        <v>4334361.099386181</v>
      </c>
      <c r="N19" s="163">
        <v>6795814.9841700625</v>
      </c>
      <c r="O19" s="163">
        <v>8598085.963213058</v>
      </c>
      <c r="P19" s="163">
        <v>8189065.611582001</v>
      </c>
      <c r="Q19" s="163">
        <v>409021.3516310569</v>
      </c>
      <c r="R19" s="163">
        <v>281790789.0739438</v>
      </c>
      <c r="S19" s="163">
        <v>274562025.7830558</v>
      </c>
      <c r="T19" s="163">
        <v>2351292.5122056413</v>
      </c>
      <c r="U19" s="163">
        <v>1255895.9034540325</v>
      </c>
      <c r="V19" s="163">
        <v>4054380.5052283495</v>
      </c>
      <c r="W19" s="163">
        <v>1229188.27463516</v>
      </c>
      <c r="X19" s="163">
        <v>97423.1026923021</v>
      </c>
      <c r="Y19" s="163">
        <v>12479619.936693396</v>
      </c>
      <c r="Z19" s="163">
        <v>2919638.18216058</v>
      </c>
      <c r="AA19" s="163">
        <v>8091128.45436859</v>
      </c>
      <c r="AB19" s="163">
        <v>9907720.027925728</v>
      </c>
      <c r="AC19" s="163">
        <v>2480.183328567327</v>
      </c>
      <c r="AD19" s="163">
        <v>12892536.255117806</v>
      </c>
      <c r="AE19" s="163">
        <v>712401618.9752669</v>
      </c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</row>
    <row r="20" spans="1:249" ht="15.75">
      <c r="A20" s="52" t="s">
        <v>587</v>
      </c>
      <c r="B20" s="163">
        <v>0</v>
      </c>
      <c r="C20" s="163">
        <v>0</v>
      </c>
      <c r="D20" s="163">
        <v>47138</v>
      </c>
      <c r="E20" s="163">
        <v>1155374.6867955239</v>
      </c>
      <c r="F20" s="163">
        <v>0</v>
      </c>
      <c r="G20" s="163">
        <v>180345.95648341856</v>
      </c>
      <c r="H20" s="163">
        <v>233.7222907880423</v>
      </c>
      <c r="I20" s="163">
        <v>0</v>
      </c>
      <c r="J20" s="163">
        <v>0</v>
      </c>
      <c r="K20" s="163">
        <v>0</v>
      </c>
      <c r="L20" s="163">
        <v>0</v>
      </c>
      <c r="M20" s="163">
        <v>0</v>
      </c>
      <c r="N20" s="163">
        <v>0</v>
      </c>
      <c r="O20" s="163">
        <v>0</v>
      </c>
      <c r="P20" s="163">
        <v>0</v>
      </c>
      <c r="Q20" s="163">
        <v>0</v>
      </c>
      <c r="R20" s="163">
        <v>18004522.417873874</v>
      </c>
      <c r="S20" s="163">
        <v>17936054.045842078</v>
      </c>
      <c r="T20" s="163">
        <v>0</v>
      </c>
      <c r="U20" s="163">
        <v>531.9224159999999</v>
      </c>
      <c r="V20" s="163">
        <v>67936.44961579762</v>
      </c>
      <c r="W20" s="163">
        <v>0</v>
      </c>
      <c r="X20" s="163">
        <v>0</v>
      </c>
      <c r="Y20" s="163">
        <v>0</v>
      </c>
      <c r="Z20" s="163">
        <v>0</v>
      </c>
      <c r="AA20" s="163">
        <v>0</v>
      </c>
      <c r="AB20" s="163">
        <v>0</v>
      </c>
      <c r="AC20" s="163">
        <v>0</v>
      </c>
      <c r="AD20" s="163">
        <v>113820.13427901891</v>
      </c>
      <c r="AE20" s="163">
        <v>19501434.91772262</v>
      </c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</row>
    <row r="21" spans="1:249" s="125" customFormat="1" ht="42.75" customHeight="1">
      <c r="A21" s="130" t="s">
        <v>588</v>
      </c>
      <c r="B21" s="163">
        <v>0</v>
      </c>
      <c r="C21" s="163">
        <v>0</v>
      </c>
      <c r="D21" s="163">
        <v>813438.8621713313</v>
      </c>
      <c r="E21" s="163">
        <v>202833.64411694583</v>
      </c>
      <c r="F21" s="163">
        <v>0</v>
      </c>
      <c r="G21" s="163">
        <v>0</v>
      </c>
      <c r="H21" s="163">
        <v>0</v>
      </c>
      <c r="I21" s="163">
        <v>10.073502152082002</v>
      </c>
      <c r="J21" s="163">
        <v>39854.05025023659</v>
      </c>
      <c r="K21" s="163">
        <v>0</v>
      </c>
      <c r="L21" s="163">
        <v>0</v>
      </c>
      <c r="M21" s="163">
        <v>0</v>
      </c>
      <c r="N21" s="163">
        <v>39854.05025023659</v>
      </c>
      <c r="O21" s="163">
        <v>156715.58389507077</v>
      </c>
      <c r="P21" s="163">
        <v>156715.58389507077</v>
      </c>
      <c r="Q21" s="163">
        <v>0</v>
      </c>
      <c r="R21" s="163">
        <v>16866128.44975667</v>
      </c>
      <c r="S21" s="163">
        <v>16714870.95219603</v>
      </c>
      <c r="T21" s="163">
        <v>0</v>
      </c>
      <c r="U21" s="163">
        <v>280.715136</v>
      </c>
      <c r="V21" s="163">
        <v>150976.7824246359</v>
      </c>
      <c r="W21" s="163">
        <v>0</v>
      </c>
      <c r="X21" s="163">
        <v>0</v>
      </c>
      <c r="Y21" s="163">
        <v>0</v>
      </c>
      <c r="Z21" s="163">
        <v>0</v>
      </c>
      <c r="AA21" s="163">
        <v>0</v>
      </c>
      <c r="AB21" s="163">
        <v>0</v>
      </c>
      <c r="AC21" s="163">
        <v>0</v>
      </c>
      <c r="AD21" s="163">
        <v>149467.5871963667</v>
      </c>
      <c r="AE21" s="163">
        <v>18228448.250888772</v>
      </c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</row>
    <row r="22" spans="1:31" ht="15.75">
      <c r="A22" s="50" t="s">
        <v>589</v>
      </c>
      <c r="B22" s="163">
        <v>537265.6653552547</v>
      </c>
      <c r="C22" s="163">
        <v>18645.73811615314</v>
      </c>
      <c r="D22" s="163">
        <v>40308.48123174938</v>
      </c>
      <c r="E22" s="163">
        <v>847858.8463524946</v>
      </c>
      <c r="F22" s="163">
        <v>3403.3743627455997</v>
      </c>
      <c r="G22" s="163">
        <v>537390.7515184721</v>
      </c>
      <c r="H22" s="163">
        <v>8926.079683174221</v>
      </c>
      <c r="I22" s="163">
        <v>174992.27472286773</v>
      </c>
      <c r="J22" s="163">
        <v>3536932.498878322</v>
      </c>
      <c r="K22" s="163">
        <v>2744896.825749509</v>
      </c>
      <c r="L22" s="163">
        <v>342334.21469287004</v>
      </c>
      <c r="M22" s="163">
        <v>59609.41760223617</v>
      </c>
      <c r="N22" s="163">
        <v>390092.04083370714</v>
      </c>
      <c r="O22" s="163">
        <v>84113.67550759592</v>
      </c>
      <c r="P22" s="163">
        <v>46821.62810588916</v>
      </c>
      <c r="Q22" s="163">
        <v>37292.04740170675</v>
      </c>
      <c r="R22" s="163">
        <v>532962.2234542402</v>
      </c>
      <c r="S22" s="163">
        <v>250022.61269743257</v>
      </c>
      <c r="T22" s="163">
        <v>0</v>
      </c>
      <c r="U22" s="163">
        <v>0</v>
      </c>
      <c r="V22" s="163">
        <v>1014.0299999999999</v>
      </c>
      <c r="W22" s="163">
        <v>92225.4683296</v>
      </c>
      <c r="X22" s="163">
        <v>0</v>
      </c>
      <c r="Y22" s="163">
        <v>13897.894057859707</v>
      </c>
      <c r="Z22" s="163">
        <v>1062076.92</v>
      </c>
      <c r="AA22" s="163">
        <v>0</v>
      </c>
      <c r="AB22" s="163">
        <v>16873.93315574316</v>
      </c>
      <c r="AC22" s="163">
        <v>0</v>
      </c>
      <c r="AD22" s="163">
        <v>1165568.3119592664</v>
      </c>
      <c r="AE22" s="163">
        <v>8654796.398569386</v>
      </c>
    </row>
    <row r="23" spans="1:249" s="125" customFormat="1" ht="15.75">
      <c r="A23" s="130" t="s">
        <v>590</v>
      </c>
      <c r="B23" s="163">
        <v>207114.11496865493</v>
      </c>
      <c r="C23" s="163">
        <v>11828.20185869467</v>
      </c>
      <c r="D23" s="163">
        <v>191260.22616798224</v>
      </c>
      <c r="E23" s="163">
        <v>297655.6784534786</v>
      </c>
      <c r="F23" s="163">
        <v>2286.888426177031</v>
      </c>
      <c r="G23" s="163">
        <v>727827.4692398951</v>
      </c>
      <c r="H23" s="163">
        <v>8869.45013845153</v>
      </c>
      <c r="I23" s="163">
        <v>80305.3930607588</v>
      </c>
      <c r="J23" s="163">
        <v>3204546.6226971797</v>
      </c>
      <c r="K23" s="163">
        <v>2250205.679105374</v>
      </c>
      <c r="L23" s="163">
        <v>406186.215192786</v>
      </c>
      <c r="M23" s="163">
        <v>55492.165966606786</v>
      </c>
      <c r="N23" s="163">
        <v>492662.56243241276</v>
      </c>
      <c r="O23" s="163">
        <v>104668.99387698804</v>
      </c>
      <c r="P23" s="163">
        <v>94872.52126846058</v>
      </c>
      <c r="Q23" s="163">
        <v>9796.472608527469</v>
      </c>
      <c r="R23" s="163">
        <v>231752.3281287137</v>
      </c>
      <c r="S23" s="163">
        <v>230738.2981287137</v>
      </c>
      <c r="T23" s="163">
        <v>0</v>
      </c>
      <c r="U23" s="163">
        <v>0</v>
      </c>
      <c r="V23" s="163">
        <v>1014.0299999999999</v>
      </c>
      <c r="W23" s="163">
        <v>83957.5415785</v>
      </c>
      <c r="X23" s="163">
        <v>0</v>
      </c>
      <c r="Y23" s="163">
        <v>14344.194058233381</v>
      </c>
      <c r="Z23" s="163">
        <v>860604.0099999998</v>
      </c>
      <c r="AA23" s="163">
        <v>0</v>
      </c>
      <c r="AB23" s="163">
        <v>29894.56095959145</v>
      </c>
      <c r="AC23" s="163">
        <v>0</v>
      </c>
      <c r="AD23" s="163">
        <v>159784.82464832233</v>
      </c>
      <c r="AE23" s="163">
        <v>6204872.296402927</v>
      </c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</row>
    <row r="24" spans="1:31" ht="15.75">
      <c r="A24" s="50" t="s">
        <v>591</v>
      </c>
      <c r="B24" s="163">
        <v>5405.516661342756</v>
      </c>
      <c r="C24" s="163">
        <v>0</v>
      </c>
      <c r="D24" s="163">
        <v>0</v>
      </c>
      <c r="E24" s="163">
        <v>11448.05399731956</v>
      </c>
      <c r="F24" s="163">
        <v>0</v>
      </c>
      <c r="G24" s="163">
        <v>0</v>
      </c>
      <c r="H24" s="163">
        <v>0</v>
      </c>
      <c r="I24" s="163">
        <v>19.539569532745286</v>
      </c>
      <c r="J24" s="163">
        <v>34340.511840597144</v>
      </c>
      <c r="K24" s="163">
        <v>14151.268854414198</v>
      </c>
      <c r="L24" s="163">
        <v>20189.242986182944</v>
      </c>
      <c r="M24" s="163">
        <v>0</v>
      </c>
      <c r="N24" s="163">
        <v>0</v>
      </c>
      <c r="O24" s="163">
        <v>0</v>
      </c>
      <c r="P24" s="163">
        <v>0</v>
      </c>
      <c r="Q24" s="163">
        <v>0</v>
      </c>
      <c r="R24" s="163">
        <v>281056.0888498231</v>
      </c>
      <c r="S24" s="163">
        <v>281056.0888498231</v>
      </c>
      <c r="T24" s="163">
        <v>0</v>
      </c>
      <c r="U24" s="163">
        <v>0</v>
      </c>
      <c r="V24" s="163">
        <v>0</v>
      </c>
      <c r="W24" s="163">
        <v>0</v>
      </c>
      <c r="X24" s="163">
        <v>0</v>
      </c>
      <c r="Y24" s="163">
        <v>500.33892299740523</v>
      </c>
      <c r="Z24" s="163">
        <v>0</v>
      </c>
      <c r="AA24" s="163">
        <v>0</v>
      </c>
      <c r="AB24" s="163">
        <v>504.1568002246902</v>
      </c>
      <c r="AC24" s="163">
        <v>0</v>
      </c>
      <c r="AD24" s="163">
        <v>95171.00495274975</v>
      </c>
      <c r="AE24" s="163">
        <v>428445.2115945871</v>
      </c>
    </row>
    <row r="25" spans="1:31" ht="15.75">
      <c r="A25" s="51" t="s">
        <v>17</v>
      </c>
      <c r="B25" s="163">
        <v>0</v>
      </c>
      <c r="C25" s="163">
        <v>0</v>
      </c>
      <c r="D25" s="163">
        <v>0</v>
      </c>
      <c r="E25" s="163">
        <v>0</v>
      </c>
      <c r="F25" s="163">
        <v>0</v>
      </c>
      <c r="G25" s="163">
        <v>500176.518586285</v>
      </c>
      <c r="H25" s="163">
        <v>0</v>
      </c>
      <c r="I25" s="163">
        <v>0</v>
      </c>
      <c r="J25" s="163">
        <v>0</v>
      </c>
      <c r="K25" s="163">
        <v>0</v>
      </c>
      <c r="L25" s="163">
        <v>0</v>
      </c>
      <c r="M25" s="163">
        <v>0</v>
      </c>
      <c r="N25" s="163">
        <v>0</v>
      </c>
      <c r="O25" s="163">
        <v>0</v>
      </c>
      <c r="P25" s="163">
        <v>0</v>
      </c>
      <c r="Q25" s="163">
        <v>0</v>
      </c>
      <c r="R25" s="163">
        <v>0</v>
      </c>
      <c r="S25" s="163">
        <v>0</v>
      </c>
      <c r="T25" s="163">
        <v>0</v>
      </c>
      <c r="U25" s="163">
        <v>0</v>
      </c>
      <c r="V25" s="163">
        <v>0</v>
      </c>
      <c r="W25" s="163">
        <v>87956.48785614688</v>
      </c>
      <c r="X25" s="163">
        <v>0</v>
      </c>
      <c r="Y25" s="163">
        <v>0</v>
      </c>
      <c r="Z25" s="163">
        <v>0</v>
      </c>
      <c r="AA25" s="163">
        <v>0</v>
      </c>
      <c r="AB25" s="163">
        <v>0</v>
      </c>
      <c r="AC25" s="163">
        <v>0</v>
      </c>
      <c r="AD25" s="163">
        <v>0</v>
      </c>
      <c r="AE25" s="163">
        <v>588133.0064424318</v>
      </c>
    </row>
    <row r="26" spans="1:249" s="125" customFormat="1" ht="24.75" customHeight="1">
      <c r="A26" s="130" t="s">
        <v>592</v>
      </c>
      <c r="B26" s="163">
        <v>67.08005235663708</v>
      </c>
      <c r="C26" s="163">
        <v>0</v>
      </c>
      <c r="D26" s="163">
        <v>0</v>
      </c>
      <c r="E26" s="163">
        <v>8611.438434963771</v>
      </c>
      <c r="F26" s="163">
        <v>0</v>
      </c>
      <c r="G26" s="163">
        <v>0</v>
      </c>
      <c r="H26" s="163">
        <v>0</v>
      </c>
      <c r="I26" s="163">
        <v>1021.2186542607514</v>
      </c>
      <c r="J26" s="163">
        <v>57770.50645072163</v>
      </c>
      <c r="K26" s="163">
        <v>41221.41265530072</v>
      </c>
      <c r="L26" s="163">
        <v>16549.09379542091</v>
      </c>
      <c r="M26" s="163">
        <v>0</v>
      </c>
      <c r="N26" s="163">
        <v>0</v>
      </c>
      <c r="O26" s="163">
        <v>0</v>
      </c>
      <c r="P26" s="163">
        <v>0</v>
      </c>
      <c r="Q26" s="163">
        <v>0</v>
      </c>
      <c r="R26" s="163">
        <v>271354.39841808635</v>
      </c>
      <c r="S26" s="163">
        <v>271354.39841808635</v>
      </c>
      <c r="T26" s="163">
        <v>0</v>
      </c>
      <c r="U26" s="163">
        <v>0</v>
      </c>
      <c r="V26" s="163">
        <v>0</v>
      </c>
      <c r="W26" s="163">
        <v>0</v>
      </c>
      <c r="X26" s="163">
        <v>0</v>
      </c>
      <c r="Y26" s="163">
        <v>632.2664583021908</v>
      </c>
      <c r="Z26" s="163">
        <v>0</v>
      </c>
      <c r="AA26" s="163">
        <v>0</v>
      </c>
      <c r="AB26" s="163">
        <v>234.38284189961578</v>
      </c>
      <c r="AC26" s="163">
        <v>0</v>
      </c>
      <c r="AD26" s="163">
        <v>74245.28326427467</v>
      </c>
      <c r="AE26" s="163">
        <v>413936.5745748657</v>
      </c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</row>
    <row r="27" spans="1:249" s="125" customFormat="1" ht="15.75">
      <c r="A27" s="131" t="s">
        <v>17</v>
      </c>
      <c r="B27" s="163">
        <v>0</v>
      </c>
      <c r="C27" s="163">
        <v>0</v>
      </c>
      <c r="D27" s="163">
        <v>0</v>
      </c>
      <c r="E27" s="163">
        <v>0</v>
      </c>
      <c r="F27" s="163">
        <v>0</v>
      </c>
      <c r="G27" s="163">
        <v>604266.8694439435</v>
      </c>
      <c r="H27" s="163">
        <v>0</v>
      </c>
      <c r="I27" s="163">
        <v>0</v>
      </c>
      <c r="J27" s="163">
        <v>0</v>
      </c>
      <c r="K27" s="163">
        <v>0</v>
      </c>
      <c r="L27" s="163">
        <v>0</v>
      </c>
      <c r="M27" s="163">
        <v>0</v>
      </c>
      <c r="N27" s="163">
        <v>0</v>
      </c>
      <c r="O27" s="163">
        <v>0</v>
      </c>
      <c r="P27" s="163">
        <v>0</v>
      </c>
      <c r="Q27" s="163">
        <v>0</v>
      </c>
      <c r="R27" s="163">
        <v>0</v>
      </c>
      <c r="S27" s="163">
        <v>0</v>
      </c>
      <c r="T27" s="163">
        <v>0</v>
      </c>
      <c r="U27" s="163">
        <v>0</v>
      </c>
      <c r="V27" s="163">
        <v>0</v>
      </c>
      <c r="W27" s="163">
        <v>116994.39487169869</v>
      </c>
      <c r="X27" s="163">
        <v>0</v>
      </c>
      <c r="Y27" s="163">
        <v>0</v>
      </c>
      <c r="Z27" s="163">
        <v>0</v>
      </c>
      <c r="AA27" s="163">
        <v>0</v>
      </c>
      <c r="AB27" s="163">
        <v>0</v>
      </c>
      <c r="AC27" s="163">
        <v>0</v>
      </c>
      <c r="AD27" s="163">
        <v>0</v>
      </c>
      <c r="AE27" s="163">
        <v>721261.2643156422</v>
      </c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</row>
    <row r="28" spans="1:249" s="125" customFormat="1" ht="31.5">
      <c r="A28" s="130" t="s">
        <v>593</v>
      </c>
      <c r="B28" s="163">
        <v>380666.74628029997</v>
      </c>
      <c r="C28" s="163">
        <v>0</v>
      </c>
      <c r="D28" s="163">
        <v>225606.62</v>
      </c>
      <c r="E28" s="163">
        <v>23047612.10491907</v>
      </c>
      <c r="F28" s="163">
        <v>496989.39</v>
      </c>
      <c r="G28" s="163">
        <v>359498.2474357458</v>
      </c>
      <c r="H28" s="163">
        <v>176906.66615631527</v>
      </c>
      <c r="I28" s="163">
        <v>1101932.6900432322</v>
      </c>
      <c r="J28" s="163">
        <v>17293878.98420418</v>
      </c>
      <c r="K28" s="163">
        <v>12243283.300128933</v>
      </c>
      <c r="L28" s="163">
        <v>3700651.3090550005</v>
      </c>
      <c r="M28" s="163">
        <v>1297758.2796077465</v>
      </c>
      <c r="N28" s="163">
        <v>52186.09541249999</v>
      </c>
      <c r="O28" s="163">
        <v>939884.9061640333</v>
      </c>
      <c r="P28" s="163">
        <v>939884.9061640333</v>
      </c>
      <c r="Q28" s="163">
        <v>0</v>
      </c>
      <c r="R28" s="163">
        <v>96186761.35089444</v>
      </c>
      <c r="S28" s="163">
        <v>95319977.94936228</v>
      </c>
      <c r="T28" s="163">
        <v>4749.338162729422</v>
      </c>
      <c r="U28" s="163">
        <v>1629.7171052719998</v>
      </c>
      <c r="V28" s="163">
        <v>860404.3462641538</v>
      </c>
      <c r="W28" s="163">
        <v>170613.31960057616</v>
      </c>
      <c r="X28" s="163">
        <v>6310.5773</v>
      </c>
      <c r="Y28" s="163">
        <v>2246671.8911489802</v>
      </c>
      <c r="Z28" s="163">
        <v>729231.77</v>
      </c>
      <c r="AA28" s="163">
        <v>107710</v>
      </c>
      <c r="AB28" s="163">
        <v>24915.93</v>
      </c>
      <c r="AC28" s="163">
        <v>0</v>
      </c>
      <c r="AD28" s="163">
        <v>68953.79093759999</v>
      </c>
      <c r="AE28" s="163">
        <v>143564144.98508447</v>
      </c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</row>
    <row r="29" spans="1:249" s="125" customFormat="1" ht="31.5">
      <c r="A29" s="130" t="s">
        <v>594</v>
      </c>
      <c r="B29" s="163">
        <v>0</v>
      </c>
      <c r="C29" s="163">
        <v>0</v>
      </c>
      <c r="D29" s="163">
        <v>0</v>
      </c>
      <c r="E29" s="163">
        <v>0</v>
      </c>
      <c r="F29" s="163">
        <v>29001.670000000002</v>
      </c>
      <c r="G29" s="163">
        <v>0</v>
      </c>
      <c r="H29" s="163">
        <v>431</v>
      </c>
      <c r="I29" s="163">
        <v>34240.55</v>
      </c>
      <c r="J29" s="163">
        <v>1713.31</v>
      </c>
      <c r="K29" s="163">
        <v>1713.31</v>
      </c>
      <c r="L29" s="163">
        <v>0</v>
      </c>
      <c r="M29" s="163">
        <v>0</v>
      </c>
      <c r="N29" s="163">
        <v>0</v>
      </c>
      <c r="O29" s="163">
        <v>0</v>
      </c>
      <c r="P29" s="163">
        <v>0</v>
      </c>
      <c r="Q29" s="163">
        <v>0</v>
      </c>
      <c r="R29" s="163">
        <v>-979882.5</v>
      </c>
      <c r="S29" s="163">
        <v>-1007069.97</v>
      </c>
      <c r="T29" s="163">
        <v>0</v>
      </c>
      <c r="U29" s="163">
        <v>0</v>
      </c>
      <c r="V29" s="163">
        <v>27187.47</v>
      </c>
      <c r="W29" s="163">
        <v>0</v>
      </c>
      <c r="X29" s="163">
        <v>0</v>
      </c>
      <c r="Y29" s="163">
        <v>69738.81999999999</v>
      </c>
      <c r="Z29" s="163">
        <v>0</v>
      </c>
      <c r="AA29" s="163">
        <v>0</v>
      </c>
      <c r="AB29" s="163">
        <v>0</v>
      </c>
      <c r="AC29" s="163">
        <v>0</v>
      </c>
      <c r="AD29" s="163">
        <v>0</v>
      </c>
      <c r="AE29" s="163">
        <v>-844757.1499999999</v>
      </c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</row>
    <row r="30" spans="1:31" ht="15.75">
      <c r="A30" s="133" t="s">
        <v>595</v>
      </c>
      <c r="B30" s="163">
        <v>9139493.002515275</v>
      </c>
      <c r="C30" s="163">
        <v>881455.4532506847</v>
      </c>
      <c r="D30" s="163">
        <v>2281886.9171153344</v>
      </c>
      <c r="E30" s="163">
        <v>71799333.05684981</v>
      </c>
      <c r="F30" s="163">
        <v>487548.9265231055</v>
      </c>
      <c r="G30" s="163">
        <v>4029120.6959930095</v>
      </c>
      <c r="H30" s="163">
        <v>1376113.9833169493</v>
      </c>
      <c r="I30" s="163">
        <v>7189819.019547452</v>
      </c>
      <c r="J30" s="163">
        <v>82550416.6460778</v>
      </c>
      <c r="K30" s="163">
        <v>77338604.72984682</v>
      </c>
      <c r="L30" s="163">
        <v>8459102.708039459</v>
      </c>
      <c r="M30" s="163">
        <v>2763030.792337449</v>
      </c>
      <c r="N30" s="163">
        <v>-6031106.751044675</v>
      </c>
      <c r="O30" s="163">
        <v>5022040.836683944</v>
      </c>
      <c r="P30" s="163">
        <v>6059370.798518829</v>
      </c>
      <c r="Q30" s="163">
        <v>-1037330.9618348859</v>
      </c>
      <c r="R30" s="163">
        <v>-212612310.99172693</v>
      </c>
      <c r="S30" s="163">
        <v>-210742024.62442365</v>
      </c>
      <c r="T30" s="163">
        <v>-2638028.4045728045</v>
      </c>
      <c r="U30" s="163">
        <v>4582560.369552229</v>
      </c>
      <c r="V30" s="163">
        <v>-4529549.543039463</v>
      </c>
      <c r="W30" s="163">
        <v>4389870.620050511</v>
      </c>
      <c r="X30" s="163">
        <v>1072150.8333697435</v>
      </c>
      <c r="Y30" s="163">
        <v>16622246.541075278</v>
      </c>
      <c r="Z30" s="163">
        <v>988242.9243116449</v>
      </c>
      <c r="AA30" s="163">
        <v>1109287.8932482302</v>
      </c>
      <c r="AB30" s="163">
        <v>7364105.251845004</v>
      </c>
      <c r="AC30" s="163">
        <v>4660.242326620069</v>
      </c>
      <c r="AD30" s="163">
        <v>3051520.820694356</v>
      </c>
      <c r="AE30" s="163">
        <v>5865547.219816889</v>
      </c>
    </row>
    <row r="31" spans="1:31" ht="15.75">
      <c r="A31" s="133" t="s">
        <v>596</v>
      </c>
      <c r="B31" s="163">
        <v>7611824.1651337575</v>
      </c>
      <c r="C31" s="163">
        <v>889797.7632506847</v>
      </c>
      <c r="D31" s="163">
        <v>2184503.059423797</v>
      </c>
      <c r="E31" s="163">
        <v>59968521.860203534</v>
      </c>
      <c r="F31" s="163">
        <v>1044299.6845083521</v>
      </c>
      <c r="G31" s="163">
        <v>-2765822.050814095</v>
      </c>
      <c r="H31" s="163">
        <v>-115660.50691735248</v>
      </c>
      <c r="I31" s="163">
        <v>2504579.4131739237</v>
      </c>
      <c r="J31" s="163">
        <v>18506264.459851604</v>
      </c>
      <c r="K31" s="163">
        <v>13611181.20850766</v>
      </c>
      <c r="L31" s="163">
        <v>6699058.962992002</v>
      </c>
      <c r="M31" s="163">
        <v>428218.41817892826</v>
      </c>
      <c r="N31" s="163">
        <v>-2252979.2967257714</v>
      </c>
      <c r="O31" s="163">
        <v>3255700.9485472525</v>
      </c>
      <c r="P31" s="163">
        <v>4309432.7503821375</v>
      </c>
      <c r="Q31" s="163">
        <v>-1053732.801834886</v>
      </c>
      <c r="R31" s="163">
        <v>161461.44837131142</v>
      </c>
      <c r="S31" s="163">
        <v>2332090.3208762133</v>
      </c>
      <c r="T31" s="163">
        <v>-2511354.980941432</v>
      </c>
      <c r="U31" s="163">
        <v>4582309.974799489</v>
      </c>
      <c r="V31" s="163">
        <v>-4956315.077119748</v>
      </c>
      <c r="W31" s="163">
        <v>277149.1826431453</v>
      </c>
      <c r="X31" s="163">
        <v>344957.4078367586</v>
      </c>
      <c r="Y31" s="163">
        <v>10116941.69818653</v>
      </c>
      <c r="Z31" s="163">
        <v>514289.5420894237</v>
      </c>
      <c r="AA31" s="163">
        <v>5336882.84895383</v>
      </c>
      <c r="AB31" s="163">
        <v>7132214.032713674</v>
      </c>
      <c r="AC31" s="163">
        <v>4660.242326620069</v>
      </c>
      <c r="AD31" s="163">
        <v>2077347.776825935</v>
      </c>
      <c r="AE31" s="163">
        <v>118160115.21305762</v>
      </c>
    </row>
    <row r="32" spans="1:249" s="125" customFormat="1" ht="24.75" customHeight="1">
      <c r="A32" s="144" t="s">
        <v>825</v>
      </c>
      <c r="B32" s="136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</row>
    <row r="33" spans="1:249" s="125" customFormat="1" ht="15.75">
      <c r="A33" s="53"/>
      <c r="B33" s="137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</row>
    <row r="34" spans="1:249" s="125" customFormat="1" ht="15.75">
      <c r="A34" s="138"/>
      <c r="B34" s="139"/>
      <c r="C34" s="140"/>
      <c r="D34" s="24"/>
      <c r="E34" s="24"/>
      <c r="F34" s="24"/>
      <c r="G34" s="24"/>
      <c r="H34" s="24"/>
      <c r="I34" s="24"/>
      <c r="J34" s="139"/>
      <c r="K34" s="140"/>
      <c r="L34" s="24"/>
      <c r="M34" s="24"/>
      <c r="N34" s="24"/>
      <c r="O34" s="24"/>
      <c r="P34" s="24"/>
      <c r="Q34" s="24"/>
      <c r="R34" s="139"/>
      <c r="S34" s="140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</row>
    <row r="35" ht="15.75">
      <c r="B35" s="54"/>
    </row>
    <row r="36" ht="15.75">
      <c r="B36" s="54"/>
    </row>
    <row r="37" ht="15.75">
      <c r="B37" s="54"/>
    </row>
    <row r="38" spans="1:2" ht="15.75">
      <c r="A38" s="55"/>
      <c r="B38" s="54"/>
    </row>
    <row r="39" spans="1:2" ht="15.75">
      <c r="A39" s="55"/>
      <c r="B39" s="54"/>
    </row>
    <row r="40" spans="1:2" ht="15.75">
      <c r="A40" s="55"/>
      <c r="B40" s="54"/>
    </row>
    <row r="41" ht="15.75">
      <c r="B41" s="54"/>
    </row>
    <row r="42" ht="15.75">
      <c r="B42" s="54"/>
    </row>
    <row r="43" ht="15.75">
      <c r="B43" s="54"/>
    </row>
    <row r="44" ht="15.75">
      <c r="B44" s="54"/>
    </row>
  </sheetData>
  <sheetProtection/>
  <mergeCells count="1">
    <mergeCell ref="A1:AE5"/>
  </mergeCells>
  <printOptions horizontalCentered="1" verticalCentered="1"/>
  <pageMargins left="0.7086614173228347" right="0.7086614173228347" top="0.4724409448818898" bottom="0.3937007874015748" header="0.31496062992125984" footer="0.31496062992125984"/>
  <pageSetup fitToHeight="3" horizontalDpi="600" verticalDpi="600" orientation="landscape" paperSize="9" scale="3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38"/>
  <sheetViews>
    <sheetView view="pageBreakPreview" zoomScale="60" zoomScalePageLayoutView="0" workbookViewId="0" topLeftCell="A17">
      <selection activeCell="B7" sqref="B7"/>
    </sheetView>
  </sheetViews>
  <sheetFormatPr defaultColWidth="9.140625" defaultRowHeight="42.75" customHeight="1"/>
  <cols>
    <col min="1" max="1" width="59.140625" style="41" customWidth="1"/>
    <col min="2" max="5" width="35.7109375" style="41" customWidth="1"/>
    <col min="6" max="6" width="10.7109375" style="41" bestFit="1" customWidth="1"/>
    <col min="7" max="16384" width="9.140625" style="41" customWidth="1"/>
  </cols>
  <sheetData>
    <row r="1" spans="1:5" ht="42.75" customHeight="1">
      <c r="A1" s="110" t="s">
        <v>604</v>
      </c>
      <c r="B1" s="347" t="s">
        <v>610</v>
      </c>
      <c r="C1" s="347"/>
      <c r="D1" s="347"/>
      <c r="E1" s="347"/>
    </row>
    <row r="2" spans="1:5" s="117" customFormat="1" ht="27" customHeight="1">
      <c r="A2" s="350"/>
      <c r="B2" s="350"/>
      <c r="C2" s="350"/>
      <c r="D2" s="350"/>
      <c r="E2" s="351"/>
    </row>
    <row r="3" spans="1:5" s="117" customFormat="1" ht="42.75" customHeight="1" hidden="1">
      <c r="A3" s="350"/>
      <c r="B3" s="350"/>
      <c r="C3" s="350"/>
      <c r="D3" s="350"/>
      <c r="E3" s="351"/>
    </row>
    <row r="4" spans="1:5" s="117" customFormat="1" ht="42.75" customHeight="1" hidden="1">
      <c r="A4" s="352"/>
      <c r="B4" s="352"/>
      <c r="C4" s="352"/>
      <c r="D4" s="352"/>
      <c r="E4" s="353"/>
    </row>
    <row r="5" spans="1:5" ht="48" customHeight="1">
      <c r="A5" s="348" t="s">
        <v>603</v>
      </c>
      <c r="B5" s="349" t="s">
        <v>605</v>
      </c>
      <c r="C5" s="349" t="s">
        <v>606</v>
      </c>
      <c r="D5" s="349" t="s">
        <v>607</v>
      </c>
      <c r="E5" s="349" t="s">
        <v>608</v>
      </c>
    </row>
    <row r="6" spans="1:5" ht="89.25" customHeight="1">
      <c r="A6" s="348"/>
      <c r="B6" s="349"/>
      <c r="C6" s="349"/>
      <c r="D6" s="349"/>
      <c r="E6" s="349"/>
    </row>
    <row r="7" spans="1:7" ht="42.75" customHeight="1">
      <c r="A7" s="45" t="s">
        <v>18</v>
      </c>
      <c r="B7" s="109">
        <v>4316704.133681411</v>
      </c>
      <c r="C7" s="109">
        <v>718525.3423619657</v>
      </c>
      <c r="D7" s="109">
        <v>3034332.690358372</v>
      </c>
      <c r="E7" s="109">
        <v>-78505.46998495364</v>
      </c>
      <c r="F7" s="135">
        <v>-61511.192200913254</v>
      </c>
      <c r="G7" s="135">
        <f>F7-E7</f>
        <v>16994.277784040387</v>
      </c>
    </row>
    <row r="8" spans="1:7" ht="47.25">
      <c r="A8" s="45" t="s">
        <v>535</v>
      </c>
      <c r="B8" s="109">
        <v>201749.65874683723</v>
      </c>
      <c r="C8" s="109">
        <v>9050</v>
      </c>
      <c r="D8" s="109">
        <v>205773.99986447944</v>
      </c>
      <c r="E8" s="109">
        <v>-13074.341117642198</v>
      </c>
      <c r="F8" s="135">
        <v>-5053.485697607197</v>
      </c>
      <c r="G8" s="135">
        <f aca="true" t="shared" si="0" ref="G8:G36">F8-E8</f>
        <v>8020.855420035001</v>
      </c>
    </row>
    <row r="9" spans="1:7" ht="42.75" customHeight="1">
      <c r="A9" s="45" t="s">
        <v>19</v>
      </c>
      <c r="B9" s="109">
        <v>2693130.3752879174</v>
      </c>
      <c r="C9" s="109">
        <v>1800639.9399999988</v>
      </c>
      <c r="D9" s="109">
        <v>732839.9533056516</v>
      </c>
      <c r="E9" s="109">
        <v>-205628.51277076046</v>
      </c>
      <c r="F9" s="135">
        <v>-205628.51277076046</v>
      </c>
      <c r="G9" s="135">
        <f t="shared" si="0"/>
        <v>0</v>
      </c>
    </row>
    <row r="10" spans="1:7" ht="42.75" customHeight="1">
      <c r="A10" s="45" t="s">
        <v>20</v>
      </c>
      <c r="B10" s="109">
        <v>153253741.65769607</v>
      </c>
      <c r="C10" s="109">
        <v>56659406.73902222</v>
      </c>
      <c r="D10" s="109">
        <v>95241094.351329</v>
      </c>
      <c r="E10" s="109">
        <v>-3953146.700394972</v>
      </c>
      <c r="F10" s="135">
        <v>-2643737.1293851547</v>
      </c>
      <c r="G10" s="135">
        <f t="shared" si="0"/>
        <v>1309409.5710098175</v>
      </c>
    </row>
    <row r="11" spans="1:7" ht="42.75" customHeight="1">
      <c r="A11" s="45" t="s">
        <v>21</v>
      </c>
      <c r="B11" s="109">
        <v>1805779.765764833</v>
      </c>
      <c r="C11" s="109">
        <v>7231.680328758197</v>
      </c>
      <c r="D11" s="109">
        <v>1795561.7278722585</v>
      </c>
      <c r="E11" s="109">
        <v>0</v>
      </c>
      <c r="F11" s="135">
        <v>0</v>
      </c>
      <c r="G11" s="135">
        <f t="shared" si="0"/>
        <v>0</v>
      </c>
    </row>
    <row r="12" spans="1:7" ht="42.75" customHeight="1">
      <c r="A12" s="45" t="s">
        <v>22</v>
      </c>
      <c r="B12" s="109">
        <v>2598870.0122613525</v>
      </c>
      <c r="C12" s="109">
        <v>0</v>
      </c>
      <c r="D12" s="109">
        <v>2558714.16546</v>
      </c>
      <c r="E12" s="109">
        <v>-0.0031986474205041304</v>
      </c>
      <c r="F12" s="135">
        <v>0</v>
      </c>
      <c r="G12" s="135">
        <f t="shared" si="0"/>
        <v>0.0031986474205041304</v>
      </c>
    </row>
    <row r="13" spans="1:7" ht="42.75" customHeight="1">
      <c r="A13" s="45" t="s">
        <v>23</v>
      </c>
      <c r="B13" s="109">
        <v>10406448.753752962</v>
      </c>
      <c r="C13" s="109">
        <v>2021375.953978</v>
      </c>
      <c r="D13" s="109">
        <v>8969522.21146427</v>
      </c>
      <c r="E13" s="109">
        <v>-970742.7704000005</v>
      </c>
      <c r="F13" s="135">
        <v>-970742.7704000005</v>
      </c>
      <c r="G13" s="135">
        <f t="shared" si="0"/>
        <v>0</v>
      </c>
    </row>
    <row r="14" spans="1:7" ht="42.75" customHeight="1">
      <c r="A14" s="45" t="s">
        <v>24</v>
      </c>
      <c r="B14" s="109">
        <v>5648279.241127622</v>
      </c>
      <c r="C14" s="109">
        <v>189759.75059261834</v>
      </c>
      <c r="D14" s="109">
        <v>5673012.701865485</v>
      </c>
      <c r="E14" s="109">
        <v>-230702.2262557948</v>
      </c>
      <c r="F14" s="135">
        <v>-230702.2262557948</v>
      </c>
      <c r="G14" s="135">
        <f t="shared" si="0"/>
        <v>0</v>
      </c>
    </row>
    <row r="15" spans="1:7" ht="42.75" customHeight="1">
      <c r="A15" s="45" t="s">
        <v>25</v>
      </c>
      <c r="B15" s="109">
        <v>76722254.71405922</v>
      </c>
      <c r="C15" s="109">
        <v>5800034.350432656</v>
      </c>
      <c r="D15" s="109">
        <v>65081269.19968796</v>
      </c>
      <c r="E15" s="109">
        <v>-159925.2419668737</v>
      </c>
      <c r="F15" s="135">
        <v>-159925.2419668737</v>
      </c>
      <c r="G15" s="135">
        <f t="shared" si="0"/>
        <v>0</v>
      </c>
    </row>
    <row r="16" spans="1:7" ht="42.75" customHeight="1">
      <c r="A16" s="45" t="s">
        <v>597</v>
      </c>
      <c r="B16" s="109">
        <v>57488894.731904045</v>
      </c>
      <c r="C16" s="109">
        <v>3302558.738254544</v>
      </c>
      <c r="D16" s="109">
        <v>47559455.135520436</v>
      </c>
      <c r="E16" s="109">
        <v>-34748.78981928951</v>
      </c>
      <c r="F16" s="135">
        <v>-34748.78981928951</v>
      </c>
      <c r="G16" s="135">
        <f t="shared" si="0"/>
        <v>0</v>
      </c>
    </row>
    <row r="17" spans="1:7" ht="42.75" customHeight="1">
      <c r="A17" s="45" t="s">
        <v>598</v>
      </c>
      <c r="B17" s="109">
        <v>13760094.906763999</v>
      </c>
      <c r="C17" s="109">
        <v>1908422.8004229877</v>
      </c>
      <c r="D17" s="109">
        <v>12780462.856750596</v>
      </c>
      <c r="E17" s="109">
        <v>-2843797.5010164166</v>
      </c>
      <c r="F17" s="135">
        <v>-183287.0778666592</v>
      </c>
      <c r="G17" s="135">
        <f t="shared" si="0"/>
        <v>2660510.4231497576</v>
      </c>
    </row>
    <row r="18" spans="1:7" ht="42.75" customHeight="1">
      <c r="A18" s="45" t="s">
        <v>599</v>
      </c>
      <c r="B18" s="109">
        <v>4477266.770313729</v>
      </c>
      <c r="C18" s="109">
        <v>259505.6917551239</v>
      </c>
      <c r="D18" s="109">
        <v>3879120.460796024</v>
      </c>
      <c r="E18" s="109">
        <v>-89892.83463742002</v>
      </c>
      <c r="F18" s="135">
        <v>-89892.83463742002</v>
      </c>
      <c r="G18" s="135">
        <f t="shared" si="0"/>
        <v>0</v>
      </c>
    </row>
    <row r="19" spans="1:7" ht="42.75" customHeight="1">
      <c r="A19" s="45" t="s">
        <v>600</v>
      </c>
      <c r="B19" s="109">
        <v>995998.3050773947</v>
      </c>
      <c r="C19" s="109">
        <v>329547.12</v>
      </c>
      <c r="D19" s="109">
        <v>862230.7466209026</v>
      </c>
      <c r="E19" s="109">
        <v>-258921.0165435078</v>
      </c>
      <c r="F19" s="135">
        <v>-110852.51654350778</v>
      </c>
      <c r="G19" s="135">
        <f t="shared" si="0"/>
        <v>148068.50000000003</v>
      </c>
    </row>
    <row r="20" spans="1:7" ht="42.75" customHeight="1">
      <c r="A20" s="45" t="s">
        <v>26</v>
      </c>
      <c r="B20" s="109">
        <v>4054801.963939157</v>
      </c>
      <c r="C20" s="109">
        <v>484562.3699999999</v>
      </c>
      <c r="D20" s="109">
        <v>3388381.997079514</v>
      </c>
      <c r="E20" s="109">
        <v>-174742.36948570862</v>
      </c>
      <c r="F20" s="135">
        <v>-144656.94339178718</v>
      </c>
      <c r="G20" s="135">
        <f t="shared" si="0"/>
        <v>30085.426093921444</v>
      </c>
    </row>
    <row r="21" spans="1:7" ht="42.75" customHeight="1">
      <c r="A21" s="45" t="s">
        <v>601</v>
      </c>
      <c r="B21" s="109">
        <v>3861112.918793042</v>
      </c>
      <c r="C21" s="109">
        <v>380307.4699999999</v>
      </c>
      <c r="D21" s="109">
        <v>3261242.1398319053</v>
      </c>
      <c r="E21" s="109">
        <v>-172726.36948570862</v>
      </c>
      <c r="F21" s="135">
        <v>-143140.94339178718</v>
      </c>
      <c r="G21" s="135">
        <f t="shared" si="0"/>
        <v>29585.426093921444</v>
      </c>
    </row>
    <row r="22" spans="1:7" ht="42.75" customHeight="1">
      <c r="A22" s="45" t="s">
        <v>602</v>
      </c>
      <c r="B22" s="109">
        <v>193689.04514611445</v>
      </c>
      <c r="C22" s="109">
        <v>104254.9</v>
      </c>
      <c r="D22" s="109">
        <v>127139.8572476084</v>
      </c>
      <c r="E22" s="109">
        <v>-40775.512101493936</v>
      </c>
      <c r="F22" s="135">
        <v>-40275.512101493936</v>
      </c>
      <c r="G22" s="135">
        <f t="shared" si="0"/>
        <v>500</v>
      </c>
    </row>
    <row r="23" spans="1:7" ht="42.75" customHeight="1">
      <c r="A23" s="45" t="s">
        <v>27</v>
      </c>
      <c r="B23" s="109">
        <v>423735704.51559895</v>
      </c>
      <c r="C23" s="109">
        <v>74269724.09536956</v>
      </c>
      <c r="D23" s="109">
        <v>326939316.3981708</v>
      </c>
      <c r="E23" s="109">
        <v>-11304338.899834054</v>
      </c>
      <c r="F23" s="135">
        <v>-11304338.899834054</v>
      </c>
      <c r="G23" s="135">
        <f t="shared" si="0"/>
        <v>0</v>
      </c>
    </row>
    <row r="24" spans="1:7" ht="42.75" customHeight="1">
      <c r="A24" s="45" t="s">
        <v>531</v>
      </c>
      <c r="B24" s="109">
        <v>406499773.234987</v>
      </c>
      <c r="C24" s="109">
        <v>73486444.90276441</v>
      </c>
      <c r="D24" s="109">
        <v>314043343.5173499</v>
      </c>
      <c r="E24" s="109">
        <v>-11424800.999209197</v>
      </c>
      <c r="F24" s="135">
        <v>-11424800.999209197</v>
      </c>
      <c r="G24" s="135">
        <f t="shared" si="0"/>
        <v>0</v>
      </c>
    </row>
    <row r="25" spans="1:7" ht="42.75" customHeight="1">
      <c r="A25" s="45" t="s">
        <v>532</v>
      </c>
      <c r="B25" s="109">
        <v>10566606.945269726</v>
      </c>
      <c r="C25" s="109">
        <v>156361.9126051588</v>
      </c>
      <c r="D25" s="109">
        <v>6978537.2889986755</v>
      </c>
      <c r="E25" s="109">
        <v>-5847.470000000001</v>
      </c>
      <c r="F25" s="135">
        <v>-5847.470000000001</v>
      </c>
      <c r="G25" s="135">
        <f t="shared" si="0"/>
        <v>0</v>
      </c>
    </row>
    <row r="26" spans="1:7" ht="42.75" customHeight="1">
      <c r="A26" s="45" t="s">
        <v>533</v>
      </c>
      <c r="B26" s="109">
        <v>649242.9484</v>
      </c>
      <c r="C26" s="109">
        <v>14182.62</v>
      </c>
      <c r="D26" s="109">
        <v>623400.2518222469</v>
      </c>
      <c r="E26" s="109">
        <v>-20213.383422246898</v>
      </c>
      <c r="F26" s="135">
        <v>-18716.52000000002</v>
      </c>
      <c r="G26" s="135">
        <f t="shared" si="0"/>
        <v>1496.863422246879</v>
      </c>
    </row>
    <row r="27" spans="1:7" ht="42.75" customHeight="1">
      <c r="A27" s="45" t="s">
        <v>534</v>
      </c>
      <c r="B27" s="109">
        <v>6020081.3869423</v>
      </c>
      <c r="C27" s="109">
        <v>612734.6599999999</v>
      </c>
      <c r="D27" s="109">
        <v>5294035.340000001</v>
      </c>
      <c r="E27" s="109">
        <v>-109239.49000000022</v>
      </c>
      <c r="F27" s="135">
        <v>-109239.49000000022</v>
      </c>
      <c r="G27" s="135">
        <f t="shared" si="0"/>
        <v>0</v>
      </c>
    </row>
    <row r="28" spans="1:7" ht="47.25">
      <c r="A28" s="45" t="s">
        <v>28</v>
      </c>
      <c r="B28" s="109">
        <v>635731.401693</v>
      </c>
      <c r="C28" s="109">
        <v>1083.34</v>
      </c>
      <c r="D28" s="109">
        <v>627437.5881108999</v>
      </c>
      <c r="E28" s="109">
        <v>0</v>
      </c>
      <c r="F28" s="135">
        <v>0</v>
      </c>
      <c r="G28" s="135">
        <f t="shared" si="0"/>
        <v>0</v>
      </c>
    </row>
    <row r="29" spans="1:7" ht="47.25">
      <c r="A29" s="45" t="s">
        <v>29</v>
      </c>
      <c r="B29" s="109">
        <v>767382.0380000001</v>
      </c>
      <c r="C29" s="109">
        <v>0</v>
      </c>
      <c r="D29" s="109">
        <v>752360.85</v>
      </c>
      <c r="E29" s="109">
        <v>0</v>
      </c>
      <c r="F29" s="135">
        <v>0</v>
      </c>
      <c r="G29" s="135">
        <f t="shared" si="0"/>
        <v>0</v>
      </c>
    </row>
    <row r="30" spans="1:7" ht="42.75" customHeight="1">
      <c r="A30" s="45" t="s">
        <v>30</v>
      </c>
      <c r="B30" s="109">
        <v>28265227.54540028</v>
      </c>
      <c r="C30" s="109">
        <v>2631235.6081140954</v>
      </c>
      <c r="D30" s="109">
        <v>25857358.7560205</v>
      </c>
      <c r="E30" s="109">
        <v>-977373.4819865973</v>
      </c>
      <c r="F30" s="135">
        <v>-896045.1765117861</v>
      </c>
      <c r="G30" s="135">
        <f t="shared" si="0"/>
        <v>81328.30547481123</v>
      </c>
    </row>
    <row r="31" spans="1:7" ht="42.75" customHeight="1">
      <c r="A31" s="45" t="s">
        <v>31</v>
      </c>
      <c r="B31" s="109">
        <v>2437241.73004173</v>
      </c>
      <c r="C31" s="109">
        <v>733331.5900000001</v>
      </c>
      <c r="D31" s="109">
        <v>1359743.3654993013</v>
      </c>
      <c r="E31" s="109">
        <v>-48902.85545757087</v>
      </c>
      <c r="F31" s="135">
        <v>-48902.85545757087</v>
      </c>
      <c r="G31" s="135">
        <f t="shared" si="0"/>
        <v>0</v>
      </c>
    </row>
    <row r="32" spans="1:7" ht="42.75" customHeight="1">
      <c r="A32" s="45" t="s">
        <v>32</v>
      </c>
      <c r="B32" s="109">
        <v>5731603.455325</v>
      </c>
      <c r="C32" s="109">
        <v>0</v>
      </c>
      <c r="D32" s="109">
        <v>5218752.627400001</v>
      </c>
      <c r="E32" s="109">
        <v>0</v>
      </c>
      <c r="F32" s="135">
        <v>0</v>
      </c>
      <c r="G32" s="135">
        <f t="shared" si="0"/>
        <v>0</v>
      </c>
    </row>
    <row r="33" spans="1:7" ht="42.75" customHeight="1">
      <c r="A33" s="45" t="s">
        <v>33</v>
      </c>
      <c r="B33" s="109">
        <v>1057070.516649033</v>
      </c>
      <c r="C33" s="109">
        <v>266290.6787766269</v>
      </c>
      <c r="D33" s="109">
        <v>453977.32139090024</v>
      </c>
      <c r="E33" s="109">
        <v>-21936.118000000046</v>
      </c>
      <c r="F33" s="135">
        <v>-21936.118000000046</v>
      </c>
      <c r="G33" s="135">
        <f t="shared" si="0"/>
        <v>0</v>
      </c>
    </row>
    <row r="34" spans="1:7" ht="42.75" customHeight="1">
      <c r="A34" s="45" t="s">
        <v>34</v>
      </c>
      <c r="B34" s="109">
        <v>0</v>
      </c>
      <c r="C34" s="109">
        <v>0</v>
      </c>
      <c r="D34" s="109">
        <v>0</v>
      </c>
      <c r="E34" s="109">
        <v>0</v>
      </c>
      <c r="F34" s="135">
        <v>0</v>
      </c>
      <c r="G34" s="135">
        <f t="shared" si="0"/>
        <v>0</v>
      </c>
    </row>
    <row r="35" spans="1:7" ht="42.75" customHeight="1">
      <c r="A35" s="45" t="s">
        <v>35</v>
      </c>
      <c r="B35" s="109">
        <v>3514781.119392192</v>
      </c>
      <c r="C35" s="109">
        <v>1003477.7811248571</v>
      </c>
      <c r="D35" s="109">
        <v>2511571.304781205</v>
      </c>
      <c r="E35" s="109">
        <v>-128022.22462270364</v>
      </c>
      <c r="F35" s="135">
        <v>-107856.94713395243</v>
      </c>
      <c r="G35" s="135">
        <f t="shared" si="0"/>
        <v>20165.277488751206</v>
      </c>
    </row>
    <row r="36" spans="1:7" ht="42.75" customHeight="1">
      <c r="A36" s="114" t="s">
        <v>36</v>
      </c>
      <c r="B36" s="109">
        <v>727644752.9396707</v>
      </c>
      <c r="C36" s="109">
        <v>146586679.22010136</v>
      </c>
      <c r="D36" s="109">
        <v>550195247.2097962</v>
      </c>
      <c r="E36" s="109">
        <v>-13000199.92307759</v>
      </c>
      <c r="F36" s="135">
        <v>-13000199.92307759</v>
      </c>
      <c r="G36" s="135">
        <f t="shared" si="0"/>
        <v>0</v>
      </c>
    </row>
    <row r="37" spans="1:5" ht="42.75" customHeight="1">
      <c r="A37" s="49"/>
      <c r="B37" s="49"/>
      <c r="C37" s="49"/>
      <c r="D37" s="49"/>
      <c r="E37" s="49"/>
    </row>
    <row r="38" spans="1:5" ht="42.75" customHeight="1">
      <c r="A38" s="111" t="s">
        <v>58</v>
      </c>
      <c r="B38" s="111" t="s">
        <v>56</v>
      </c>
      <c r="C38" s="112"/>
      <c r="D38" s="113" t="s">
        <v>55</v>
      </c>
      <c r="E38" s="49"/>
    </row>
  </sheetData>
  <sheetProtection/>
  <mergeCells count="7">
    <mergeCell ref="B1:E1"/>
    <mergeCell ref="A5:A6"/>
    <mergeCell ref="B5:B6"/>
    <mergeCell ref="C5:C6"/>
    <mergeCell ref="D5:D6"/>
    <mergeCell ref="E5:E6"/>
    <mergeCell ref="A2:E4"/>
  </mergeCells>
  <conditionalFormatting sqref="A38:C38 A1:A2">
    <cfRule type="cellIs" priority="10" dxfId="4" operator="lessThan">
      <formula>0</formula>
    </cfRule>
  </conditionalFormatting>
  <conditionalFormatting sqref="E7:E36">
    <cfRule type="cellIs" priority="9" dxfId="0" operator="lessThan">
      <formula>-46875</formula>
    </cfRule>
  </conditionalFormatting>
  <conditionalFormatting sqref="E7:E36">
    <cfRule type="cellIs" priority="8" dxfId="0" operator="lessThan">
      <formula>0</formula>
    </cfRule>
  </conditionalFormatting>
  <conditionalFormatting sqref="E7:E36">
    <cfRule type="cellIs" priority="6" dxfId="0" operator="lessThan">
      <formula>0</formula>
    </cfRule>
    <cfRule type="cellIs" priority="7" dxfId="0" operator="lessThan">
      <formula>-46875</formula>
    </cfRule>
  </conditionalFormatting>
  <conditionalFormatting sqref="D38">
    <cfRule type="cellIs" priority="5" dxfId="4" operator="lessThan">
      <formula>0</formula>
    </cfRule>
  </conditionalFormatting>
  <conditionalFormatting sqref="E7:E36">
    <cfRule type="cellIs" priority="4" dxfId="0" operator="lessThan">
      <formula>-46875</formula>
    </cfRule>
  </conditionalFormatting>
  <conditionalFormatting sqref="E7:E36">
    <cfRule type="cellIs" priority="3" dxfId="0" operator="lessThan">
      <formula>0</formula>
    </cfRule>
  </conditionalFormatting>
  <conditionalFormatting sqref="E7:E36">
    <cfRule type="cellIs" priority="1" dxfId="0" operator="lessThan">
      <formula>0</formula>
    </cfRule>
    <cfRule type="cellIs" priority="2" dxfId="0" operator="lessThan">
      <formula>-46875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37"/>
  <sheetViews>
    <sheetView view="pageBreakPreview" zoomScaleNormal="70" zoomScaleSheetLayoutView="100" zoomScalePageLayoutView="0" workbookViewId="0" topLeftCell="A1">
      <selection activeCell="B7" sqref="B7"/>
    </sheetView>
  </sheetViews>
  <sheetFormatPr defaultColWidth="29.57421875" defaultRowHeight="12.75"/>
  <cols>
    <col min="1" max="1" width="59.140625" style="12" customWidth="1"/>
    <col min="2" max="67" width="42.00390625" style="10" customWidth="1"/>
    <col min="68" max="16384" width="29.57421875" style="10" customWidth="1"/>
  </cols>
  <sheetData>
    <row r="1" spans="1:10" s="191" customFormat="1" ht="41.25" customHeight="1">
      <c r="A1" s="356" t="s">
        <v>870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ht="17.25" customHeight="1">
      <c r="A2" s="27"/>
      <c r="B2" s="116"/>
      <c r="C2" s="116"/>
      <c r="D2" s="116"/>
      <c r="E2" s="116"/>
      <c r="F2" s="116"/>
      <c r="G2" s="116"/>
      <c r="H2" s="116"/>
      <c r="I2" s="116"/>
      <c r="J2" s="116"/>
    </row>
    <row r="3" spans="1:10" ht="26.25" customHeight="1" hidden="1">
      <c r="A3" s="27"/>
      <c r="B3" s="28"/>
      <c r="C3" s="28"/>
      <c r="D3" s="28"/>
      <c r="E3" s="28"/>
      <c r="F3" s="29"/>
      <c r="G3" s="30"/>
      <c r="H3" s="30"/>
      <c r="I3" s="30"/>
      <c r="J3" s="31"/>
    </row>
    <row r="4" spans="1:10" s="11" customFormat="1" ht="30" customHeight="1">
      <c r="A4" s="360" t="s">
        <v>547</v>
      </c>
      <c r="B4" s="362" t="s">
        <v>57</v>
      </c>
      <c r="C4" s="358" t="s">
        <v>37</v>
      </c>
      <c r="D4" s="364"/>
      <c r="E4" s="357" t="s">
        <v>753</v>
      </c>
      <c r="F4" s="357"/>
      <c r="G4" s="358" t="s">
        <v>38</v>
      </c>
      <c r="H4" s="359"/>
      <c r="I4" s="357" t="s">
        <v>60</v>
      </c>
      <c r="J4" s="354" t="s">
        <v>39</v>
      </c>
    </row>
    <row r="5" spans="1:10" s="9" customFormat="1" ht="54.75" customHeight="1">
      <c r="A5" s="361"/>
      <c r="B5" s="363"/>
      <c r="C5" s="124" t="s">
        <v>11</v>
      </c>
      <c r="D5" s="57" t="s">
        <v>40</v>
      </c>
      <c r="E5" s="57" t="s">
        <v>41</v>
      </c>
      <c r="F5" s="57" t="s">
        <v>42</v>
      </c>
      <c r="G5" s="57" t="s">
        <v>12</v>
      </c>
      <c r="H5" s="57" t="s">
        <v>49</v>
      </c>
      <c r="I5" s="357"/>
      <c r="J5" s="355"/>
    </row>
    <row r="6" spans="1:10" s="9" customFormat="1" ht="48.75" customHeight="1">
      <c r="A6" s="361"/>
      <c r="B6" s="14" t="s">
        <v>43</v>
      </c>
      <c r="C6" s="14" t="s">
        <v>43</v>
      </c>
      <c r="D6" s="14" t="s">
        <v>43</v>
      </c>
      <c r="E6" s="14" t="s">
        <v>43</v>
      </c>
      <c r="F6" s="14" t="s">
        <v>43</v>
      </c>
      <c r="G6" s="14" t="s">
        <v>43</v>
      </c>
      <c r="H6" s="14" t="s">
        <v>43</v>
      </c>
      <c r="I6" s="14" t="s">
        <v>43</v>
      </c>
      <c r="J6" s="15" t="s">
        <v>43</v>
      </c>
    </row>
    <row r="7" spans="1:10" ht="31.5" customHeight="1">
      <c r="A7" s="45" t="s">
        <v>18</v>
      </c>
      <c r="B7" s="134">
        <v>326109.5313943334</v>
      </c>
      <c r="C7" s="134">
        <v>9214875.218365816</v>
      </c>
      <c r="D7" s="134">
        <v>862859.7842781093</v>
      </c>
      <c r="E7" s="134">
        <v>262555.9370576702</v>
      </c>
      <c r="F7" s="134">
        <v>550891.5448642037</v>
      </c>
      <c r="G7" s="134">
        <v>0</v>
      </c>
      <c r="H7" s="134">
        <v>4564393.460394779</v>
      </c>
      <c r="I7" s="134">
        <v>515231.1649990928</v>
      </c>
      <c r="J7" s="134">
        <v>16296916.641354008</v>
      </c>
    </row>
    <row r="8" spans="1:10" ht="47.25" customHeight="1">
      <c r="A8" s="45" t="s">
        <v>535</v>
      </c>
      <c r="B8" s="134">
        <v>8075.496851164388</v>
      </c>
      <c r="C8" s="134">
        <v>802253.5915768095</v>
      </c>
      <c r="D8" s="134">
        <v>73405.44427265371</v>
      </c>
      <c r="E8" s="134">
        <v>23535.378283382102</v>
      </c>
      <c r="F8" s="134">
        <v>59826.226926667085</v>
      </c>
      <c r="G8" s="134">
        <v>0</v>
      </c>
      <c r="H8" s="134">
        <v>347278.259775851</v>
      </c>
      <c r="I8" s="134">
        <v>28581.84934523447</v>
      </c>
      <c r="J8" s="134">
        <v>1342956.2470317623</v>
      </c>
    </row>
    <row r="9" spans="1:10" ht="31.5" customHeight="1">
      <c r="A9" s="45" t="s">
        <v>19</v>
      </c>
      <c r="B9" s="134">
        <v>830041.6003458088</v>
      </c>
      <c r="C9" s="134">
        <v>3492520.71845849</v>
      </c>
      <c r="D9" s="134">
        <v>841126.9071150251</v>
      </c>
      <c r="E9" s="134">
        <v>175921.15430701288</v>
      </c>
      <c r="F9" s="134">
        <v>1496553.7544405628</v>
      </c>
      <c r="G9" s="134">
        <v>0</v>
      </c>
      <c r="H9" s="134">
        <v>8662568.648214802</v>
      </c>
      <c r="I9" s="134">
        <v>41349.98591603257</v>
      </c>
      <c r="J9" s="134">
        <v>15540082.768797733</v>
      </c>
    </row>
    <row r="10" spans="1:10" ht="31.5" customHeight="1">
      <c r="A10" s="45" t="s">
        <v>20</v>
      </c>
      <c r="B10" s="134">
        <v>19714259.604347274</v>
      </c>
      <c r="C10" s="134">
        <v>142288520.96803126</v>
      </c>
      <c r="D10" s="134">
        <v>8</v>
      </c>
      <c r="E10" s="134">
        <v>3509722.313710578</v>
      </c>
      <c r="F10" s="134">
        <v>7704313.694183807</v>
      </c>
      <c r="G10" s="134">
        <v>0</v>
      </c>
      <c r="H10" s="134">
        <v>60042263.761576556</v>
      </c>
      <c r="I10" s="134">
        <v>8247630.766014194</v>
      </c>
      <c r="J10" s="134">
        <v>256423670.0267921</v>
      </c>
    </row>
    <row r="11" spans="1:10" ht="31.5" customHeight="1">
      <c r="A11" s="45" t="s">
        <v>21</v>
      </c>
      <c r="B11" s="134">
        <v>29785.63139285878</v>
      </c>
      <c r="C11" s="134">
        <v>1532878.3755346648</v>
      </c>
      <c r="D11" s="134">
        <v>220211.1976331373</v>
      </c>
      <c r="E11" s="134">
        <v>23255.630623713438</v>
      </c>
      <c r="F11" s="134">
        <v>14072.771499999997</v>
      </c>
      <c r="G11" s="134">
        <v>0</v>
      </c>
      <c r="H11" s="134">
        <v>740580.9726493787</v>
      </c>
      <c r="I11" s="134">
        <v>3816.186127642438</v>
      </c>
      <c r="J11" s="134">
        <v>2564600.7654613955</v>
      </c>
    </row>
    <row r="12" spans="1:10" ht="31.5" customHeight="1">
      <c r="A12" s="45" t="s">
        <v>22</v>
      </c>
      <c r="B12" s="134">
        <v>196672.4315213859</v>
      </c>
      <c r="C12" s="134">
        <v>63384.469999999994</v>
      </c>
      <c r="D12" s="134">
        <v>8238.911341562754</v>
      </c>
      <c r="E12" s="134">
        <v>44383.90087334452</v>
      </c>
      <c r="F12" s="134">
        <v>2681.216917121106</v>
      </c>
      <c r="G12" s="134">
        <v>0</v>
      </c>
      <c r="H12" s="134">
        <v>1490564.2031546636</v>
      </c>
      <c r="I12" s="134">
        <v>142870.7307795837</v>
      </c>
      <c r="J12" s="134">
        <v>1948795.8645876618</v>
      </c>
    </row>
    <row r="13" spans="1:10" ht="31.5" customHeight="1">
      <c r="A13" s="45" t="s">
        <v>23</v>
      </c>
      <c r="B13" s="134">
        <v>108577.27670291999</v>
      </c>
      <c r="C13" s="134">
        <v>379570.66554829397</v>
      </c>
      <c r="D13" s="134">
        <v>30738.918838038073</v>
      </c>
      <c r="E13" s="134">
        <v>15746.71260656562</v>
      </c>
      <c r="F13" s="134">
        <v>15401.609911782127</v>
      </c>
      <c r="G13" s="134">
        <v>0</v>
      </c>
      <c r="H13" s="134">
        <v>965257.2878402888</v>
      </c>
      <c r="I13" s="134">
        <v>54027.13340510422</v>
      </c>
      <c r="J13" s="134">
        <v>1569319.6048529928</v>
      </c>
    </row>
    <row r="14" spans="1:10" ht="31.5" customHeight="1">
      <c r="A14" s="45" t="s">
        <v>24</v>
      </c>
      <c r="B14" s="134">
        <v>221236.9942957891</v>
      </c>
      <c r="C14" s="134">
        <v>3710547.510460046</v>
      </c>
      <c r="D14" s="134">
        <v>470453.2183774111</v>
      </c>
      <c r="E14" s="134">
        <v>78969.14885101946</v>
      </c>
      <c r="F14" s="134">
        <v>82939.51909011338</v>
      </c>
      <c r="G14" s="134">
        <v>0</v>
      </c>
      <c r="H14" s="134">
        <v>4038881.1015797923</v>
      </c>
      <c r="I14" s="134">
        <v>41585.707006777884</v>
      </c>
      <c r="J14" s="134">
        <v>8644613.19966095</v>
      </c>
    </row>
    <row r="15" spans="1:10" ht="31.5" customHeight="1">
      <c r="A15" s="45" t="s">
        <v>25</v>
      </c>
      <c r="B15" s="134">
        <v>4085386.4487462025</v>
      </c>
      <c r="C15" s="134">
        <v>50395382.61446333</v>
      </c>
      <c r="D15" s="134">
        <v>5903127.19794513</v>
      </c>
      <c r="E15" s="134">
        <v>1025118.2041120253</v>
      </c>
      <c r="F15" s="134">
        <v>2522383.679043938</v>
      </c>
      <c r="G15" s="134">
        <v>0</v>
      </c>
      <c r="H15" s="134">
        <v>32576962.505582836</v>
      </c>
      <c r="I15" s="134">
        <v>1935340.8900559645</v>
      </c>
      <c r="J15" s="134">
        <v>98443701.53994942</v>
      </c>
    </row>
    <row r="16" spans="1:10" ht="31.5" customHeight="1">
      <c r="A16" s="45" t="s">
        <v>597</v>
      </c>
      <c r="B16" s="134">
        <v>1964459.687596907</v>
      </c>
      <c r="C16" s="134">
        <v>22020726.945883587</v>
      </c>
      <c r="D16" s="134">
        <v>3433253.896141612</v>
      </c>
      <c r="E16" s="134">
        <v>506991.1151017989</v>
      </c>
      <c r="F16" s="134">
        <v>1456835.230962704</v>
      </c>
      <c r="G16" s="134">
        <v>0</v>
      </c>
      <c r="H16" s="134">
        <v>18423588.941449966</v>
      </c>
      <c r="I16" s="134">
        <v>683789.9262549975</v>
      </c>
      <c r="J16" s="134">
        <v>48489645.74339157</v>
      </c>
    </row>
    <row r="17" spans="1:10" ht="31.5" customHeight="1">
      <c r="A17" s="45" t="s">
        <v>598</v>
      </c>
      <c r="B17" s="134">
        <v>1820459.0832370028</v>
      </c>
      <c r="C17" s="134">
        <v>22270469.024308186</v>
      </c>
      <c r="D17" s="134">
        <v>1673053.7420364402</v>
      </c>
      <c r="E17" s="134">
        <v>394287.82736805984</v>
      </c>
      <c r="F17" s="134">
        <v>654554.9484945032</v>
      </c>
      <c r="G17" s="134">
        <v>0</v>
      </c>
      <c r="H17" s="134">
        <v>10733010.30021457</v>
      </c>
      <c r="I17" s="134">
        <v>797140.96538216</v>
      </c>
      <c r="J17" s="134">
        <v>38342975.89104093</v>
      </c>
    </row>
    <row r="18" spans="1:10" ht="31.5" customHeight="1">
      <c r="A18" s="45" t="s">
        <v>599</v>
      </c>
      <c r="B18" s="134">
        <v>137008.33655701263</v>
      </c>
      <c r="C18" s="134">
        <v>2597497.4595872234</v>
      </c>
      <c r="D18" s="134">
        <v>334857.3242281037</v>
      </c>
      <c r="E18" s="134">
        <v>39510.29723936487</v>
      </c>
      <c r="F18" s="134">
        <v>229055.36488164245</v>
      </c>
      <c r="G18" s="134">
        <v>0</v>
      </c>
      <c r="H18" s="134">
        <v>1128590.1769305205</v>
      </c>
      <c r="I18" s="134">
        <v>7849.660262910928</v>
      </c>
      <c r="J18" s="134">
        <v>4474368.619686778</v>
      </c>
    </row>
    <row r="19" spans="1:10" ht="31.5" customHeight="1">
      <c r="A19" s="45" t="s">
        <v>600</v>
      </c>
      <c r="B19" s="134">
        <v>163459.34135528115</v>
      </c>
      <c r="C19" s="134">
        <v>3506689.1846843367</v>
      </c>
      <c r="D19" s="134">
        <v>461962.23553897394</v>
      </c>
      <c r="E19" s="134">
        <v>84328.96440280191</v>
      </c>
      <c r="F19" s="134">
        <v>181938.1347050888</v>
      </c>
      <c r="G19" s="134">
        <v>0</v>
      </c>
      <c r="H19" s="134">
        <v>2291773.086987779</v>
      </c>
      <c r="I19" s="134">
        <v>446560.3381558958</v>
      </c>
      <c r="J19" s="134">
        <v>7136711.285830158</v>
      </c>
    </row>
    <row r="20" spans="1:10" ht="31.5" customHeight="1">
      <c r="A20" s="45" t="s">
        <v>26</v>
      </c>
      <c r="B20" s="134">
        <v>65423.08260363991</v>
      </c>
      <c r="C20" s="134">
        <v>4977714.706740327</v>
      </c>
      <c r="D20" s="134">
        <v>778174.7639846678</v>
      </c>
      <c r="E20" s="134">
        <v>60634.550938622924</v>
      </c>
      <c r="F20" s="134">
        <v>514032.78429750935</v>
      </c>
      <c r="G20" s="134">
        <v>0</v>
      </c>
      <c r="H20" s="134">
        <v>2248663.76362178</v>
      </c>
      <c r="I20" s="134">
        <v>41874.53268176137</v>
      </c>
      <c r="J20" s="134">
        <v>8686518.18486831</v>
      </c>
    </row>
    <row r="21" spans="1:10" ht="31.5" customHeight="1">
      <c r="A21" s="45" t="s">
        <v>601</v>
      </c>
      <c r="B21" s="134">
        <v>42370.09835508135</v>
      </c>
      <c r="C21" s="134">
        <v>4772876.975321467</v>
      </c>
      <c r="D21" s="134">
        <v>756981.7336829376</v>
      </c>
      <c r="E21" s="134">
        <v>55683.46100066814</v>
      </c>
      <c r="F21" s="134">
        <v>505273.835352981</v>
      </c>
      <c r="G21" s="134">
        <v>0</v>
      </c>
      <c r="H21" s="134">
        <v>2087441.2694237665</v>
      </c>
      <c r="I21" s="134">
        <v>11051.326489517136</v>
      </c>
      <c r="J21" s="134">
        <v>8231678.699626418</v>
      </c>
    </row>
    <row r="22" spans="1:10" ht="31.5" customHeight="1">
      <c r="A22" s="45" t="s">
        <v>602</v>
      </c>
      <c r="B22" s="134">
        <v>23052.984248558554</v>
      </c>
      <c r="C22" s="134">
        <v>204837.73141886058</v>
      </c>
      <c r="D22" s="134">
        <v>21193.03030173041</v>
      </c>
      <c r="E22" s="134">
        <v>4951.089937954785</v>
      </c>
      <c r="F22" s="134">
        <v>8758.948944528333</v>
      </c>
      <c r="G22" s="134">
        <v>0</v>
      </c>
      <c r="H22" s="134">
        <v>161222.49419801304</v>
      </c>
      <c r="I22" s="134">
        <v>30823.20619224424</v>
      </c>
      <c r="J22" s="134">
        <v>454839.4852418899</v>
      </c>
    </row>
    <row r="23" spans="1:10" ht="31.5" customHeight="1">
      <c r="A23" s="45" t="s">
        <v>27</v>
      </c>
      <c r="B23" s="134">
        <v>20202258.479427006</v>
      </c>
      <c r="C23" s="134">
        <v>156751884.46734038</v>
      </c>
      <c r="D23" s="134">
        <v>13585450.426849244</v>
      </c>
      <c r="E23" s="134">
        <v>2238652.8247595886</v>
      </c>
      <c r="F23" s="134">
        <v>18791337.75983972</v>
      </c>
      <c r="G23" s="134">
        <v>0</v>
      </c>
      <c r="H23" s="134">
        <v>56775201.43870724</v>
      </c>
      <c r="I23" s="134">
        <v>33642956.75726335</v>
      </c>
      <c r="J23" s="134">
        <v>301987742.1541865</v>
      </c>
    </row>
    <row r="24" spans="1:47" ht="31.5" customHeight="1">
      <c r="A24" s="45" t="s">
        <v>531</v>
      </c>
      <c r="B24" s="134">
        <v>19755631.80370213</v>
      </c>
      <c r="C24" s="134">
        <v>153976092.6892564</v>
      </c>
      <c r="D24" s="134">
        <v>13369027.726762457</v>
      </c>
      <c r="E24" s="134">
        <v>2131292.7014894667</v>
      </c>
      <c r="F24" s="134">
        <v>18510646.539506856</v>
      </c>
      <c r="G24" s="134">
        <v>0</v>
      </c>
      <c r="H24" s="134">
        <v>52549813.91466999</v>
      </c>
      <c r="I24" s="134">
        <v>33585575.11772984</v>
      </c>
      <c r="J24" s="134">
        <v>293878080.49311715</v>
      </c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</row>
    <row r="25" spans="1:47" ht="31.5" customHeight="1">
      <c r="A25" s="45" t="s">
        <v>532</v>
      </c>
      <c r="B25" s="134">
        <v>62135.45771560853</v>
      </c>
      <c r="C25" s="134">
        <v>150.13</v>
      </c>
      <c r="D25" s="134">
        <v>-13691.35</v>
      </c>
      <c r="E25" s="134">
        <v>2.05</v>
      </c>
      <c r="F25" s="134">
        <v>3.38</v>
      </c>
      <c r="G25" s="134">
        <v>0</v>
      </c>
      <c r="H25" s="134">
        <v>2363776.2292864695</v>
      </c>
      <c r="I25" s="134">
        <v>1053.1629191719421</v>
      </c>
      <c r="J25" s="134">
        <v>2413429.0599212497</v>
      </c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</row>
    <row r="26" spans="1:47" s="62" customFormat="1" ht="31.5" customHeight="1">
      <c r="A26" s="45" t="s">
        <v>533</v>
      </c>
      <c r="B26" s="134">
        <v>33276.11635677254</v>
      </c>
      <c r="C26" s="134">
        <v>518643.47000000003</v>
      </c>
      <c r="D26" s="134">
        <v>54937.665881281006</v>
      </c>
      <c r="E26" s="134">
        <v>26864.8009</v>
      </c>
      <c r="F26" s="134">
        <v>172932.50481131027</v>
      </c>
      <c r="G26" s="134">
        <v>0</v>
      </c>
      <c r="H26" s="134">
        <v>477470.31343297707</v>
      </c>
      <c r="I26" s="134">
        <v>5047.343428463882</v>
      </c>
      <c r="J26" s="134">
        <v>1289172.214810805</v>
      </c>
      <c r="K26" s="59"/>
      <c r="L26" s="59"/>
      <c r="M26" s="59"/>
      <c r="N26" s="59"/>
      <c r="O26" s="59"/>
      <c r="P26" s="59"/>
      <c r="Q26" s="59"/>
      <c r="R26" s="59"/>
      <c r="S26" s="60"/>
      <c r="T26" s="60"/>
      <c r="U26" s="60"/>
      <c r="V26" s="60"/>
      <c r="W26" s="60"/>
      <c r="X26" s="60"/>
      <c r="Y26" s="59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</row>
    <row r="27" spans="1:47" ht="31.5" customHeight="1">
      <c r="A27" s="45" t="s">
        <v>534</v>
      </c>
      <c r="B27" s="134">
        <v>351215.1016524916</v>
      </c>
      <c r="C27" s="134">
        <v>2256998.1780839823</v>
      </c>
      <c r="D27" s="134">
        <v>175176.38420550767</v>
      </c>
      <c r="E27" s="134">
        <v>80493.272370122</v>
      </c>
      <c r="F27" s="134">
        <v>107755.33552155319</v>
      </c>
      <c r="G27" s="134">
        <v>0</v>
      </c>
      <c r="H27" s="134">
        <v>1384140.9813177953</v>
      </c>
      <c r="I27" s="134">
        <v>51281.13318586191</v>
      </c>
      <c r="J27" s="134">
        <v>4407060.386337315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</row>
    <row r="28" spans="1:10" ht="47.25">
      <c r="A28" s="45" t="s">
        <v>28</v>
      </c>
      <c r="B28" s="134">
        <v>1401.92</v>
      </c>
      <c r="C28" s="134">
        <v>122734.29000000004</v>
      </c>
      <c r="D28" s="134">
        <v>0</v>
      </c>
      <c r="E28" s="134">
        <v>28476.386935671733</v>
      </c>
      <c r="F28" s="134">
        <v>853.1</v>
      </c>
      <c r="G28" s="134">
        <v>0</v>
      </c>
      <c r="H28" s="134">
        <v>1077084.659302482</v>
      </c>
      <c r="I28" s="134">
        <v>313.89348837439206</v>
      </c>
      <c r="J28" s="134">
        <v>1230864.249726528</v>
      </c>
    </row>
    <row r="29" spans="1:10" ht="47.25">
      <c r="A29" s="45" t="s">
        <v>29</v>
      </c>
      <c r="B29" s="134">
        <v>27</v>
      </c>
      <c r="C29" s="134">
        <v>26815.656467653578</v>
      </c>
      <c r="D29" s="134">
        <v>1984.7214878581003</v>
      </c>
      <c r="E29" s="134">
        <v>1076.9403306288357</v>
      </c>
      <c r="F29" s="134">
        <v>3476.1382159343493</v>
      </c>
      <c r="G29" s="134">
        <v>0</v>
      </c>
      <c r="H29" s="134">
        <v>60479.04553899119</v>
      </c>
      <c r="I29" s="134">
        <v>3590.121409646318</v>
      </c>
      <c r="J29" s="134">
        <v>97449.62345071237</v>
      </c>
    </row>
    <row r="30" spans="1:10" ht="31.5" customHeight="1">
      <c r="A30" s="45" t="s">
        <v>30</v>
      </c>
      <c r="B30" s="134">
        <v>326177.0865261661</v>
      </c>
      <c r="C30" s="134">
        <v>6687782.454374312</v>
      </c>
      <c r="D30" s="134">
        <v>761938.5172061737</v>
      </c>
      <c r="E30" s="134">
        <v>180961.6485504223</v>
      </c>
      <c r="F30" s="134">
        <v>707645.3397959933</v>
      </c>
      <c r="G30" s="134">
        <v>0</v>
      </c>
      <c r="H30" s="134">
        <v>4010837.652252548</v>
      </c>
      <c r="I30" s="134">
        <v>122577.76149208366</v>
      </c>
      <c r="J30" s="134">
        <v>12797920.460197698</v>
      </c>
    </row>
    <row r="31" spans="1:10" ht="31.5" customHeight="1">
      <c r="A31" s="45" t="s">
        <v>31</v>
      </c>
      <c r="B31" s="134">
        <v>1795.9941506219445</v>
      </c>
      <c r="C31" s="134">
        <v>393119.9660000001</v>
      </c>
      <c r="D31" s="134">
        <v>38207.961892412306</v>
      </c>
      <c r="E31" s="134">
        <v>48499.344355654255</v>
      </c>
      <c r="F31" s="134">
        <v>346008.8842542893</v>
      </c>
      <c r="G31" s="134">
        <v>0</v>
      </c>
      <c r="H31" s="134">
        <v>1366404.715034236</v>
      </c>
      <c r="I31" s="134">
        <v>727397.310623988</v>
      </c>
      <c r="J31" s="134">
        <v>2921434.176311202</v>
      </c>
    </row>
    <row r="32" spans="1:10" ht="31.5" customHeight="1">
      <c r="A32" s="45" t="s">
        <v>32</v>
      </c>
      <c r="B32" s="134">
        <v>184585.88376112567</v>
      </c>
      <c r="C32" s="134">
        <v>4271351.510088374</v>
      </c>
      <c r="D32" s="134">
        <v>1011575.2963056478</v>
      </c>
      <c r="E32" s="134">
        <v>208517.32352259557</v>
      </c>
      <c r="F32" s="134">
        <v>762869.9784978408</v>
      </c>
      <c r="G32" s="134">
        <v>0</v>
      </c>
      <c r="H32" s="134">
        <v>1797660.971492875</v>
      </c>
      <c r="I32" s="134">
        <v>39153.37446125514</v>
      </c>
      <c r="J32" s="134">
        <v>8275714.338129716</v>
      </c>
    </row>
    <row r="33" spans="1:10" ht="31.5" customHeight="1">
      <c r="A33" s="45" t="s">
        <v>33</v>
      </c>
      <c r="B33" s="134">
        <v>50527.86003685694</v>
      </c>
      <c r="C33" s="134">
        <v>4790608.7674464835</v>
      </c>
      <c r="D33" s="134">
        <v>203764.96912063687</v>
      </c>
      <c r="E33" s="134">
        <v>110884.22413320662</v>
      </c>
      <c r="F33" s="134">
        <v>544213.3370486089</v>
      </c>
      <c r="G33" s="134">
        <v>0</v>
      </c>
      <c r="H33" s="134">
        <v>4248838.7515675565</v>
      </c>
      <c r="I33" s="134">
        <v>113066.94420997864</v>
      </c>
      <c r="J33" s="134">
        <v>10061904.853563327</v>
      </c>
    </row>
    <row r="34" spans="1:10" ht="31.5" customHeight="1">
      <c r="A34" s="45" t="s">
        <v>34</v>
      </c>
      <c r="B34" s="134">
        <v>0</v>
      </c>
      <c r="C34" s="134">
        <v>1890.38</v>
      </c>
      <c r="D34" s="134">
        <v>154.7</v>
      </c>
      <c r="E34" s="134">
        <v>30.929449941317813</v>
      </c>
      <c r="F34" s="134">
        <v>0</v>
      </c>
      <c r="G34" s="134">
        <v>0</v>
      </c>
      <c r="H34" s="134">
        <v>404.17387862600907</v>
      </c>
      <c r="I34" s="134">
        <v>0</v>
      </c>
      <c r="J34" s="134">
        <v>2480.183328567327</v>
      </c>
    </row>
    <row r="35" spans="1:10" ht="31.5" customHeight="1">
      <c r="A35" s="45" t="s">
        <v>35</v>
      </c>
      <c r="B35" s="134">
        <v>1148946.745628474</v>
      </c>
      <c r="C35" s="134">
        <v>7412472.228678526</v>
      </c>
      <c r="D35" s="134">
        <v>508588.0198062549</v>
      </c>
      <c r="E35" s="134">
        <v>170328.57038111478</v>
      </c>
      <c r="F35" s="134">
        <v>180843.63944035213</v>
      </c>
      <c r="G35" s="134">
        <v>0</v>
      </c>
      <c r="H35" s="134">
        <v>3893783.1828691736</v>
      </c>
      <c r="I35" s="134">
        <v>738546.3013722504</v>
      </c>
      <c r="J35" s="134">
        <v>14053508.688176142</v>
      </c>
    </row>
    <row r="36" spans="1:10" s="11" customFormat="1" ht="31.5" customHeight="1">
      <c r="A36" s="42" t="s">
        <v>36</v>
      </c>
      <c r="B36" s="254">
        <v>47493213.57088047</v>
      </c>
      <c r="C36" s="254">
        <v>396514054.967998</v>
      </c>
      <c r="D36" s="254">
        <v>40143554.43110978</v>
      </c>
      <c r="E36" s="254">
        <v>8183735.745499375</v>
      </c>
      <c r="F36" s="254">
        <v>34240518.751341775</v>
      </c>
      <c r="G36" s="254">
        <v>0</v>
      </c>
      <c r="H36" s="254">
        <v>188560830.29525855</v>
      </c>
      <c r="I36" s="254">
        <v>46411329.56130706</v>
      </c>
      <c r="J36" s="254">
        <v>761547237.323395</v>
      </c>
    </row>
    <row r="37" spans="1:10" ht="17.25" customHeight="1">
      <c r="A37" s="144" t="s">
        <v>825</v>
      </c>
      <c r="B37" s="63"/>
      <c r="C37" s="63"/>
      <c r="D37" s="63"/>
      <c r="E37" s="63"/>
      <c r="F37" s="63"/>
      <c r="G37" s="63"/>
      <c r="H37" s="63"/>
      <c r="I37" s="63"/>
      <c r="J37" s="63"/>
    </row>
  </sheetData>
  <sheetProtection/>
  <mergeCells count="8">
    <mergeCell ref="J4:J5"/>
    <mergeCell ref="A1:J1"/>
    <mergeCell ref="E4:F4"/>
    <mergeCell ref="G4:H4"/>
    <mergeCell ref="I4:I5"/>
    <mergeCell ref="A4:A6"/>
    <mergeCell ref="B4:B5"/>
    <mergeCell ref="C4:D4"/>
  </mergeCells>
  <printOptions horizontalCentered="1" verticalCentered="1"/>
  <pageMargins left="0" right="0" top="0.03937007874015748" bottom="0.11811023622047245" header="0.1968503937007874" footer="0.2362204724409449"/>
  <pageSetup horizontalDpi="300" verticalDpi="300" orientation="landscape" paperSize="9" scale="2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37"/>
  <sheetViews>
    <sheetView view="pageBreakPreview" zoomScaleNormal="25" zoomScaleSheetLayoutView="100" zoomScalePageLayoutView="0" workbookViewId="0" topLeftCell="A1">
      <selection activeCell="A1" sqref="A1:AE6"/>
    </sheetView>
  </sheetViews>
  <sheetFormatPr defaultColWidth="43.28125" defaultRowHeight="51" customHeight="1"/>
  <cols>
    <col min="1" max="1" width="57.57421875" style="13" customWidth="1"/>
    <col min="2" max="2" width="17.8515625" style="13" customWidth="1"/>
    <col min="3" max="4" width="43.28125" style="13" customWidth="1"/>
    <col min="5" max="5" width="24.00390625" style="13" customWidth="1"/>
    <col min="6" max="6" width="43.28125" style="13" customWidth="1"/>
    <col min="7" max="7" width="40.421875" style="13" customWidth="1"/>
    <col min="8" max="8" width="39.421875" style="13" customWidth="1"/>
    <col min="9" max="12" width="43.28125" style="13" customWidth="1"/>
    <col min="13" max="13" width="23.57421875" style="13" customWidth="1"/>
    <col min="14" max="15" width="43.28125" style="13" customWidth="1"/>
    <col min="16" max="16" width="35.00390625" style="13" customWidth="1"/>
    <col min="17" max="17" width="43.28125" style="13" customWidth="1"/>
    <col min="18" max="18" width="35.7109375" style="13" customWidth="1"/>
    <col min="19" max="19" width="43.28125" style="13" customWidth="1"/>
    <col min="20" max="20" width="36.140625" style="13" customWidth="1"/>
    <col min="21" max="22" width="43.28125" style="13" customWidth="1"/>
    <col min="23" max="23" width="34.421875" style="13" customWidth="1"/>
    <col min="24" max="25" width="43.28125" style="13" customWidth="1"/>
    <col min="26" max="26" width="25.8515625" style="13" customWidth="1"/>
    <col min="27" max="27" width="28.57421875" style="13" customWidth="1"/>
    <col min="28" max="16384" width="43.28125" style="13" customWidth="1"/>
  </cols>
  <sheetData>
    <row r="1" spans="1:29" ht="51" customHeight="1">
      <c r="A1" s="369" t="s">
        <v>871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</row>
    <row r="2" spans="1:29" ht="9.75" customHeight="1">
      <c r="A2" s="369"/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</row>
    <row r="3" spans="1:29" ht="28.5" customHeight="1" hidden="1">
      <c r="A3" s="370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</row>
    <row r="4" spans="1:29" s="32" customFormat="1" ht="51" customHeight="1">
      <c r="A4" s="348" t="s">
        <v>603</v>
      </c>
      <c r="B4" s="348" t="s">
        <v>44</v>
      </c>
      <c r="C4" s="348"/>
      <c r="D4" s="348"/>
      <c r="E4" s="348" t="s">
        <v>79</v>
      </c>
      <c r="F4" s="348"/>
      <c r="G4" s="348"/>
      <c r="H4" s="348" t="s">
        <v>78</v>
      </c>
      <c r="I4" s="348"/>
      <c r="J4" s="348"/>
      <c r="K4" s="348" t="s">
        <v>6</v>
      </c>
      <c r="L4" s="348"/>
      <c r="M4" s="348" t="s">
        <v>45</v>
      </c>
      <c r="N4" s="348"/>
      <c r="O4" s="366" t="s">
        <v>4</v>
      </c>
      <c r="P4" s="331" t="s">
        <v>64</v>
      </c>
      <c r="Q4" s="331"/>
      <c r="R4" s="331"/>
      <c r="S4" s="331"/>
      <c r="T4" s="348" t="s">
        <v>617</v>
      </c>
      <c r="U4" s="348"/>
      <c r="V4" s="348"/>
      <c r="W4" s="348"/>
      <c r="X4" s="348"/>
      <c r="Y4" s="348"/>
      <c r="Z4" s="348" t="s">
        <v>5</v>
      </c>
      <c r="AA4" s="348"/>
      <c r="AB4" s="331" t="s">
        <v>618</v>
      </c>
      <c r="AC4" s="331" t="s">
        <v>619</v>
      </c>
    </row>
    <row r="5" spans="1:29" ht="51" customHeight="1">
      <c r="A5" s="348"/>
      <c r="B5" s="348" t="s">
        <v>80</v>
      </c>
      <c r="C5" s="348"/>
      <c r="D5" s="348" t="s">
        <v>82</v>
      </c>
      <c r="E5" s="348" t="s">
        <v>83</v>
      </c>
      <c r="F5" s="348"/>
      <c r="G5" s="348" t="s">
        <v>84</v>
      </c>
      <c r="H5" s="348" t="s">
        <v>336</v>
      </c>
      <c r="I5" s="348" t="s">
        <v>338</v>
      </c>
      <c r="J5" s="348" t="s">
        <v>339</v>
      </c>
      <c r="K5" s="348"/>
      <c r="L5" s="348"/>
      <c r="M5" s="348" t="s">
        <v>47</v>
      </c>
      <c r="N5" s="348" t="s">
        <v>53</v>
      </c>
      <c r="O5" s="367"/>
      <c r="P5" s="331" t="s">
        <v>65</v>
      </c>
      <c r="Q5" s="331"/>
      <c r="R5" s="331" t="s">
        <v>66</v>
      </c>
      <c r="S5" s="331"/>
      <c r="T5" s="365" t="s">
        <v>67</v>
      </c>
      <c r="U5" s="365"/>
      <c r="V5" s="365"/>
      <c r="W5" s="365" t="s">
        <v>68</v>
      </c>
      <c r="X5" s="365"/>
      <c r="Y5" s="365"/>
      <c r="Z5" s="365" t="s">
        <v>67</v>
      </c>
      <c r="AA5" s="365" t="s">
        <v>68</v>
      </c>
      <c r="AB5" s="331"/>
      <c r="AC5" s="331"/>
    </row>
    <row r="6" spans="1:29" ht="51" customHeight="1">
      <c r="A6" s="348"/>
      <c r="B6" s="56" t="s">
        <v>81</v>
      </c>
      <c r="C6" s="56" t="s">
        <v>502</v>
      </c>
      <c r="D6" s="348"/>
      <c r="E6" s="56" t="s">
        <v>81</v>
      </c>
      <c r="F6" s="56" t="s">
        <v>503</v>
      </c>
      <c r="G6" s="348"/>
      <c r="H6" s="348"/>
      <c r="I6" s="348"/>
      <c r="J6" s="348"/>
      <c r="K6" s="56" t="s">
        <v>333</v>
      </c>
      <c r="L6" s="56" t="s">
        <v>332</v>
      </c>
      <c r="M6" s="348"/>
      <c r="N6" s="348"/>
      <c r="O6" s="368"/>
      <c r="P6" s="42" t="s">
        <v>54</v>
      </c>
      <c r="Q6" s="42" t="s">
        <v>340</v>
      </c>
      <c r="R6" s="42" t="s">
        <v>69</v>
      </c>
      <c r="S6" s="42" t="s">
        <v>340</v>
      </c>
      <c r="T6" s="64" t="s">
        <v>54</v>
      </c>
      <c r="U6" s="64" t="s">
        <v>341</v>
      </c>
      <c r="V6" s="64" t="s">
        <v>342</v>
      </c>
      <c r="W6" s="56" t="s">
        <v>69</v>
      </c>
      <c r="X6" s="56" t="s">
        <v>343</v>
      </c>
      <c r="Y6" s="64" t="s">
        <v>344</v>
      </c>
      <c r="Z6" s="365"/>
      <c r="AA6" s="365"/>
      <c r="AB6" s="331"/>
      <c r="AC6" s="331"/>
    </row>
    <row r="7" spans="1:29" ht="15.75">
      <c r="A7" s="45" t="s">
        <v>18</v>
      </c>
      <c r="B7" s="134">
        <v>469676</v>
      </c>
      <c r="C7" s="134">
        <v>392477</v>
      </c>
      <c r="D7" s="134">
        <v>737913</v>
      </c>
      <c r="E7" s="134">
        <v>5236568</v>
      </c>
      <c r="F7" s="134">
        <v>3614317</v>
      </c>
      <c r="G7" s="134">
        <v>4186195</v>
      </c>
      <c r="H7" s="134">
        <v>40094782.045567095</v>
      </c>
      <c r="I7" s="134">
        <v>31438148.524409093</v>
      </c>
      <c r="J7" s="134">
        <v>2358061.069</v>
      </c>
      <c r="K7" s="134">
        <v>1424506.4359999995</v>
      </c>
      <c r="L7" s="134">
        <v>9029963.391500007</v>
      </c>
      <c r="M7" s="134">
        <v>38530104.17438045</v>
      </c>
      <c r="N7" s="134">
        <v>27609875.31570605</v>
      </c>
      <c r="O7" s="134">
        <v>751052.9377828687</v>
      </c>
      <c r="P7" s="134">
        <v>1669198.3900000001</v>
      </c>
      <c r="Q7" s="134">
        <v>759646.38</v>
      </c>
      <c r="R7" s="134">
        <v>11378311.81</v>
      </c>
      <c r="S7" s="134">
        <v>4042121.4700000007</v>
      </c>
      <c r="T7" s="134">
        <v>12266</v>
      </c>
      <c r="U7" s="134">
        <v>3588</v>
      </c>
      <c r="V7" s="134">
        <v>1236</v>
      </c>
      <c r="W7" s="134">
        <v>11057589.3</v>
      </c>
      <c r="X7" s="134">
        <v>5408097.98100101</v>
      </c>
      <c r="Y7" s="134">
        <v>2200297.738746379</v>
      </c>
      <c r="Z7" s="134">
        <v>1319</v>
      </c>
      <c r="AA7" s="134">
        <v>2207506.11778</v>
      </c>
      <c r="AB7" s="134">
        <v>513034.7269992958</v>
      </c>
      <c r="AC7" s="134">
        <v>9041</v>
      </c>
    </row>
    <row r="8" spans="1:29" ht="47.25">
      <c r="A8" s="45" t="s">
        <v>535</v>
      </c>
      <c r="B8" s="134">
        <v>34080</v>
      </c>
      <c r="C8" s="134">
        <v>34061</v>
      </c>
      <c r="D8" s="134">
        <v>37824</v>
      </c>
      <c r="E8" s="134">
        <v>456406</v>
      </c>
      <c r="F8" s="134">
        <v>416341</v>
      </c>
      <c r="G8" s="134">
        <v>467148</v>
      </c>
      <c r="H8" s="134">
        <v>3900705.1399999997</v>
      </c>
      <c r="I8" s="134">
        <v>3147860.0399999996</v>
      </c>
      <c r="J8" s="134">
        <v>155</v>
      </c>
      <c r="K8" s="134">
        <v>321867.09999999974</v>
      </c>
      <c r="L8" s="134">
        <v>385067.6199999998</v>
      </c>
      <c r="M8" s="134">
        <v>3606933.9899999998</v>
      </c>
      <c r="N8" s="134">
        <v>2744602.3699999996</v>
      </c>
      <c r="O8" s="134">
        <v>59449.365600000725</v>
      </c>
      <c r="P8" s="134">
        <v>130</v>
      </c>
      <c r="Q8" s="134">
        <v>37</v>
      </c>
      <c r="R8" s="134">
        <v>1552306.13</v>
      </c>
      <c r="S8" s="134">
        <v>896106.13</v>
      </c>
      <c r="T8" s="134">
        <v>77</v>
      </c>
      <c r="U8" s="134">
        <v>29</v>
      </c>
      <c r="V8" s="134">
        <v>3</v>
      </c>
      <c r="W8" s="134">
        <v>1168928.0599999998</v>
      </c>
      <c r="X8" s="134">
        <v>549067.06</v>
      </c>
      <c r="Y8" s="134">
        <v>30875</v>
      </c>
      <c r="Z8" s="134">
        <v>44</v>
      </c>
      <c r="AA8" s="134">
        <v>86773.01</v>
      </c>
      <c r="AB8" s="134">
        <v>1399.6</v>
      </c>
      <c r="AC8" s="134">
        <v>909</v>
      </c>
    </row>
    <row r="9" spans="1:29" ht="15.75">
      <c r="A9" s="45" t="s">
        <v>19</v>
      </c>
      <c r="B9" s="134">
        <v>23530</v>
      </c>
      <c r="C9" s="134">
        <v>24364</v>
      </c>
      <c r="D9" s="134">
        <v>28140.6</v>
      </c>
      <c r="E9" s="134">
        <v>604530</v>
      </c>
      <c r="F9" s="134">
        <v>719555</v>
      </c>
      <c r="G9" s="134">
        <v>955045</v>
      </c>
      <c r="H9" s="134">
        <v>53039206.383586004</v>
      </c>
      <c r="I9" s="134">
        <v>45298225.823784225</v>
      </c>
      <c r="J9" s="134">
        <v>2201058.19</v>
      </c>
      <c r="K9" s="134">
        <v>1142178.2199999923</v>
      </c>
      <c r="L9" s="134">
        <v>1726172.69</v>
      </c>
      <c r="M9" s="134">
        <v>51547414.218797125</v>
      </c>
      <c r="N9" s="134">
        <v>27584343.57066827</v>
      </c>
      <c r="O9" s="134">
        <v>1031731.8886180616</v>
      </c>
      <c r="P9" s="134">
        <v>660460</v>
      </c>
      <c r="Q9" s="134">
        <v>56772</v>
      </c>
      <c r="R9" s="134">
        <v>35026986.69481405</v>
      </c>
      <c r="S9" s="134">
        <v>2137397.8299999996</v>
      </c>
      <c r="T9" s="134">
        <v>769048</v>
      </c>
      <c r="U9" s="134">
        <v>80230</v>
      </c>
      <c r="V9" s="134">
        <v>24576</v>
      </c>
      <c r="W9" s="134">
        <v>34565170.3599995</v>
      </c>
      <c r="X9" s="134">
        <v>4102426.0500000115</v>
      </c>
      <c r="Y9" s="134">
        <v>2043174.1500000132</v>
      </c>
      <c r="Z9" s="134">
        <v>38195</v>
      </c>
      <c r="AA9" s="134">
        <v>2013761.242982506</v>
      </c>
      <c r="AB9" s="134">
        <v>3056.49</v>
      </c>
      <c r="AC9" s="134">
        <v>9902</v>
      </c>
    </row>
    <row r="10" spans="1:29" ht="31.5">
      <c r="A10" s="45" t="s">
        <v>20</v>
      </c>
      <c r="B10" s="134">
        <v>742772</v>
      </c>
      <c r="C10" s="134">
        <v>713869</v>
      </c>
      <c r="D10" s="134">
        <v>8</v>
      </c>
      <c r="E10" s="134">
        <v>778110</v>
      </c>
      <c r="F10" s="134">
        <v>746489</v>
      </c>
      <c r="G10" s="134">
        <v>852193</v>
      </c>
      <c r="H10" s="134">
        <v>614083451.5607448</v>
      </c>
      <c r="I10" s="134">
        <v>586148214.6982344</v>
      </c>
      <c r="J10" s="134">
        <v>4357735.149475299</v>
      </c>
      <c r="K10" s="134">
        <v>11228285.584736763</v>
      </c>
      <c r="L10" s="134">
        <v>17849517.3291686</v>
      </c>
      <c r="M10" s="134">
        <v>586256713.3250271</v>
      </c>
      <c r="N10" s="134">
        <v>435114844.94192076</v>
      </c>
      <c r="O10" s="134">
        <v>11583538.56971226</v>
      </c>
      <c r="P10" s="134">
        <v>59240608.160000004</v>
      </c>
      <c r="Q10" s="134">
        <v>2211982.1999999997</v>
      </c>
      <c r="R10" s="134">
        <v>284904870.8086004</v>
      </c>
      <c r="S10" s="134">
        <v>7228148.37267514</v>
      </c>
      <c r="T10" s="134">
        <v>407445</v>
      </c>
      <c r="U10" s="134">
        <v>104948</v>
      </c>
      <c r="V10" s="134">
        <v>99942</v>
      </c>
      <c r="W10" s="134">
        <v>333307918.2519994</v>
      </c>
      <c r="X10" s="134">
        <v>108757810.51689059</v>
      </c>
      <c r="Y10" s="134">
        <v>102589717.4237926</v>
      </c>
      <c r="Z10" s="134">
        <v>46975</v>
      </c>
      <c r="AA10" s="134">
        <v>24003815.516443197</v>
      </c>
      <c r="AB10" s="134">
        <v>1693740.065447008</v>
      </c>
      <c r="AC10" s="134">
        <v>60207537.87000002</v>
      </c>
    </row>
    <row r="11" spans="1:29" ht="31.5">
      <c r="A11" s="45" t="s">
        <v>21</v>
      </c>
      <c r="B11" s="134">
        <v>62</v>
      </c>
      <c r="C11" s="134">
        <v>60</v>
      </c>
      <c r="D11" s="134">
        <v>67</v>
      </c>
      <c r="E11" s="134">
        <v>0</v>
      </c>
      <c r="F11" s="134">
        <v>0</v>
      </c>
      <c r="G11" s="134">
        <v>0</v>
      </c>
      <c r="H11" s="134">
        <v>6348852.319999999</v>
      </c>
      <c r="I11" s="134">
        <v>6178222.51</v>
      </c>
      <c r="J11" s="134">
        <v>28771.47</v>
      </c>
      <c r="K11" s="134">
        <v>0</v>
      </c>
      <c r="L11" s="134">
        <v>6251.370000000002</v>
      </c>
      <c r="M11" s="134">
        <v>6862724.01</v>
      </c>
      <c r="N11" s="134">
        <v>2950120.5</v>
      </c>
      <c r="O11" s="134">
        <v>117861.41</v>
      </c>
      <c r="P11" s="134">
        <v>42791</v>
      </c>
      <c r="Q11" s="134">
        <v>28835</v>
      </c>
      <c r="R11" s="134">
        <v>4053104.18</v>
      </c>
      <c r="S11" s="134">
        <v>90948.12000000011</v>
      </c>
      <c r="T11" s="134">
        <v>24</v>
      </c>
      <c r="U11" s="134">
        <v>15</v>
      </c>
      <c r="V11" s="134">
        <v>11</v>
      </c>
      <c r="W11" s="134">
        <v>1622153.6</v>
      </c>
      <c r="X11" s="134">
        <v>1462276.238347692</v>
      </c>
      <c r="Y11" s="134">
        <v>1366490.5138641517</v>
      </c>
      <c r="Z11" s="134">
        <v>13</v>
      </c>
      <c r="AA11" s="134">
        <v>422321.32999999996</v>
      </c>
      <c r="AB11" s="134">
        <v>577.37</v>
      </c>
      <c r="AC11" s="134">
        <v>379.25</v>
      </c>
    </row>
    <row r="12" spans="1:29" ht="15.75">
      <c r="A12" s="45" t="s">
        <v>22</v>
      </c>
      <c r="B12" s="134">
        <v>53</v>
      </c>
      <c r="C12" s="134">
        <v>50</v>
      </c>
      <c r="D12" s="134">
        <v>57</v>
      </c>
      <c r="E12" s="134">
        <v>159</v>
      </c>
      <c r="F12" s="134">
        <v>81</v>
      </c>
      <c r="G12" s="134">
        <v>84</v>
      </c>
      <c r="H12" s="134">
        <v>4786498.8679252</v>
      </c>
      <c r="I12" s="134">
        <v>4559186.28</v>
      </c>
      <c r="J12" s="134">
        <v>28072.3018062</v>
      </c>
      <c r="K12" s="134">
        <v>287463.7903337</v>
      </c>
      <c r="L12" s="134">
        <v>68097.514</v>
      </c>
      <c r="M12" s="134">
        <v>5388507.069999999</v>
      </c>
      <c r="N12" s="134">
        <v>2907337.84741895</v>
      </c>
      <c r="O12" s="134">
        <v>466.08000000000004</v>
      </c>
      <c r="P12" s="134">
        <v>9</v>
      </c>
      <c r="Q12" s="134">
        <v>3</v>
      </c>
      <c r="R12" s="134">
        <v>1066738.8195256</v>
      </c>
      <c r="S12" s="134">
        <v>487795.32</v>
      </c>
      <c r="T12" s="134">
        <v>13</v>
      </c>
      <c r="U12" s="134">
        <v>9</v>
      </c>
      <c r="V12" s="134">
        <v>7</v>
      </c>
      <c r="W12" s="134">
        <v>4121796.1100000003</v>
      </c>
      <c r="X12" s="134">
        <v>3724066.1</v>
      </c>
      <c r="Y12" s="134">
        <v>3723071.78</v>
      </c>
      <c r="Z12" s="134">
        <v>3</v>
      </c>
      <c r="AA12" s="134">
        <v>24546.967101199996</v>
      </c>
      <c r="AB12" s="134">
        <v>21785.44</v>
      </c>
      <c r="AC12" s="134">
        <v>0</v>
      </c>
    </row>
    <row r="13" spans="1:29" ht="15.75">
      <c r="A13" s="45" t="s">
        <v>23</v>
      </c>
      <c r="B13" s="134">
        <v>478</v>
      </c>
      <c r="C13" s="134">
        <v>471</v>
      </c>
      <c r="D13" s="134">
        <v>553</v>
      </c>
      <c r="E13" s="134">
        <v>199</v>
      </c>
      <c r="F13" s="134">
        <v>204</v>
      </c>
      <c r="G13" s="134">
        <v>246</v>
      </c>
      <c r="H13" s="134">
        <v>3956997.2478082003</v>
      </c>
      <c r="I13" s="134">
        <v>3609483.1176364</v>
      </c>
      <c r="J13" s="134">
        <v>19368.52</v>
      </c>
      <c r="K13" s="134">
        <v>583286.079301</v>
      </c>
      <c r="L13" s="134">
        <v>133786.18805</v>
      </c>
      <c r="M13" s="134">
        <v>3737555.545686275</v>
      </c>
      <c r="N13" s="134">
        <v>2913155.8356862757</v>
      </c>
      <c r="O13" s="134">
        <v>387.5043137254902</v>
      </c>
      <c r="P13" s="134">
        <v>34560</v>
      </c>
      <c r="Q13" s="134">
        <v>508</v>
      </c>
      <c r="R13" s="134">
        <v>827730.9863024</v>
      </c>
      <c r="S13" s="134">
        <v>16935.70000000001</v>
      </c>
      <c r="T13" s="134">
        <v>65</v>
      </c>
      <c r="U13" s="134">
        <v>43</v>
      </c>
      <c r="V13" s="134">
        <v>43</v>
      </c>
      <c r="W13" s="134">
        <v>2199026.7199999997</v>
      </c>
      <c r="X13" s="134">
        <v>1777131.7516271237</v>
      </c>
      <c r="Y13" s="134">
        <v>1777131.7516271237</v>
      </c>
      <c r="Z13" s="134">
        <v>12</v>
      </c>
      <c r="AA13" s="134">
        <v>50339.32</v>
      </c>
      <c r="AB13" s="134">
        <v>17127.93</v>
      </c>
      <c r="AC13" s="134">
        <v>32666.65</v>
      </c>
    </row>
    <row r="14" spans="1:29" ht="31.5">
      <c r="A14" s="45" t="s">
        <v>24</v>
      </c>
      <c r="B14" s="134">
        <v>35727</v>
      </c>
      <c r="C14" s="134">
        <v>35277</v>
      </c>
      <c r="D14" s="134">
        <v>51814</v>
      </c>
      <c r="E14" s="134">
        <v>8127</v>
      </c>
      <c r="F14" s="134">
        <v>4714</v>
      </c>
      <c r="G14" s="134">
        <v>8233</v>
      </c>
      <c r="H14" s="134">
        <v>17874621.775078926</v>
      </c>
      <c r="I14" s="134">
        <v>9227892.329486601</v>
      </c>
      <c r="J14" s="134">
        <v>46726.202640999996</v>
      </c>
      <c r="K14" s="134">
        <v>201135.9175</v>
      </c>
      <c r="L14" s="134">
        <v>239570.24300000002</v>
      </c>
      <c r="M14" s="134">
        <v>16851453.52982268</v>
      </c>
      <c r="N14" s="134">
        <v>14781122.901864704</v>
      </c>
      <c r="O14" s="134">
        <v>117691.25641801755</v>
      </c>
      <c r="P14" s="134">
        <v>895662.8</v>
      </c>
      <c r="Q14" s="134">
        <v>192158.66000000003</v>
      </c>
      <c r="R14" s="134">
        <v>3466067.7661152976</v>
      </c>
      <c r="S14" s="134">
        <v>211016.48761549924</v>
      </c>
      <c r="T14" s="134">
        <v>1409</v>
      </c>
      <c r="U14" s="134">
        <v>315</v>
      </c>
      <c r="V14" s="134">
        <v>136</v>
      </c>
      <c r="W14" s="134">
        <v>3388880.209999999</v>
      </c>
      <c r="X14" s="134">
        <v>1237219.9521075808</v>
      </c>
      <c r="Y14" s="134">
        <v>997912.5690213874</v>
      </c>
      <c r="Z14" s="134">
        <v>119</v>
      </c>
      <c r="AA14" s="134">
        <v>1302525.4453385998</v>
      </c>
      <c r="AB14" s="134">
        <v>176111.13000000003</v>
      </c>
      <c r="AC14" s="134">
        <v>221519.23</v>
      </c>
    </row>
    <row r="15" spans="1:29" ht="31.5">
      <c r="A15" s="45" t="s">
        <v>25</v>
      </c>
      <c r="B15" s="134">
        <v>649963</v>
      </c>
      <c r="C15" s="134">
        <v>579830</v>
      </c>
      <c r="D15" s="134">
        <v>604294</v>
      </c>
      <c r="E15" s="134">
        <v>380897.65</v>
      </c>
      <c r="F15" s="134">
        <v>344353.65</v>
      </c>
      <c r="G15" s="134">
        <v>576537.165</v>
      </c>
      <c r="H15" s="134">
        <v>264000064.51505673</v>
      </c>
      <c r="I15" s="134">
        <v>209532574.5002131</v>
      </c>
      <c r="J15" s="134">
        <v>10418441.2915441</v>
      </c>
      <c r="K15" s="134">
        <v>4433281.320898887</v>
      </c>
      <c r="L15" s="134">
        <v>5456254.8813545965</v>
      </c>
      <c r="M15" s="134">
        <v>247960403.21161962</v>
      </c>
      <c r="N15" s="134">
        <v>163699102.0003707</v>
      </c>
      <c r="O15" s="134">
        <v>4566387.780200148</v>
      </c>
      <c r="P15" s="134">
        <v>14572761.79</v>
      </c>
      <c r="Q15" s="134">
        <v>3494836.06</v>
      </c>
      <c r="R15" s="134">
        <v>64322522.67919852</v>
      </c>
      <c r="S15" s="134">
        <v>10044612.758986495</v>
      </c>
      <c r="T15" s="134">
        <v>31961</v>
      </c>
      <c r="U15" s="134">
        <v>4791</v>
      </c>
      <c r="V15" s="134">
        <v>3800</v>
      </c>
      <c r="W15" s="134">
        <v>70903418.1075534</v>
      </c>
      <c r="X15" s="134">
        <v>30201501.69965272</v>
      </c>
      <c r="Y15" s="134">
        <v>25637076.80176543</v>
      </c>
      <c r="Z15" s="134">
        <v>6182</v>
      </c>
      <c r="AA15" s="134">
        <v>11018767.617054403</v>
      </c>
      <c r="AB15" s="134">
        <v>4820125.554639273</v>
      </c>
      <c r="AC15" s="134">
        <v>814586.816</v>
      </c>
    </row>
    <row r="16" spans="1:29" ht="15.75">
      <c r="A16" s="45" t="s">
        <v>597</v>
      </c>
      <c r="B16" s="134">
        <v>31426</v>
      </c>
      <c r="C16" s="134">
        <v>30560</v>
      </c>
      <c r="D16" s="134">
        <v>32175</v>
      </c>
      <c r="E16" s="134">
        <v>28862</v>
      </c>
      <c r="F16" s="134">
        <v>27958</v>
      </c>
      <c r="G16" s="134">
        <v>28928</v>
      </c>
      <c r="H16" s="134">
        <v>160315522.6727399</v>
      </c>
      <c r="I16" s="134">
        <v>126841379.89145894</v>
      </c>
      <c r="J16" s="134">
        <v>3898499.1600000006</v>
      </c>
      <c r="K16" s="134">
        <v>1668324.3709436369</v>
      </c>
      <c r="L16" s="134">
        <v>1986582.2907232973</v>
      </c>
      <c r="M16" s="134">
        <v>148485125.0309805</v>
      </c>
      <c r="N16" s="134">
        <v>90748983.66147071</v>
      </c>
      <c r="O16" s="134">
        <v>2426776.7616196065</v>
      </c>
      <c r="P16" s="134">
        <v>7609908.05</v>
      </c>
      <c r="Q16" s="134">
        <v>2986040.34</v>
      </c>
      <c r="R16" s="134">
        <v>29090910.156963803</v>
      </c>
      <c r="S16" s="134">
        <v>9225841.788986497</v>
      </c>
      <c r="T16" s="134">
        <v>5088</v>
      </c>
      <c r="U16" s="134">
        <v>1701</v>
      </c>
      <c r="V16" s="134">
        <v>1414</v>
      </c>
      <c r="W16" s="134">
        <v>31616777.2295534</v>
      </c>
      <c r="X16" s="134">
        <v>21407837.668617</v>
      </c>
      <c r="Y16" s="134">
        <v>17555390.736072112</v>
      </c>
      <c r="Z16" s="134">
        <v>1762</v>
      </c>
      <c r="AA16" s="134">
        <v>6961180.5141544</v>
      </c>
      <c r="AB16" s="134">
        <v>3385287.4086392727</v>
      </c>
      <c r="AC16" s="134">
        <v>615082.696</v>
      </c>
    </row>
    <row r="17" spans="1:29" ht="15.75">
      <c r="A17" s="45" t="s">
        <v>598</v>
      </c>
      <c r="B17" s="134">
        <v>611192</v>
      </c>
      <c r="C17" s="134">
        <v>542823</v>
      </c>
      <c r="D17" s="134">
        <v>563190</v>
      </c>
      <c r="E17" s="134">
        <v>281311</v>
      </c>
      <c r="F17" s="134">
        <v>245904</v>
      </c>
      <c r="G17" s="134">
        <v>250838</v>
      </c>
      <c r="H17" s="134">
        <v>76009880.0267075</v>
      </c>
      <c r="I17" s="134">
        <v>63986135.600122705</v>
      </c>
      <c r="J17" s="134">
        <v>4075729.9058</v>
      </c>
      <c r="K17" s="134">
        <v>1503241.7399552497</v>
      </c>
      <c r="L17" s="134">
        <v>2085921.8186313005</v>
      </c>
      <c r="M17" s="134">
        <v>71380777.69263902</v>
      </c>
      <c r="N17" s="134">
        <v>52519481.478800006</v>
      </c>
      <c r="O17" s="134">
        <v>1651156.4559405418</v>
      </c>
      <c r="P17" s="134">
        <v>4895686.199999999</v>
      </c>
      <c r="Q17" s="134">
        <v>176038.18</v>
      </c>
      <c r="R17" s="134">
        <v>15833849.460834712</v>
      </c>
      <c r="S17" s="134">
        <v>457232.3400000004</v>
      </c>
      <c r="T17" s="134">
        <v>25417</v>
      </c>
      <c r="U17" s="134">
        <v>2908</v>
      </c>
      <c r="V17" s="134">
        <v>2273</v>
      </c>
      <c r="W17" s="134">
        <v>20187645.479999997</v>
      </c>
      <c r="X17" s="134">
        <v>6479234.960235302</v>
      </c>
      <c r="Y17" s="134">
        <v>6053979.462100662</v>
      </c>
      <c r="Z17" s="134">
        <v>4112</v>
      </c>
      <c r="AA17" s="134">
        <v>2409216.21</v>
      </c>
      <c r="AB17" s="134">
        <v>856109.3460000001</v>
      </c>
      <c r="AC17" s="134">
        <v>200172.76</v>
      </c>
    </row>
    <row r="18" spans="1:29" ht="15.75">
      <c r="A18" s="45" t="s">
        <v>599</v>
      </c>
      <c r="B18" s="134">
        <v>5335</v>
      </c>
      <c r="C18" s="134">
        <v>4377</v>
      </c>
      <c r="D18" s="134">
        <v>4940</v>
      </c>
      <c r="E18" s="134">
        <v>831</v>
      </c>
      <c r="F18" s="134">
        <v>518</v>
      </c>
      <c r="G18" s="134">
        <v>625</v>
      </c>
      <c r="H18" s="134">
        <v>11445636.5356093</v>
      </c>
      <c r="I18" s="134">
        <v>9518630.39553145</v>
      </c>
      <c r="J18" s="134">
        <v>2302119.5057441</v>
      </c>
      <c r="K18" s="134">
        <v>725342.9500000001</v>
      </c>
      <c r="L18" s="134">
        <v>204126.44</v>
      </c>
      <c r="M18" s="134">
        <v>11680030.55</v>
      </c>
      <c r="N18" s="134">
        <v>7584698.194999999</v>
      </c>
      <c r="O18" s="134">
        <v>161863.76639999996</v>
      </c>
      <c r="P18" s="134">
        <v>1027533.5399999999</v>
      </c>
      <c r="Q18" s="134">
        <v>332755.54</v>
      </c>
      <c r="R18" s="134">
        <v>3973724.7090000003</v>
      </c>
      <c r="S18" s="134">
        <v>312127.63000000024</v>
      </c>
      <c r="T18" s="134">
        <v>387</v>
      </c>
      <c r="U18" s="134">
        <v>153</v>
      </c>
      <c r="V18" s="134">
        <v>84</v>
      </c>
      <c r="W18" s="134">
        <v>3507347.3199999994</v>
      </c>
      <c r="X18" s="134">
        <v>1656606.5128004225</v>
      </c>
      <c r="Y18" s="134">
        <v>1369884.0455926587</v>
      </c>
      <c r="Z18" s="134">
        <v>92</v>
      </c>
      <c r="AA18" s="134">
        <v>384713.17000000004</v>
      </c>
      <c r="AB18" s="134">
        <v>23170.269999999997</v>
      </c>
      <c r="AC18" s="134">
        <v>-668.6400000000003</v>
      </c>
    </row>
    <row r="19" spans="1:29" ht="15.75">
      <c r="A19" s="45" t="s">
        <v>600</v>
      </c>
      <c r="B19" s="134">
        <v>2010</v>
      </c>
      <c r="C19" s="134">
        <v>2070</v>
      </c>
      <c r="D19" s="134">
        <v>3989</v>
      </c>
      <c r="E19" s="134">
        <v>69893.65</v>
      </c>
      <c r="F19" s="134">
        <v>69973.65</v>
      </c>
      <c r="G19" s="134">
        <v>296146.16500000004</v>
      </c>
      <c r="H19" s="134">
        <v>16229025.280000001</v>
      </c>
      <c r="I19" s="134">
        <v>9186428.613099998</v>
      </c>
      <c r="J19" s="134">
        <v>142092.72</v>
      </c>
      <c r="K19" s="134">
        <v>536372.26</v>
      </c>
      <c r="L19" s="134">
        <v>1179624.3320000002</v>
      </c>
      <c r="M19" s="134">
        <v>16414469.938000001</v>
      </c>
      <c r="N19" s="134">
        <v>12845938.665099997</v>
      </c>
      <c r="O19" s="134">
        <v>326590.79624</v>
      </c>
      <c r="P19" s="134">
        <v>1039634</v>
      </c>
      <c r="Q19" s="134">
        <v>2</v>
      </c>
      <c r="R19" s="134">
        <v>15424038.352400001</v>
      </c>
      <c r="S19" s="134">
        <v>49411</v>
      </c>
      <c r="T19" s="134">
        <v>1069</v>
      </c>
      <c r="U19" s="134">
        <v>29</v>
      </c>
      <c r="V19" s="134">
        <v>29</v>
      </c>
      <c r="W19" s="134">
        <v>15591648.078</v>
      </c>
      <c r="X19" s="134">
        <v>657822.558</v>
      </c>
      <c r="Y19" s="134">
        <v>657822.558</v>
      </c>
      <c r="Z19" s="134">
        <v>216</v>
      </c>
      <c r="AA19" s="134">
        <v>1263657.7229000002</v>
      </c>
      <c r="AB19" s="134">
        <v>555558.5299999999</v>
      </c>
      <c r="AC19" s="134">
        <v>0</v>
      </c>
    </row>
    <row r="20" spans="1:29" ht="15.75">
      <c r="A20" s="45" t="s">
        <v>26</v>
      </c>
      <c r="B20" s="134">
        <v>208507</v>
      </c>
      <c r="C20" s="134">
        <v>198002</v>
      </c>
      <c r="D20" s="134">
        <v>203606</v>
      </c>
      <c r="E20" s="134">
        <v>90607</v>
      </c>
      <c r="F20" s="134">
        <v>84106</v>
      </c>
      <c r="G20" s="134">
        <v>86272</v>
      </c>
      <c r="H20" s="134">
        <v>20476745.303280022</v>
      </c>
      <c r="I20" s="134">
        <v>18074099.001839332</v>
      </c>
      <c r="J20" s="134">
        <v>806440.2299999959</v>
      </c>
      <c r="K20" s="134">
        <v>273050.1200000001</v>
      </c>
      <c r="L20" s="134">
        <v>520189.773</v>
      </c>
      <c r="M20" s="134">
        <v>20264850.3107843</v>
      </c>
      <c r="N20" s="134">
        <v>15118913.92178431</v>
      </c>
      <c r="O20" s="134">
        <v>425591.00061568967</v>
      </c>
      <c r="P20" s="134">
        <v>1707310.37</v>
      </c>
      <c r="Q20" s="134">
        <v>15073.57</v>
      </c>
      <c r="R20" s="134">
        <v>4466524.44101</v>
      </c>
      <c r="S20" s="134">
        <v>52517.04999999987</v>
      </c>
      <c r="T20" s="134">
        <v>1619</v>
      </c>
      <c r="U20" s="134">
        <v>469</v>
      </c>
      <c r="V20" s="134">
        <v>420</v>
      </c>
      <c r="W20" s="134">
        <v>3869065.85</v>
      </c>
      <c r="X20" s="134">
        <v>1224529.3266541646</v>
      </c>
      <c r="Y20" s="134">
        <v>1173954.197113929</v>
      </c>
      <c r="Z20" s="134">
        <v>409</v>
      </c>
      <c r="AA20" s="134">
        <v>352310.55</v>
      </c>
      <c r="AB20" s="134">
        <v>38941.82</v>
      </c>
      <c r="AC20" s="134">
        <v>23750.77</v>
      </c>
    </row>
    <row r="21" spans="1:29" ht="31.5">
      <c r="A21" s="45" t="s">
        <v>601</v>
      </c>
      <c r="B21" s="134">
        <v>208345</v>
      </c>
      <c r="C21" s="134">
        <v>197843</v>
      </c>
      <c r="D21" s="134">
        <v>203412</v>
      </c>
      <c r="E21" s="134">
        <v>89080</v>
      </c>
      <c r="F21" s="134">
        <v>82580</v>
      </c>
      <c r="G21" s="134">
        <v>84412</v>
      </c>
      <c r="H21" s="134">
        <v>19144765.01000002</v>
      </c>
      <c r="I21" s="134">
        <v>16926584.45683933</v>
      </c>
      <c r="J21" s="134">
        <v>798088.2299999959</v>
      </c>
      <c r="K21" s="134">
        <v>225656.81000000003</v>
      </c>
      <c r="L21" s="134">
        <v>424748.1</v>
      </c>
      <c r="M21" s="134">
        <v>18906095.63078429</v>
      </c>
      <c r="N21" s="134">
        <v>14219561.381784307</v>
      </c>
      <c r="O21" s="134">
        <v>399404.88881568983</v>
      </c>
      <c r="P21" s="134">
        <v>285646</v>
      </c>
      <c r="Q21" s="134">
        <v>5711</v>
      </c>
      <c r="R21" s="134">
        <v>4060579.12101</v>
      </c>
      <c r="S21" s="134">
        <v>32194.54999999987</v>
      </c>
      <c r="T21" s="134">
        <v>1172</v>
      </c>
      <c r="U21" s="134">
        <v>345</v>
      </c>
      <c r="V21" s="134">
        <v>323</v>
      </c>
      <c r="W21" s="134">
        <v>2227588.33</v>
      </c>
      <c r="X21" s="134">
        <v>1112807.6919</v>
      </c>
      <c r="Y21" s="134">
        <v>1091931.7718999998</v>
      </c>
      <c r="Z21" s="134">
        <v>367</v>
      </c>
      <c r="AA21" s="134">
        <v>329087.62</v>
      </c>
      <c r="AB21" s="134">
        <v>32089.04</v>
      </c>
      <c r="AC21" s="134">
        <v>23188.77</v>
      </c>
    </row>
    <row r="22" spans="1:29" ht="15.75">
      <c r="A22" s="45" t="s">
        <v>602</v>
      </c>
      <c r="B22" s="134">
        <v>162</v>
      </c>
      <c r="C22" s="134">
        <v>159</v>
      </c>
      <c r="D22" s="134">
        <v>194</v>
      </c>
      <c r="E22" s="134">
        <v>1527</v>
      </c>
      <c r="F22" s="134">
        <v>1526</v>
      </c>
      <c r="G22" s="134">
        <v>1860</v>
      </c>
      <c r="H22" s="134">
        <v>1331980.29328</v>
      </c>
      <c r="I22" s="134">
        <v>1147514.5450000002</v>
      </c>
      <c r="J22" s="134">
        <v>8352</v>
      </c>
      <c r="K22" s="134">
        <v>47393.31</v>
      </c>
      <c r="L22" s="134">
        <v>95441.673</v>
      </c>
      <c r="M22" s="134">
        <v>1358754.68</v>
      </c>
      <c r="N22" s="134">
        <v>899352.54</v>
      </c>
      <c r="O22" s="134">
        <v>26186.111800000002</v>
      </c>
      <c r="P22" s="134">
        <v>1421664.37</v>
      </c>
      <c r="Q22" s="134">
        <v>9362.57</v>
      </c>
      <c r="R22" s="134">
        <v>405945.32</v>
      </c>
      <c r="S22" s="134">
        <v>20322.5</v>
      </c>
      <c r="T22" s="134">
        <v>447</v>
      </c>
      <c r="U22" s="134">
        <v>124</v>
      </c>
      <c r="V22" s="134">
        <v>97</v>
      </c>
      <c r="W22" s="134">
        <v>1641477.5199999998</v>
      </c>
      <c r="X22" s="134">
        <v>111721.63475416455</v>
      </c>
      <c r="Y22" s="134">
        <v>82022.42521392902</v>
      </c>
      <c r="Z22" s="134">
        <v>42</v>
      </c>
      <c r="AA22" s="134">
        <v>23222.93</v>
      </c>
      <c r="AB22" s="134">
        <v>6852.78</v>
      </c>
      <c r="AC22" s="134">
        <v>562</v>
      </c>
    </row>
    <row r="23" spans="1:29" ht="31.5">
      <c r="A23" s="45" t="s">
        <v>27</v>
      </c>
      <c r="B23" s="134">
        <v>3611530</v>
      </c>
      <c r="C23" s="134">
        <v>3594911</v>
      </c>
      <c r="D23" s="134">
        <v>4325468</v>
      </c>
      <c r="E23" s="134">
        <v>3606739</v>
      </c>
      <c r="F23" s="134">
        <v>3590473</v>
      </c>
      <c r="G23" s="134">
        <v>4162544</v>
      </c>
      <c r="H23" s="134">
        <v>935640959.2078873</v>
      </c>
      <c r="I23" s="134">
        <v>861111068.8735026</v>
      </c>
      <c r="J23" s="134">
        <v>492759.104</v>
      </c>
      <c r="K23" s="134">
        <v>31310258.73358355</v>
      </c>
      <c r="L23" s="134">
        <v>81806347.8285737</v>
      </c>
      <c r="M23" s="134">
        <v>819566906.3068982</v>
      </c>
      <c r="N23" s="134">
        <v>647496979.8229202</v>
      </c>
      <c r="O23" s="134">
        <v>14913095.77115833</v>
      </c>
      <c r="P23" s="134">
        <v>33148757.200000003</v>
      </c>
      <c r="Q23" s="134">
        <v>17864032.910000004</v>
      </c>
      <c r="R23" s="134">
        <v>530809018.7195106</v>
      </c>
      <c r="S23" s="134">
        <v>341534288.2867271</v>
      </c>
      <c r="T23" s="134">
        <v>122625</v>
      </c>
      <c r="U23" s="134">
        <v>63368</v>
      </c>
      <c r="V23" s="134">
        <v>40559</v>
      </c>
      <c r="W23" s="134">
        <v>519747262.2966939</v>
      </c>
      <c r="X23" s="134">
        <v>446390505.32044613</v>
      </c>
      <c r="Y23" s="134">
        <v>287820079.5507794</v>
      </c>
      <c r="Z23" s="134">
        <v>12736</v>
      </c>
      <c r="AA23" s="134">
        <v>48428449.57615416</v>
      </c>
      <c r="AB23" s="134">
        <v>2489467.6535494872</v>
      </c>
      <c r="AC23" s="134">
        <v>25991921.481999997</v>
      </c>
    </row>
    <row r="24" spans="1:38" ht="15.75">
      <c r="A24" s="45" t="s">
        <v>531</v>
      </c>
      <c r="B24" s="134">
        <v>3175348</v>
      </c>
      <c r="C24" s="134">
        <v>3191577</v>
      </c>
      <c r="D24" s="134">
        <v>3820690</v>
      </c>
      <c r="E24" s="134">
        <v>3178632</v>
      </c>
      <c r="F24" s="134">
        <v>3195166</v>
      </c>
      <c r="G24" s="134">
        <v>3671288</v>
      </c>
      <c r="H24" s="134">
        <v>916752432.3943715</v>
      </c>
      <c r="I24" s="134">
        <v>848182544.7396027</v>
      </c>
      <c r="J24" s="134">
        <v>16931.394</v>
      </c>
      <c r="K24" s="134">
        <v>24339508.97999989</v>
      </c>
      <c r="L24" s="134">
        <v>80560191.44464372</v>
      </c>
      <c r="M24" s="134">
        <v>801330204.9068983</v>
      </c>
      <c r="N24" s="134">
        <v>632424833.59292</v>
      </c>
      <c r="O24" s="134">
        <v>14565504.000158325</v>
      </c>
      <c r="P24" s="134">
        <v>33052936.240000002</v>
      </c>
      <c r="Q24" s="134">
        <v>17834852.620000005</v>
      </c>
      <c r="R24" s="134">
        <v>518007181.69808114</v>
      </c>
      <c r="S24" s="134">
        <v>334480718.09264576</v>
      </c>
      <c r="T24" s="134">
        <v>121286</v>
      </c>
      <c r="U24" s="134">
        <v>62617</v>
      </c>
      <c r="V24" s="134">
        <v>40166</v>
      </c>
      <c r="W24" s="134">
        <v>512745046.75669384</v>
      </c>
      <c r="X24" s="134">
        <v>441215131.3957785</v>
      </c>
      <c r="Y24" s="134">
        <v>284236681.4024897</v>
      </c>
      <c r="Z24" s="134">
        <v>11974</v>
      </c>
      <c r="AA24" s="134">
        <v>45443972.54687015</v>
      </c>
      <c r="AB24" s="134">
        <v>2489467.6535494872</v>
      </c>
      <c r="AC24" s="134">
        <v>25901764.502</v>
      </c>
      <c r="AD24" s="65"/>
      <c r="AE24" s="65"/>
      <c r="AF24" s="65"/>
      <c r="AG24" s="65"/>
      <c r="AH24" s="65"/>
      <c r="AI24" s="65"/>
      <c r="AJ24" s="65"/>
      <c r="AK24" s="65"/>
      <c r="AL24" s="65"/>
    </row>
    <row r="25" spans="1:38" ht="15.75">
      <c r="A25" s="45" t="s">
        <v>532</v>
      </c>
      <c r="B25" s="134">
        <v>418154</v>
      </c>
      <c r="C25" s="134">
        <v>382980</v>
      </c>
      <c r="D25" s="134">
        <v>436015</v>
      </c>
      <c r="E25" s="134">
        <v>418154</v>
      </c>
      <c r="F25" s="134">
        <v>382980</v>
      </c>
      <c r="G25" s="134">
        <v>436015</v>
      </c>
      <c r="H25" s="134">
        <v>452.19</v>
      </c>
      <c r="I25" s="134">
        <v>0</v>
      </c>
      <c r="J25" s="134">
        <v>0</v>
      </c>
      <c r="K25" s="134">
        <v>10135.579999999998</v>
      </c>
      <c r="L25" s="134">
        <v>0</v>
      </c>
      <c r="M25" s="134">
        <v>415.96</v>
      </c>
      <c r="N25" s="134">
        <v>0</v>
      </c>
      <c r="O25" s="134">
        <v>0</v>
      </c>
      <c r="P25" s="134">
        <v>93882.95999999999</v>
      </c>
      <c r="Q25" s="134">
        <v>28743.289999999997</v>
      </c>
      <c r="R25" s="134">
        <v>4507020.14424051</v>
      </c>
      <c r="S25" s="134">
        <v>4031078.0429192097</v>
      </c>
      <c r="T25" s="134">
        <v>208</v>
      </c>
      <c r="U25" s="134">
        <v>157</v>
      </c>
      <c r="V25" s="134">
        <v>59</v>
      </c>
      <c r="W25" s="134">
        <v>1172884.92</v>
      </c>
      <c r="X25" s="134">
        <v>1128835.5986100414</v>
      </c>
      <c r="Y25" s="134">
        <v>435016.48587139137</v>
      </c>
      <c r="Z25" s="134">
        <v>19</v>
      </c>
      <c r="AA25" s="134">
        <v>189355.2265793</v>
      </c>
      <c r="AB25" s="134">
        <v>0</v>
      </c>
      <c r="AC25" s="134">
        <v>0</v>
      </c>
      <c r="AD25" s="65"/>
      <c r="AE25" s="65"/>
      <c r="AF25" s="65"/>
      <c r="AG25" s="65"/>
      <c r="AH25" s="65"/>
      <c r="AI25" s="65"/>
      <c r="AJ25" s="65"/>
      <c r="AK25" s="65"/>
      <c r="AL25" s="65"/>
    </row>
    <row r="26" spans="1:39" s="66" customFormat="1" ht="15.75">
      <c r="A26" s="45" t="s">
        <v>533</v>
      </c>
      <c r="B26" s="134">
        <v>7999</v>
      </c>
      <c r="C26" s="134">
        <v>10381</v>
      </c>
      <c r="D26" s="134">
        <v>56833</v>
      </c>
      <c r="E26" s="134">
        <v>7588</v>
      </c>
      <c r="F26" s="134">
        <v>9971</v>
      </c>
      <c r="G26" s="134">
        <v>52712</v>
      </c>
      <c r="H26" s="134">
        <v>6814101.679999994</v>
      </c>
      <c r="I26" s="134">
        <v>1398991.2499999872</v>
      </c>
      <c r="J26" s="134">
        <v>0</v>
      </c>
      <c r="K26" s="134">
        <v>1507</v>
      </c>
      <c r="L26" s="134">
        <v>9984.15</v>
      </c>
      <c r="M26" s="134">
        <v>6859076.069999995</v>
      </c>
      <c r="N26" s="134">
        <v>6738706.2500001965</v>
      </c>
      <c r="O26" s="134">
        <v>135634.15000000363</v>
      </c>
      <c r="P26" s="134">
        <v>103</v>
      </c>
      <c r="Q26" s="134">
        <v>23</v>
      </c>
      <c r="R26" s="134">
        <v>303317.807</v>
      </c>
      <c r="S26" s="134">
        <v>76127.80000000002</v>
      </c>
      <c r="T26" s="134">
        <v>96</v>
      </c>
      <c r="U26" s="134">
        <v>68</v>
      </c>
      <c r="V26" s="134">
        <v>55</v>
      </c>
      <c r="W26" s="134">
        <v>705937.41</v>
      </c>
      <c r="X26" s="134">
        <v>690210.94</v>
      </c>
      <c r="Y26" s="134">
        <v>654632.9900000001</v>
      </c>
      <c r="Z26" s="134">
        <v>4</v>
      </c>
      <c r="AA26" s="134">
        <v>52933.770000000004</v>
      </c>
      <c r="AB26" s="134">
        <v>0</v>
      </c>
      <c r="AC26" s="134">
        <v>0</v>
      </c>
      <c r="AD26" s="59"/>
      <c r="AE26" s="59"/>
      <c r="AF26" s="59"/>
      <c r="AG26" s="59"/>
      <c r="AH26" s="59"/>
      <c r="AI26" s="59"/>
      <c r="AJ26" s="59"/>
      <c r="AK26" s="59"/>
      <c r="AL26" s="59"/>
      <c r="AM26" s="59"/>
    </row>
    <row r="27" spans="1:38" ht="15.75">
      <c r="A27" s="45" t="s">
        <v>534</v>
      </c>
      <c r="B27" s="134">
        <v>10029</v>
      </c>
      <c r="C27" s="134">
        <v>9973</v>
      </c>
      <c r="D27" s="134">
        <v>11930</v>
      </c>
      <c r="E27" s="134">
        <v>2365</v>
      </c>
      <c r="F27" s="134">
        <v>2356</v>
      </c>
      <c r="G27" s="134">
        <v>2529</v>
      </c>
      <c r="H27" s="134">
        <v>12073972.943515897</v>
      </c>
      <c r="I27" s="134">
        <v>11529532.883899998</v>
      </c>
      <c r="J27" s="134">
        <v>475827.70999999996</v>
      </c>
      <c r="K27" s="134">
        <v>6959107.173583665</v>
      </c>
      <c r="L27" s="134">
        <v>1236172.2339299996</v>
      </c>
      <c r="M27" s="134">
        <v>11377209.37</v>
      </c>
      <c r="N27" s="134">
        <v>8333439.979999998</v>
      </c>
      <c r="O27" s="134">
        <v>211957.62100000013</v>
      </c>
      <c r="P27" s="134">
        <v>1835</v>
      </c>
      <c r="Q27" s="134">
        <v>414</v>
      </c>
      <c r="R27" s="134">
        <v>7991499.070188888</v>
      </c>
      <c r="S27" s="134">
        <v>2946364.3511621887</v>
      </c>
      <c r="T27" s="134">
        <v>1035</v>
      </c>
      <c r="U27" s="134">
        <v>526</v>
      </c>
      <c r="V27" s="134">
        <v>279</v>
      </c>
      <c r="W27" s="134">
        <v>5123393.210000001</v>
      </c>
      <c r="X27" s="134">
        <v>3356327.3860575906</v>
      </c>
      <c r="Y27" s="134">
        <v>2493748.6724182</v>
      </c>
      <c r="Z27" s="134">
        <v>739</v>
      </c>
      <c r="AA27" s="134">
        <v>2742188.0327047</v>
      </c>
      <c r="AB27" s="134">
        <v>0</v>
      </c>
      <c r="AC27" s="134">
        <v>90156.98</v>
      </c>
      <c r="AD27" s="65"/>
      <c r="AE27" s="65"/>
      <c r="AF27" s="65"/>
      <c r="AG27" s="65"/>
      <c r="AH27" s="65"/>
      <c r="AI27" s="65"/>
      <c r="AJ27" s="65"/>
      <c r="AK27" s="65"/>
      <c r="AL27" s="65"/>
    </row>
    <row r="28" spans="1:38" ht="47.25">
      <c r="A28" s="45" t="s">
        <v>28</v>
      </c>
      <c r="B28" s="134">
        <v>93</v>
      </c>
      <c r="C28" s="134">
        <v>89</v>
      </c>
      <c r="D28" s="134">
        <v>103</v>
      </c>
      <c r="E28" s="134">
        <v>60</v>
      </c>
      <c r="F28" s="134">
        <v>56</v>
      </c>
      <c r="G28" s="134">
        <v>78</v>
      </c>
      <c r="H28" s="134">
        <v>5819671.024568001</v>
      </c>
      <c r="I28" s="134">
        <v>4334612.53</v>
      </c>
      <c r="J28" s="134">
        <v>665335.359346</v>
      </c>
      <c r="K28" s="134">
        <v>92328.993712</v>
      </c>
      <c r="L28" s="134">
        <v>27683.136</v>
      </c>
      <c r="M28" s="134">
        <v>5573101.86</v>
      </c>
      <c r="N28" s="134">
        <v>3393269.4443401583</v>
      </c>
      <c r="O28" s="134">
        <v>5283.780000000001</v>
      </c>
      <c r="P28" s="134">
        <v>2</v>
      </c>
      <c r="Q28" s="134">
        <v>2</v>
      </c>
      <c r="R28" s="134">
        <v>10690.31</v>
      </c>
      <c r="S28" s="134">
        <v>10690.31</v>
      </c>
      <c r="T28" s="134">
        <v>3</v>
      </c>
      <c r="U28" s="134">
        <v>3</v>
      </c>
      <c r="V28" s="134">
        <v>3</v>
      </c>
      <c r="W28" s="134">
        <v>26466.7</v>
      </c>
      <c r="X28" s="134">
        <v>26466.695000000003</v>
      </c>
      <c r="Y28" s="134">
        <v>26466.695000000003</v>
      </c>
      <c r="Z28" s="134">
        <v>2</v>
      </c>
      <c r="AA28" s="134">
        <v>236165.27944369998</v>
      </c>
      <c r="AB28" s="134">
        <v>0</v>
      </c>
      <c r="AC28" s="134">
        <v>0</v>
      </c>
      <c r="AD28" s="65"/>
      <c r="AE28" s="65"/>
      <c r="AF28" s="65"/>
      <c r="AG28" s="65"/>
      <c r="AH28" s="65"/>
      <c r="AI28" s="65"/>
      <c r="AJ28" s="65"/>
      <c r="AK28" s="65"/>
      <c r="AL28" s="65"/>
    </row>
    <row r="29" spans="1:38" ht="47.25">
      <c r="A29" s="45" t="s">
        <v>29</v>
      </c>
      <c r="B29" s="134">
        <v>443</v>
      </c>
      <c r="C29" s="134">
        <v>436</v>
      </c>
      <c r="D29" s="134">
        <v>543</v>
      </c>
      <c r="E29" s="134">
        <v>248</v>
      </c>
      <c r="F29" s="134">
        <v>253</v>
      </c>
      <c r="G29" s="134">
        <v>329</v>
      </c>
      <c r="H29" s="134">
        <v>318979.7168146</v>
      </c>
      <c r="I29" s="134">
        <v>209721.252282</v>
      </c>
      <c r="J29" s="134">
        <v>0</v>
      </c>
      <c r="K29" s="134">
        <v>11273.054575</v>
      </c>
      <c r="L29" s="134">
        <v>13257.6262966</v>
      </c>
      <c r="M29" s="134">
        <v>445694.6600000001</v>
      </c>
      <c r="N29" s="134">
        <v>246069.93999999997</v>
      </c>
      <c r="O29" s="134">
        <v>93</v>
      </c>
      <c r="P29" s="134">
        <v>4</v>
      </c>
      <c r="Q29" s="134">
        <v>0</v>
      </c>
      <c r="R29" s="134">
        <v>9966.23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4">
        <v>2</v>
      </c>
      <c r="AA29" s="134">
        <v>501</v>
      </c>
      <c r="AB29" s="134">
        <v>0</v>
      </c>
      <c r="AC29" s="134">
        <v>0</v>
      </c>
      <c r="AD29" s="65"/>
      <c r="AE29" s="65"/>
      <c r="AF29" s="65"/>
      <c r="AG29" s="65"/>
      <c r="AH29" s="65"/>
      <c r="AI29" s="65"/>
      <c r="AJ29" s="65"/>
      <c r="AK29" s="65"/>
      <c r="AL29" s="65"/>
    </row>
    <row r="30" spans="1:38" ht="31.5">
      <c r="A30" s="45" t="s">
        <v>30</v>
      </c>
      <c r="B30" s="134">
        <v>135740</v>
      </c>
      <c r="C30" s="134">
        <v>132315</v>
      </c>
      <c r="D30" s="134">
        <v>139560</v>
      </c>
      <c r="E30" s="134">
        <v>89742</v>
      </c>
      <c r="F30" s="134">
        <v>84329</v>
      </c>
      <c r="G30" s="134">
        <v>87361</v>
      </c>
      <c r="H30" s="134">
        <v>37973849.011914305</v>
      </c>
      <c r="I30" s="134">
        <v>32838748.296340514</v>
      </c>
      <c r="J30" s="134">
        <v>3192616.35</v>
      </c>
      <c r="K30" s="134">
        <v>747407.6014762002</v>
      </c>
      <c r="L30" s="134">
        <v>1378023.288</v>
      </c>
      <c r="M30" s="134">
        <v>36717199.39942108</v>
      </c>
      <c r="N30" s="134">
        <v>29042998.494859815</v>
      </c>
      <c r="O30" s="134">
        <v>725094.5663941667</v>
      </c>
      <c r="P30" s="134">
        <v>3760215.45</v>
      </c>
      <c r="Q30" s="134">
        <v>2595347.54</v>
      </c>
      <c r="R30" s="134">
        <v>10393000.241769997</v>
      </c>
      <c r="S30" s="134">
        <v>6241144.9350000005</v>
      </c>
      <c r="T30" s="134">
        <v>1983</v>
      </c>
      <c r="U30" s="134">
        <v>926</v>
      </c>
      <c r="V30" s="134">
        <v>664</v>
      </c>
      <c r="W30" s="134">
        <v>5919033.119999999</v>
      </c>
      <c r="X30" s="134">
        <v>4379704.987720826</v>
      </c>
      <c r="Y30" s="134">
        <v>3610305.972799005</v>
      </c>
      <c r="Z30" s="134">
        <v>661</v>
      </c>
      <c r="AA30" s="134">
        <v>4014925.5622268</v>
      </c>
      <c r="AB30" s="134">
        <v>9665</v>
      </c>
      <c r="AC30" s="134">
        <v>1493.5</v>
      </c>
      <c r="AD30" s="65"/>
      <c r="AE30" s="65"/>
      <c r="AF30" s="65"/>
      <c r="AG30" s="65"/>
      <c r="AH30" s="65"/>
      <c r="AI30" s="65"/>
      <c r="AJ30" s="65"/>
      <c r="AK30" s="65"/>
      <c r="AL30" s="65"/>
    </row>
    <row r="31" spans="1:38" ht="15.75">
      <c r="A31" s="45" t="s">
        <v>31</v>
      </c>
      <c r="B31" s="134">
        <v>198</v>
      </c>
      <c r="C31" s="134">
        <v>183</v>
      </c>
      <c r="D31" s="134">
        <v>188</v>
      </c>
      <c r="E31" s="134">
        <v>27</v>
      </c>
      <c r="F31" s="134">
        <v>13</v>
      </c>
      <c r="G31" s="134">
        <v>18</v>
      </c>
      <c r="H31" s="134">
        <v>6934385.1705</v>
      </c>
      <c r="I31" s="134">
        <v>3898440.17</v>
      </c>
      <c r="J31" s="134">
        <v>718191.97</v>
      </c>
      <c r="K31" s="134">
        <v>585621.2455</v>
      </c>
      <c r="L31" s="134">
        <v>0</v>
      </c>
      <c r="M31" s="134">
        <v>6371580.34</v>
      </c>
      <c r="N31" s="134">
        <v>3331017.020000002</v>
      </c>
      <c r="O31" s="134">
        <v>128704.76700000005</v>
      </c>
      <c r="P31" s="134">
        <v>138</v>
      </c>
      <c r="Q31" s="134">
        <v>4</v>
      </c>
      <c r="R31" s="134">
        <v>3071975.84</v>
      </c>
      <c r="S31" s="134">
        <v>33371.1</v>
      </c>
      <c r="T31" s="134">
        <v>104</v>
      </c>
      <c r="U31" s="134">
        <v>21</v>
      </c>
      <c r="V31" s="134">
        <v>17</v>
      </c>
      <c r="W31" s="134">
        <v>2723709.5600000005</v>
      </c>
      <c r="X31" s="134">
        <v>262117.98</v>
      </c>
      <c r="Y31" s="134">
        <v>230008.66000000003</v>
      </c>
      <c r="Z31" s="134">
        <v>29</v>
      </c>
      <c r="AA31" s="134">
        <v>525214.799</v>
      </c>
      <c r="AB31" s="134">
        <v>41253.33</v>
      </c>
      <c r="AC31" s="134">
        <v>256372.65000000002</v>
      </c>
      <c r="AD31" s="65"/>
      <c r="AE31" s="65"/>
      <c r="AF31" s="65"/>
      <c r="AG31" s="65"/>
      <c r="AH31" s="65"/>
      <c r="AI31" s="65"/>
      <c r="AJ31" s="65"/>
      <c r="AK31" s="65"/>
      <c r="AL31" s="65"/>
    </row>
    <row r="32" spans="1:38" ht="15.75">
      <c r="A32" s="45" t="s">
        <v>32</v>
      </c>
      <c r="B32" s="134">
        <v>67679</v>
      </c>
      <c r="C32" s="134">
        <v>3991</v>
      </c>
      <c r="D32" s="134">
        <v>39221</v>
      </c>
      <c r="E32" s="134">
        <v>65867</v>
      </c>
      <c r="F32" s="134">
        <v>2328</v>
      </c>
      <c r="G32" s="134">
        <v>37133</v>
      </c>
      <c r="H32" s="134">
        <v>26825493.871201713</v>
      </c>
      <c r="I32" s="134">
        <v>21990680.871308006</v>
      </c>
      <c r="J32" s="134">
        <v>11972164.679599997</v>
      </c>
      <c r="K32" s="134">
        <v>493738.58</v>
      </c>
      <c r="L32" s="134">
        <v>1267792.561</v>
      </c>
      <c r="M32" s="134">
        <v>20930972.88665731</v>
      </c>
      <c r="N32" s="134">
        <v>18259030.274954304</v>
      </c>
      <c r="O32" s="134">
        <v>277855.1021868665</v>
      </c>
      <c r="P32" s="134">
        <v>770</v>
      </c>
      <c r="Q32" s="134">
        <v>16</v>
      </c>
      <c r="R32" s="134">
        <v>6663289.94</v>
      </c>
      <c r="S32" s="134">
        <v>4187849.63</v>
      </c>
      <c r="T32" s="134">
        <v>903</v>
      </c>
      <c r="U32" s="134">
        <v>155</v>
      </c>
      <c r="V32" s="134">
        <v>140</v>
      </c>
      <c r="W32" s="134">
        <v>1678622.69</v>
      </c>
      <c r="X32" s="134">
        <v>71557.67</v>
      </c>
      <c r="Y32" s="134">
        <v>28572.62</v>
      </c>
      <c r="Z32" s="134">
        <v>1</v>
      </c>
      <c r="AA32" s="134">
        <v>28946.28</v>
      </c>
      <c r="AB32" s="134">
        <v>0</v>
      </c>
      <c r="AC32" s="134">
        <v>641582</v>
      </c>
      <c r="AD32" s="65"/>
      <c r="AE32" s="65"/>
      <c r="AF32" s="65"/>
      <c r="AG32" s="65"/>
      <c r="AH32" s="65"/>
      <c r="AI32" s="65"/>
      <c r="AJ32" s="65"/>
      <c r="AK32" s="65"/>
      <c r="AL32" s="65"/>
    </row>
    <row r="33" spans="1:38" ht="31.5">
      <c r="A33" s="45" t="s">
        <v>33</v>
      </c>
      <c r="B33" s="134">
        <v>352485</v>
      </c>
      <c r="C33" s="134">
        <v>294795</v>
      </c>
      <c r="D33" s="134">
        <v>309452</v>
      </c>
      <c r="E33" s="134">
        <v>135859</v>
      </c>
      <c r="F33" s="134">
        <v>83406</v>
      </c>
      <c r="G33" s="134">
        <v>88259</v>
      </c>
      <c r="H33" s="134">
        <v>20149834.836434197</v>
      </c>
      <c r="I33" s="134">
        <v>17880143.282660674</v>
      </c>
      <c r="J33" s="134">
        <v>4989470.292777299</v>
      </c>
      <c r="K33" s="134">
        <v>943321.1599999999</v>
      </c>
      <c r="L33" s="134">
        <v>1054200.24</v>
      </c>
      <c r="M33" s="134">
        <v>18743152.93411765</v>
      </c>
      <c r="N33" s="134">
        <v>15344050.358823532</v>
      </c>
      <c r="O33" s="134">
        <v>356382.0188620795</v>
      </c>
      <c r="P33" s="134">
        <v>86538.34</v>
      </c>
      <c r="Q33" s="134">
        <v>36469.82</v>
      </c>
      <c r="R33" s="134">
        <v>2814259.049181</v>
      </c>
      <c r="S33" s="134">
        <v>52894.476521</v>
      </c>
      <c r="T33" s="134">
        <v>708</v>
      </c>
      <c r="U33" s="134">
        <v>204</v>
      </c>
      <c r="V33" s="134">
        <v>153</v>
      </c>
      <c r="W33" s="134">
        <v>3455800.759999999</v>
      </c>
      <c r="X33" s="134">
        <v>1155445.3598902076</v>
      </c>
      <c r="Y33" s="134">
        <v>1112053.2708528405</v>
      </c>
      <c r="Z33" s="134">
        <v>219</v>
      </c>
      <c r="AA33" s="134">
        <v>1208893.5383316001</v>
      </c>
      <c r="AB33" s="134">
        <v>4383629.59</v>
      </c>
      <c r="AC33" s="134">
        <v>2122936.87</v>
      </c>
      <c r="AD33" s="65"/>
      <c r="AE33" s="65"/>
      <c r="AF33" s="65"/>
      <c r="AG33" s="65"/>
      <c r="AH33" s="65"/>
      <c r="AI33" s="65"/>
      <c r="AJ33" s="65"/>
      <c r="AK33" s="65"/>
      <c r="AL33" s="65"/>
    </row>
    <row r="34" spans="1:38" ht="15.75">
      <c r="A34" s="45" t="s">
        <v>34</v>
      </c>
      <c r="B34" s="134">
        <v>330</v>
      </c>
      <c r="C34" s="134">
        <v>330</v>
      </c>
      <c r="D34" s="134">
        <v>439</v>
      </c>
      <c r="E34" s="134">
        <v>115</v>
      </c>
      <c r="F34" s="134">
        <v>115</v>
      </c>
      <c r="G34" s="134">
        <v>117</v>
      </c>
      <c r="H34" s="134">
        <v>4964.05</v>
      </c>
      <c r="I34" s="134">
        <v>4052.1</v>
      </c>
      <c r="J34" s="134">
        <v>0</v>
      </c>
      <c r="K34" s="134">
        <v>68.4</v>
      </c>
      <c r="L34" s="134">
        <v>0</v>
      </c>
      <c r="M34" s="134">
        <v>3632.75</v>
      </c>
      <c r="N34" s="134">
        <v>3288.12</v>
      </c>
      <c r="O34" s="134">
        <v>71.19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4">
        <v>0</v>
      </c>
      <c r="AA34" s="134">
        <v>0</v>
      </c>
      <c r="AB34" s="134">
        <v>0</v>
      </c>
      <c r="AC34" s="134">
        <v>0</v>
      </c>
      <c r="AD34" s="65"/>
      <c r="AE34" s="65"/>
      <c r="AF34" s="65"/>
      <c r="AG34" s="65"/>
      <c r="AH34" s="65"/>
      <c r="AI34" s="65"/>
      <c r="AJ34" s="65"/>
      <c r="AK34" s="65"/>
      <c r="AL34" s="65"/>
    </row>
    <row r="35" spans="1:38" ht="15.75">
      <c r="A35" s="45" t="s">
        <v>35</v>
      </c>
      <c r="B35" s="134">
        <v>237614</v>
      </c>
      <c r="C35" s="134">
        <v>237213</v>
      </c>
      <c r="D35" s="134">
        <v>603758</v>
      </c>
      <c r="E35" s="134">
        <v>973719</v>
      </c>
      <c r="F35" s="134">
        <v>668909</v>
      </c>
      <c r="G35" s="134">
        <v>1793572</v>
      </c>
      <c r="H35" s="134">
        <v>24492818.597309623</v>
      </c>
      <c r="I35" s="134">
        <v>9799835.175986797</v>
      </c>
      <c r="J35" s="134">
        <v>442789.67499579996</v>
      </c>
      <c r="K35" s="134">
        <v>246733.92569409998</v>
      </c>
      <c r="L35" s="134">
        <v>607891.1830806998</v>
      </c>
      <c r="M35" s="134">
        <v>23370741.475673668</v>
      </c>
      <c r="N35" s="134">
        <v>20446825.738234267</v>
      </c>
      <c r="O35" s="134">
        <v>441166.7494789251</v>
      </c>
      <c r="P35" s="134">
        <v>845631.2299999992</v>
      </c>
      <c r="Q35" s="134">
        <v>51394.259999999995</v>
      </c>
      <c r="R35" s="134">
        <v>7142270.221253376</v>
      </c>
      <c r="S35" s="134">
        <v>642602.8583165014</v>
      </c>
      <c r="T35" s="134">
        <v>13463</v>
      </c>
      <c r="U35" s="134">
        <v>2820</v>
      </c>
      <c r="V35" s="134">
        <v>1691</v>
      </c>
      <c r="W35" s="134">
        <v>7125066.237997906</v>
      </c>
      <c r="X35" s="134">
        <v>2390907.765083371</v>
      </c>
      <c r="Y35" s="134">
        <v>1842781.034931087</v>
      </c>
      <c r="Z35" s="134">
        <v>1360</v>
      </c>
      <c r="AA35" s="134">
        <v>693420.3690041</v>
      </c>
      <c r="AB35" s="134">
        <v>19811.870000000003</v>
      </c>
      <c r="AC35" s="134">
        <v>13168.2</v>
      </c>
      <c r="AD35" s="65"/>
      <c r="AE35" s="65"/>
      <c r="AF35" s="65"/>
      <c r="AG35" s="65"/>
      <c r="AH35" s="65"/>
      <c r="AI35" s="65"/>
      <c r="AJ35" s="65"/>
      <c r="AK35" s="65"/>
      <c r="AL35" s="65"/>
    </row>
    <row r="36" spans="1:29" ht="15.75">
      <c r="A36" s="42" t="s">
        <v>36</v>
      </c>
      <c r="B36" s="254">
        <v>6536880</v>
      </c>
      <c r="C36" s="254">
        <v>6208663</v>
      </c>
      <c r="D36" s="254">
        <v>8008995.6</v>
      </c>
      <c r="E36" s="254">
        <v>11971573.65</v>
      </c>
      <c r="F36" s="254">
        <v>9943701.65</v>
      </c>
      <c r="G36" s="254">
        <v>12834216.165</v>
      </c>
      <c r="H36" s="254">
        <v>2082822175.5056767</v>
      </c>
      <c r="I36" s="254">
        <v>1866133349.3376834</v>
      </c>
      <c r="J36" s="254">
        <v>42738001.85518569</v>
      </c>
      <c r="K36" s="254">
        <v>54003939.163311206</v>
      </c>
      <c r="L36" s="254">
        <v>121184999.2430242</v>
      </c>
      <c r="M36" s="254">
        <v>1909122708.0088854</v>
      </c>
      <c r="N36" s="254">
        <v>1430242346.0495522</v>
      </c>
      <c r="O36" s="254">
        <v>35442455.37274113</v>
      </c>
      <c r="P36" s="254">
        <v>116665417.73000002</v>
      </c>
      <c r="Q36" s="254">
        <v>27307081.400000006</v>
      </c>
      <c r="R36" s="254">
        <v>970427328.7372812</v>
      </c>
      <c r="S36" s="254">
        <v>377014334.7058418</v>
      </c>
      <c r="T36" s="254">
        <v>1363639</v>
      </c>
      <c r="U36" s="254">
        <v>261905</v>
      </c>
      <c r="V36" s="254">
        <v>173398</v>
      </c>
      <c r="W36" s="254">
        <v>1005710979.8742439</v>
      </c>
      <c r="X36" s="254">
        <v>612571765.3944216</v>
      </c>
      <c r="Y36" s="254">
        <v>436179094.73029333</v>
      </c>
      <c r="Z36" s="254">
        <v>108237</v>
      </c>
      <c r="AA36" s="254">
        <v>96532410.51086028</v>
      </c>
      <c r="AB36" s="254">
        <v>14228327.970635066</v>
      </c>
      <c r="AC36" s="254">
        <v>90346858.28800002</v>
      </c>
    </row>
    <row r="37" spans="1:23" ht="26.25" customHeight="1">
      <c r="A37" s="144" t="s">
        <v>825</v>
      </c>
      <c r="W37" s="65"/>
    </row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</sheetData>
  <sheetProtection/>
  <mergeCells count="28">
    <mergeCell ref="A1:AC3"/>
    <mergeCell ref="D5:D6"/>
    <mergeCell ref="W5:Y5"/>
    <mergeCell ref="J5:J6"/>
    <mergeCell ref="H4:J4"/>
    <mergeCell ref="AB4:AB6"/>
    <mergeCell ref="Z5:Z6"/>
    <mergeCell ref="I5:I6"/>
    <mergeCell ref="Z4:AA4"/>
    <mergeCell ref="AC4:AC6"/>
    <mergeCell ref="H5:H6"/>
    <mergeCell ref="R5:S5"/>
    <mergeCell ref="T4:Y4"/>
    <mergeCell ref="M4:N4"/>
    <mergeCell ref="O4:O6"/>
    <mergeCell ref="N5:N6"/>
    <mergeCell ref="M5:M6"/>
    <mergeCell ref="T5:V5"/>
    <mergeCell ref="E4:G4"/>
    <mergeCell ref="AA5:AA6"/>
    <mergeCell ref="A4:A6"/>
    <mergeCell ref="P4:S4"/>
    <mergeCell ref="K4:L5"/>
    <mergeCell ref="G5:G6"/>
    <mergeCell ref="B4:D4"/>
    <mergeCell ref="E5:F5"/>
    <mergeCell ref="P5:Q5"/>
    <mergeCell ref="B5:C5"/>
  </mergeCells>
  <printOptions/>
  <pageMargins left="0.1968503937007874" right="0.1968503937007874" top="0.4330708661417323" bottom="0.5118110236220472" header="0.1968503937007874" footer="0.2362204724409449"/>
  <pageSetup fitToHeight="3" horizontalDpi="600" verticalDpi="600" orientation="landscape" paperSize="9" scale="35" r:id="rId1"/>
  <colBreaks count="1" manualBreakCount="1">
    <brk id="15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Kontrax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Administrator1</dc:creator>
  <cp:keywords/>
  <dc:description/>
  <cp:lastModifiedBy>Mircho Stoyanov</cp:lastModifiedBy>
  <cp:lastPrinted>2019-03-05T09:53:41Z</cp:lastPrinted>
  <dcterms:created xsi:type="dcterms:W3CDTF">2002-03-05T12:07:18Z</dcterms:created>
  <dcterms:modified xsi:type="dcterms:W3CDTF">2019-03-08T10:18:10Z</dcterms:modified>
  <cp:category/>
  <cp:version/>
  <cp:contentType/>
  <cp:contentStatus/>
</cp:coreProperties>
</file>