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isk_D\Statistika\M_10_2018_NonLife\Za izprashtane\"/>
    </mc:Choice>
  </mc:AlternateContent>
  <bookViews>
    <workbookView xWindow="0" yWindow="0" windowWidth="21600" windowHeight="9630" tabRatio="678"/>
  </bookViews>
  <sheets>
    <sheet name="Premiums" sheetId="4" r:id="rId1"/>
    <sheet name="Payments" sheetId="5" r:id="rId2"/>
    <sheet name="Prem-Pay-Total" sheetId="6" r:id="rId3"/>
    <sheet name="Prem-Pay-Exp" sheetId="1" r:id="rId4"/>
    <sheet name="Balance sheet" sheetId="2" r:id="rId5"/>
    <sheet name="Income Statement" sheetId="3" r:id="rId6"/>
  </sheets>
  <definedNames>
    <definedName name="_xlnm.Print_Area" localSheetId="4">'Balance sheet'!$A$1:$C$136</definedName>
    <definedName name="_xlnm.Print_Area" localSheetId="5">'Income Statement'!$A$1:$D$126</definedName>
    <definedName name="_xlnm.Print_Area" localSheetId="1">Payments!$A$1:$AB$34</definedName>
    <definedName name="_xlnm.Print_Area" localSheetId="0">Premiums!$A$1:$AB$34</definedName>
    <definedName name="_xlnm.Print_Area" localSheetId="3">'Prem-Pay-Exp'!$A$1:$W$38</definedName>
    <definedName name="_xlnm.Print_Area" localSheetId="2">'Prem-Pay-Total'!$A$1:$H$38</definedName>
    <definedName name="_xlnm.Print_Titles" localSheetId="4">'Balance sheet'!$1:$1</definedName>
    <definedName name="_xlnm.Print_Titles" localSheetId="1">Payments!$A:$B</definedName>
    <definedName name="_xlnm.Print_Titles" localSheetId="0">Premiums!$A:$B</definedName>
    <definedName name="_xlnm.Print_Titles" localSheetId="3">'Prem-Pay-Exp'!$A:$A</definedName>
    <definedName name="_xlnm.Print_Titles" localSheetId="2">'Prem-Pay-Total'!$A:$B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4" i="4" l="1"/>
  <c r="A76" i="4"/>
  <c r="A83" i="4"/>
  <c r="A75" i="4" l="1"/>
  <c r="A78" i="4"/>
  <c r="A80" i="4"/>
  <c r="A81" i="4"/>
  <c r="A79" i="4"/>
  <c r="A77" i="4"/>
  <c r="A82" i="4"/>
  <c r="A79" i="5"/>
  <c r="A77" i="5"/>
  <c r="A73" i="5"/>
  <c r="A80" i="5"/>
  <c r="A78" i="5"/>
  <c r="A74" i="5"/>
  <c r="A72" i="5"/>
  <c r="A75" i="5"/>
  <c r="A81" i="5"/>
  <c r="A76" i="5"/>
  <c r="A84" i="6" l="1"/>
  <c r="A85" i="6"/>
  <c r="A87" i="6"/>
  <c r="A88" i="6"/>
  <c r="A81" i="6"/>
  <c r="A89" i="6"/>
  <c r="A82" i="6"/>
  <c r="A80" i="6"/>
  <c r="D86" i="6" l="1"/>
  <c r="D87" i="6"/>
  <c r="D89" i="6"/>
  <c r="D88" i="6"/>
  <c r="D83" i="6"/>
  <c r="D84" i="6"/>
  <c r="D81" i="6"/>
  <c r="D82" i="6"/>
  <c r="D80" i="6"/>
  <c r="D85" i="6"/>
  <c r="A83" i="6"/>
  <c r="A86" i="6"/>
</calcChain>
</file>

<file path=xl/sharedStrings.xml><?xml version="1.0" encoding="utf-8"?>
<sst xmlns="http://schemas.openxmlformats.org/spreadsheetml/2006/main" count="764" uniqueCount="392">
  <si>
    <t>в лв.</t>
  </si>
  <si>
    <t>КЛАСОВЕ ЗАСТРАХОВКИ</t>
  </si>
  <si>
    <t>БРУТЕН ПРЕМИЕН ПРИХОД</t>
  </si>
  <si>
    <t xml:space="preserve">ПОЛУЧЕНИ ПРЕМИИ </t>
  </si>
  <si>
    <t>Начислен данък по Закона за данък върху застрахова-телните премии</t>
  </si>
  <si>
    <t>ИЗПЛАТЕНИ ПРЕТЕНЦИИ</t>
  </si>
  <si>
    <t>ПРЕДЯВЕНИ ПРЕТЕНЦИИ</t>
  </si>
  <si>
    <t>ПОЛУЧЕНИ СУМИ И НАЧИСЛЕНИ ВЗЕМАНИЯ ПО РЕГРЕСИ И АБАНДОНИ /приспаднати от изплатените обезщетения/</t>
  </si>
  <si>
    <t xml:space="preserve">ИЗПЛАТЕНИ БОНУСИ И ОТСТЪПКИ </t>
  </si>
  <si>
    <t>РАЗХОДИ, СВЪРЗАНИ СЪС ЗАСТРАХОВАТЕЛНАТА ДЕЙНОСТ</t>
  </si>
  <si>
    <t xml:space="preserve">ОБЩ РАЗМЕР </t>
  </si>
  <si>
    <t>общо</t>
  </si>
  <si>
    <t>в т.ч. по предявени претенции през предходни години</t>
  </si>
  <si>
    <t>в т.ч. по събития от предходни години</t>
  </si>
  <si>
    <t>р-ди за уреждане на претенции</t>
  </si>
  <si>
    <t>аквизиционни</t>
  </si>
  <si>
    <t>администра-тивни</t>
  </si>
  <si>
    <t>други</t>
  </si>
  <si>
    <t>сума</t>
  </si>
  <si>
    <t xml:space="preserve">брой </t>
  </si>
  <si>
    <t>общ размер</t>
  </si>
  <si>
    <t xml:space="preserve">отложени от минали периоди, признати през текущия </t>
  </si>
  <si>
    <t>отложени за следващи отчетни периоди</t>
  </si>
  <si>
    <t>1."ЗЛОПОЛУКА"</t>
  </si>
  <si>
    <t>В т.ч. ЗАДЪЛЖИТЕЛНА ЗАСТРАХОВКА "ЗЛОПОЛУКА" НА ПЪТНИЦИТЕ В СРЕДСТВАТА ЗА ОБЩЕСТВЕН ТРАНСПОРТ</t>
  </si>
  <si>
    <t>2. ЗАСТРАХОВКА "ЗАБОЛЯВАНЕ"</t>
  </si>
  <si>
    <t>3."СУХОПЪТНИ ПРЕВОЗНИ СРЕДСТВА ( БЕЗ РЕЛСОВИ ПРЕВОЗНИ СРЕДСТВА)"</t>
  </si>
  <si>
    <t>4."РЕЛСОВИ ПРЕВОЗНИ СРЕДСТВА"</t>
  </si>
  <si>
    <t>5."ЛЕТАТЕЛНИ АПАРАТИ"</t>
  </si>
  <si>
    <t>6."ПЛАВАТЕЛНИ СЪДОВЕ"</t>
  </si>
  <si>
    <t>7. "ТОВАРИ ПО ВРЕМЕ НА ПРЕВОЗ"</t>
  </si>
  <si>
    <t>8."ПОЖАР И ПРИРОДНИ БЕДСТВИЯ"</t>
  </si>
  <si>
    <t>В Т.Ч ИНДУСТРИАЛЕН ПОЖАР</t>
  </si>
  <si>
    <t>В Т.Ч ПОЖАР И ДРУГИ ОПАСНОСТИ</t>
  </si>
  <si>
    <t>В Т.Ч ТЕХНИЧЕСКИ ЗАСТРАХОВКИ</t>
  </si>
  <si>
    <t>В Т.Ч. ЗЕМЕДЕЛСКИ ЗАСТРАХОВКИ</t>
  </si>
  <si>
    <t>9."ЩЕТИ НА ИМУЩЕСТВО"</t>
  </si>
  <si>
    <t>В Т.Ч. ЗАСТРАХОВКА КРАЖБА, ГРАБЕЖ, ВАНДАЛИЗЪМ</t>
  </si>
  <si>
    <t>В Т.Ч . ЗАСТРАХОВКИ НА ЖИВОТНИ</t>
  </si>
  <si>
    <t>10."ГО, СВЪРЗАНА С ПРИТЕЖАВАНЕТО И ИЗПОЛЗВАНЕТО НА МПС"</t>
  </si>
  <si>
    <t>В т.ч. "ГО НА АВТОМОБИЛИСТИТЕ"</t>
  </si>
  <si>
    <t>В т.ч. "ЗЕЛЕНА КАРТА"</t>
  </si>
  <si>
    <t>В т.ч. ГРАНИЧНА "ГРАЖДАНСКА ОТГОВОРНОСТ"</t>
  </si>
  <si>
    <t>В т.ч. "ГО НА ПРЕВОЗВАЧА"</t>
  </si>
  <si>
    <t>11."ГО, СВЪРЗАНА С ПРИТЕЖАВАНЕТО И ИЗПОЛЗВАНЕТО НА ЛЕТАТЕЛНИ АПАРАТИ"</t>
  </si>
  <si>
    <t>12."ГО, СВЪРЗАНА С ПРИТЕЖАВАНЕТО И ИЗПОЛЗВАНЕТО НА ПЛАВАТЕЛНИ СЪДОВЕ"</t>
  </si>
  <si>
    <t>13."ОБЩА ГРАЖДАНСКА ОТГОВОРНОСТ"</t>
  </si>
  <si>
    <t>14."КРЕДИТИ"</t>
  </si>
  <si>
    <t>15."ГАРАНЦИИ"</t>
  </si>
  <si>
    <t>16. "РАЗНИ ФИНАНСОВИ ЗАГУБИ"</t>
  </si>
  <si>
    <t>17. "ПРАВНИ РАЗНОСКИ"</t>
  </si>
  <si>
    <t>18."ПОМОЩ ПРИ ПЪТУВАНЕ"</t>
  </si>
  <si>
    <t>ОБЩО:</t>
  </si>
  <si>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</si>
  <si>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АКТИВ</t>
  </si>
  <si>
    <t>Текущ</t>
  </si>
  <si>
    <t>период</t>
  </si>
  <si>
    <t>(хил.лв.)</t>
  </si>
  <si>
    <t>А.</t>
  </si>
  <si>
    <t>НЕМАТЕРИАЛНИ АКТИВИ, в т.ч.</t>
  </si>
  <si>
    <t xml:space="preserve"> -</t>
  </si>
  <si>
    <t>Програмни продукти</t>
  </si>
  <si>
    <t>Репутация</t>
  </si>
  <si>
    <t>Други</t>
  </si>
  <si>
    <t>Б.</t>
  </si>
  <si>
    <t>ИНВЕСТИЦИИ</t>
  </si>
  <si>
    <t>І.</t>
  </si>
  <si>
    <t>Земя и сгради</t>
  </si>
  <si>
    <t>в. т. число Земя и сгради използвани за нуждите на предприятието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</si>
  <si>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</si>
  <si>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</si>
  <si>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1.</t>
  </si>
  <si>
    <t>Акции и дялове в дъщерни, съвместни и асоциирани предприятия</t>
  </si>
  <si>
    <t>2.</t>
  </si>
  <si>
    <t>Дългови ценни книжа, издадени от дъщерни, съвместни и асоциирани предприятия, както предоставени им заеми</t>
  </si>
  <si>
    <t>3.</t>
  </si>
  <si>
    <t>Други дялови участия</t>
  </si>
  <si>
    <t>4.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</si>
  <si>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</si>
  <si>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</si>
  <si>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</si>
  <si>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</si>
  <si>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</si>
  <si>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</si>
  <si>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</si>
  <si>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</si>
  <si>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5.</t>
  </si>
  <si>
    <t>Други заеми</t>
  </si>
  <si>
    <t>6.</t>
  </si>
  <si>
    <t>Депозоти в банки</t>
  </si>
  <si>
    <t>7.</t>
  </si>
  <si>
    <t>ІV.</t>
  </si>
  <si>
    <t>Депозити в цеденти</t>
  </si>
  <si>
    <t>Общо по раздел Б</t>
  </si>
  <si>
    <t>В.</t>
  </si>
  <si>
    <t>ИНВЕСТИЦИИ В ПОЛЗА НА ПОЛИЦИ ПО ЗАСТРАХОВКА "ЖИВОТ", СВЪРЗАНА С ИНВЕСТИЦИОНЕН ФОНД</t>
  </si>
  <si>
    <t>Г.</t>
  </si>
  <si>
    <t>ВЗЕМАНИЯ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</si>
  <si>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</si>
  <si>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</si>
  <si>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</si>
  <si>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</si>
  <si>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</si>
  <si>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</si>
  <si>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</si>
  <si>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</si>
  <si>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</si>
  <si>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</si>
  <si>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</si>
  <si>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</si>
  <si>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резерв за неизтекли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</si>
  <si>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</si>
  <si>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</si>
  <si>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</si>
  <si>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</si>
  <si>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</si>
  <si>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8.</t>
  </si>
  <si>
    <t>Дял на презастрахователите в други технически резерви</t>
  </si>
  <si>
    <t>Общо по раздел Га</t>
  </si>
  <si>
    <t>Д.</t>
  </si>
  <si>
    <t>ДРУГИ АКТИВИ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</si>
  <si>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</si>
  <si>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</si>
  <si>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</si>
  <si>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</si>
  <si>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</si>
  <si>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</si>
  <si>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</si>
  <si>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ІІІ</t>
  </si>
  <si>
    <t>Общо по раздел Д</t>
  </si>
  <si>
    <t>Е.</t>
  </si>
  <si>
    <t>РАЗХОДИ ЗА БЪДЕЩИ ПЕРИОДИ И НАТРУПАН ДОХОД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</si>
  <si>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</si>
  <si>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</si>
  <si>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</si>
  <si>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</si>
  <si>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</si>
  <si>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</si>
  <si>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</si>
  <si>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</si>
  <si>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</si>
  <si>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</si>
  <si>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</si>
  <si>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</si>
  <si>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</si>
  <si>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</si>
  <si>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</si>
  <si>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V.</t>
  </si>
  <si>
    <t>Неразпределена печалба</t>
  </si>
  <si>
    <t>VІ.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</si>
  <si>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</si>
  <si>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</si>
  <si>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</si>
  <si>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</si>
  <si>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ПОДЧИНЕНИ ПАСИВИ</t>
  </si>
  <si>
    <t>Ба</t>
  </si>
  <si>
    <t>ФОНД ЗА БЪДЕЩО РАЗПРЕДЕЛЕНИЕ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</si>
  <si>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</si>
  <si>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</si>
  <si>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</si>
  <si>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</si>
  <si>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</si>
  <si>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</si>
  <si>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</si>
  <si>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</si>
  <si>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</si>
  <si>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9.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</si>
  <si>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</si>
  <si>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</si>
  <si>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</si>
  <si>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</si>
  <si>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</si>
  <si>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</si>
  <si>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</si>
  <si>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</si>
  <si>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ДЕПОЗИТИ, ПОЛУЧЕНИ ОТ ПРЕЗАСТРАХОВАТЕЛИ</t>
  </si>
  <si>
    <t>ЗАДЪЛЖЕНИЯ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</si>
  <si>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</si>
  <si>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</si>
  <si>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</si>
  <si>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</si>
  <si>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</si>
  <si>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</si>
  <si>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</si>
  <si>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Задължения към кредитни институции,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</si>
  <si>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</si>
  <si>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</si>
  <si>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</si>
  <si>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</si>
  <si>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</si>
  <si>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</si>
  <si>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</si>
  <si>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</si>
  <si>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СУМА НА ПАСИВА</t>
  </si>
  <si>
    <t>З.</t>
  </si>
  <si>
    <t>УСЛОВНИ ПАСИВИ</t>
  </si>
  <si>
    <t>Текущ
период
(хил.лв.)</t>
  </si>
  <si>
    <t>Технически отчет - общо застраховане</t>
  </si>
  <si>
    <t>Спечелени премии, нетни от презастраховане:</t>
  </si>
  <si>
    <t>брутни начислени (записани) премии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</si>
  <si>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</si>
  <si>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отстъпени премии на презастрахователи</t>
  </si>
  <si>
    <t>промяна в брутния размер на пренос-премийния резерв (+/-)</t>
  </si>
  <si>
    <t>в т.ч. допълнителна сума за неизтекли рискове</t>
  </si>
  <si>
    <t>промяна в дела на презастрахователите в пренос-премийния резерв (+/-)</t>
  </si>
  <si>
    <t>Общо за 1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</si>
  <si>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</si>
  <si>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</si>
  <si>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</si>
  <si>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</si>
  <si>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брутна сума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</si>
  <si>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</si>
  <si>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</si>
  <si>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</si>
  <si>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>промяна в дела на презастрахователите в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</si>
  <si>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</si>
  <si>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</si>
  <si>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</si>
  <si>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</si>
  <si>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</si>
  <si>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Бонуси, отстъпки и участие в положителния финансов резултат, нетни от презастраховане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</si>
  <si>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</si>
  <si>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</si>
  <si>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</si>
  <si>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</si>
  <si>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</si>
  <si>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</si>
  <si>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</si>
  <si>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в т.ч. върнати премии и отписани вземания по предсрочно прекратени договори, сключени през предходни отчетни периоди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</si>
  <si>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</si>
  <si>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</si>
  <si>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</si>
  <si>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</si>
  <si>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</si>
  <si>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</si>
  <si>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</si>
  <si>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</si>
  <si>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приход от земя и сгради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</si>
  <si>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</si>
  <si>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</si>
  <si>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</si>
  <si>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</si>
  <si>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</si>
  <si>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</si>
  <si>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</si>
  <si>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</si>
  <si>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</si>
  <si>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</si>
  <si>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</si>
  <si>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</si>
  <si>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Общо за 5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</si>
  <si>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</si>
  <si>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</si>
  <si>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</si>
  <si>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</si>
  <si>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</si>
  <si>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</si>
  <si>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</si>
  <si>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</si>
  <si>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t>Прехвърляне към или от Фонда за бъдещо разпределение</t>
  </si>
  <si>
    <t>Междинен сбор - салдо на техническия отчет по животозастраховане</t>
  </si>
  <si>
    <t>НЕТЕХНИЧЕСКИ ОТЧЕТ</t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</si>
  <si>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</si>
  <si>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</si>
  <si>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t>Приходи от инвестиции</t>
  </si>
  <si>
    <t xml:space="preserve">Общо за 3 </t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</si>
  <si>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</si>
  <si>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t>разходи по управление на инвестициите</t>
  </si>
  <si>
    <t>загуби от реализацията на инвестиции</t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</si>
  <si>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</si>
  <si>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</si>
  <si>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</si>
  <si>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</si>
  <si>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</si>
  <si>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</si>
  <si>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Извънредна печалба или загуба</t>
  </si>
  <si>
    <t>Корпоративен данък</t>
  </si>
  <si>
    <t>Други данъци</t>
  </si>
  <si>
    <t>Печалба или загуба за финансовата година</t>
  </si>
  <si>
    <t>I.</t>
  </si>
  <si>
    <t>(а)</t>
  </si>
  <si>
    <t>(б)</t>
  </si>
  <si>
    <t>(в)</t>
  </si>
  <si>
    <t>(г)</t>
  </si>
  <si>
    <t>(аа)</t>
  </si>
  <si>
    <t>(аб)</t>
  </si>
  <si>
    <t>10.</t>
  </si>
  <si>
    <t>(ба)</t>
  </si>
  <si>
    <t>(бб)</t>
  </si>
  <si>
    <t>10.а</t>
  </si>
  <si>
    <t>11.</t>
  </si>
  <si>
    <t>ІII.</t>
  </si>
  <si>
    <t>12.</t>
  </si>
  <si>
    <t>13.</t>
  </si>
  <si>
    <t>14.</t>
  </si>
  <si>
    <t>15.</t>
  </si>
  <si>
    <t>№</t>
  </si>
  <si>
    <t>Видове застраховки</t>
  </si>
  <si>
    <t xml:space="preserve"> ЗАД "Армеец" </t>
  </si>
  <si>
    <t>ЗАД "Булстрад Виена Иншурънс Груп"</t>
  </si>
  <si>
    <t>ЗК "Лев Инс" АД</t>
  </si>
  <si>
    <t>"ДЗИ - Общо застраховане" ЕАД</t>
  </si>
  <si>
    <t xml:space="preserve">ЗАД "Алианц България" </t>
  </si>
  <si>
    <t>ЗД "Бул инс" АД</t>
  </si>
  <si>
    <t>"Застрахо-вателно дружество Евроинс" АД</t>
  </si>
  <si>
    <t>ЗАД "ОЗК - Застраховане" АД</t>
  </si>
  <si>
    <t>ЗК "Уника" АД</t>
  </si>
  <si>
    <t>"Дженерали Застраховане" АД</t>
  </si>
  <si>
    <t>ЗАД "Енергия"</t>
  </si>
  <si>
    <t>"ОЗОФ Доверие ЗАД'' АД</t>
  </si>
  <si>
    <t>"Българска агенция за експортно застраховане" ЕАД</t>
  </si>
  <si>
    <t>"Групама Застраховане" ЕАД</t>
  </si>
  <si>
    <t>"ЗК Медико – 21'' АД</t>
  </si>
  <si>
    <t>"ЗЕАД ДаллБогг: Живот и здраве'' ЕАД</t>
  </si>
  <si>
    <t>"Фи Хелт Застраховане" АД</t>
  </si>
  <si>
    <t>ЗД "ОЗОК Инс'' АД</t>
  </si>
  <si>
    <t>ЗД "Съгласие" АД</t>
  </si>
  <si>
    <t>ЗАД "Асет Иншурънс" АД</t>
  </si>
  <si>
    <t>ОБЩО</t>
  </si>
  <si>
    <t>"ЗЛОПОЛУКА"</t>
  </si>
  <si>
    <t>1.1</t>
  </si>
  <si>
    <t xml:space="preserve">    В т.ч. ЗАДЪЛЖИТЕЛНА ЗАСТРАХОВКА "ЗЛОПОЛУКА" НА ПЪТНИЦИТЕ В СРЕДСТВАТА ЗА ОБЩEСТВЕН ТРАНСПОРТ</t>
  </si>
  <si>
    <t>"СУХОПЪТНИ ПРЕВОЗНИ СРЕДСТВА (БЕЗ РЕЛСОВИ ПРЕВОЗНИ СРЕДСТВА)"</t>
  </si>
  <si>
    <t>"РЕЛСОВИ ПРЕВОЗНИ СРЕДСТВА"</t>
  </si>
  <si>
    <t>"ЛЕТАТЕЛНИ АПАРАТИ"</t>
  </si>
  <si>
    <t>"ПЛАВАТЕЛНИ СЪДОВЕ"</t>
  </si>
  <si>
    <t>"ТОВАРИ ПО ВРЕМЕ НА ПРЕВОЗ"</t>
  </si>
  <si>
    <t>"ПОЖАР И ПРИРОДНИ БЕДСТВИЯ"</t>
  </si>
  <si>
    <t>"ГО, СВЪРЗАНА С ПРИТЕЖАВАНЕТО И ИЗПОЛЗВАНЕТО НА МПС"</t>
  </si>
  <si>
    <t>10.1</t>
  </si>
  <si>
    <t xml:space="preserve">   В т.ч. "ГО НА АВТОМОБИЛИСТИТЕ"</t>
  </si>
  <si>
    <t>10.2</t>
  </si>
  <si>
    <t xml:space="preserve">   В т.ч. "ЗЕЛЕНА КАРТА"</t>
  </si>
  <si>
    <t>10.3</t>
  </si>
  <si>
    <t>10.4</t>
  </si>
  <si>
    <t xml:space="preserve">   В т.ч. "ГО НА ПРЕВОЗВАЧА"</t>
  </si>
  <si>
    <t>"ГО, СВЪРЗАНА С ПРИТЕЖАВАНЕТО И ИЗПОЛЗВАНЕТО НА ЛЕТАТЕЛНИ АПАРАТИ"</t>
  </si>
  <si>
    <t>"ГО, СВЪРЗАНА С ПРИТЕЖАВАНЕТО И ИЗПОЛЗВАНЕТО НА ПЛАВАТЕЛНИ СЪДОВЕ"</t>
  </si>
  <si>
    <t>"ОБЩА ГРАЖДАНСКА ОТГОВОРНОСТ"</t>
  </si>
  <si>
    <t>"КРЕДИТИ"</t>
  </si>
  <si>
    <t>"ГАРАНЦИИ"</t>
  </si>
  <si>
    <t>"РАЗНИ ФИНАНСОВИ ЗАГУБИ"</t>
  </si>
  <si>
    <t>"ПРАВНИ РАЗНОСКИ"</t>
  </si>
  <si>
    <t>"ПОМОЩ ПРИ ПЪТУВАНЕ"</t>
  </si>
  <si>
    <t>ПАЗАРЕН ДЯЛ:</t>
  </si>
  <si>
    <t>Злополука и заболяване</t>
  </si>
  <si>
    <t>МПС</t>
  </si>
  <si>
    <t>Релсови превозни средства</t>
  </si>
  <si>
    <t>Летателни апарати</t>
  </si>
  <si>
    <t>Плаванелни съдове</t>
  </si>
  <si>
    <t>Товари по време на превоз</t>
  </si>
  <si>
    <t>Пожар и природни бедствия и други щети на имущество</t>
  </si>
  <si>
    <t>Обща гражданска отговорност</t>
  </si>
  <si>
    <t>Кредити, гаранции, разни финансови загуби и правни разноски</t>
  </si>
  <si>
    <t>Помощ при пътуване</t>
  </si>
  <si>
    <t>ЗАСТРАХОВКА "ЗАБОЛЯВАНЕ"</t>
  </si>
  <si>
    <t>8.1</t>
  </si>
  <si>
    <t>8.2</t>
  </si>
  <si>
    <t>8.3</t>
  </si>
  <si>
    <t>8.4</t>
  </si>
  <si>
    <t>"ЩЕТИ НА ИМУЩЕСТВО"</t>
  </si>
  <si>
    <t>9.1</t>
  </si>
  <si>
    <t>9.2</t>
  </si>
  <si>
    <t xml:space="preserve">   В т.ч. ЗАСТРАХОВКИ НА ЖИВОТНИ</t>
  </si>
  <si>
    <t xml:space="preserve">   В т.ч. ЗАСТРАХОВКА КРАЖБА, ГРАБЕЖ, ВАНДАЛИЗЪМ</t>
  </si>
  <si>
    <t xml:space="preserve">   В т.ч. ЗЕМЕДЕЛСКИ ЗАСТРАХОВКИ</t>
  </si>
  <si>
    <t xml:space="preserve">   В т.ч. ИНДУСТРИАЛЕН ПОЖАР</t>
  </si>
  <si>
    <t xml:space="preserve">   В т.ч. ПОЖАР И ДРУГИ ОПАСНОСТИ</t>
  </si>
  <si>
    <t xml:space="preserve">   В т.ч. ТЕХНИЧЕСКИ ЗАСТРАХОВКИ</t>
  </si>
  <si>
    <t xml:space="preserve">   В т.ч. ГРАНИЧНА"ГРАЖДАНСКА ОТГОВОРНОСТ"</t>
  </si>
  <si>
    <t>* Застрахователите със смесена дейност извършват дейност по животозастраховане и застраховане по класове "Злополука" и "Заболяване".</t>
  </si>
  <si>
    <t>Брутен премиен приход, реализиран от застрахователите по общо застраховане</t>
  </si>
  <si>
    <t>ОБЩО ПРЕМИЕН ПРИХОД</t>
  </si>
  <si>
    <t>Изплатени обезщетения от застрахователите по общо застраховане</t>
  </si>
  <si>
    <t>Изплатени обезщетения от застрахователите със смесена дейност*</t>
  </si>
  <si>
    <t>ОБЩО ИЗПЛАТЕНИ ОБЕЗЩЕТЕНИЯ</t>
  </si>
  <si>
    <t>Брутен премиен приход, реализиран от застрахователите със смесена дейност*</t>
  </si>
  <si>
    <t>ОТНОСИТЕЛЕН ДЯЛ:</t>
  </si>
  <si>
    <t>в т.ч. ОТСТЪПЕНИ НА ПРЕЗАСТРА-ХОВАТЕЛИ</t>
  </si>
  <si>
    <t>в т.ч. Получени обезщетения от презастра-хователи</t>
  </si>
  <si>
    <t>ЗД "ЕИГ Ре" АД</t>
  </si>
  <si>
    <t>"Нова инс АД"</t>
  </si>
  <si>
    <t>"Застрахователна компания Юроамерикан" АД</t>
  </si>
  <si>
    <t>ОТНОСИТЕЛЕН ДЯЛ :</t>
  </si>
  <si>
    <t>"ЗАД България Иншурънс" АД</t>
  </si>
  <si>
    <t>"Европейска Застрахователна и Осигурителна Компания" ЗАД</t>
  </si>
  <si>
    <r>
      <t>БРУТЕН ПРЕМИЕН ПРИХОД,  РЕАЛИЗИРАН ОТ ЗАСТРАХОВАТЕЛИТЕ, КОИТО ИЗВЪРШВАТ ДЕЙНОСТ ПО ОБЩО ЗАСТРАХОВАНЕ КЪМ 31.10.2018 ГОДИНА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</si>
  <si>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 ИЗПЛАТЕНИ ОБЕЗЩЕТЕНИЯ ОТ ЗАСТРАХОВАТЕЛИТЕ, КОИТО ИЗВЪРШВАТ ДЕЙНОСТ  ПО ОБЩО ЗАСТРАХОВАНЕ КЪМ 31.10.2018 ГОДИНА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</si>
  <si>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>БРУТЕН ПРЕМИЕН ПРИХОД И ИЗПЛАТЕНИ ОБЕЗЩЕТЕНИЯ ПО ОБЩО ЗАСТРАХОВАНЕ КЪМ 31.10.2018 ГОДИНА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</si>
  <si>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>ОБЩИ ДАННИ ЗА ПОРТФЕЙЛА НА ЗАСТРАХОВАТЕЛИТЕ ПО ОБЩО ЗАСТРАХОВАНЕ КЪМ 31.10.2018 г.</t>
    </r>
    <r>
      <rPr>
        <b/>
        <vertAlign val="superscript"/>
        <sz val="12"/>
        <rFont val="Times New Roman"/>
        <family val="1"/>
        <charset val="204"/>
      </rPr>
      <t>1</t>
    </r>
  </si>
  <si>
    <r>
      <t>АГРЕГИРАН ОТЧЕТ ЗА ФИНАНСОВОТО СЪСТОЯНИЕ НА ЗАСТРАХОВАТЕЛИТЕ, КОИТО ИЗВЪРШВАТ ДЕЙНОСТ ПО ОБЩО ЗАСТРАХОВАНЕ КЪМ 31.10.2018 г.</t>
    </r>
    <r>
      <rPr>
        <b/>
        <vertAlign val="superscript"/>
        <sz val="12"/>
        <rFont val="Times New Roman"/>
        <family val="1"/>
        <charset val="204"/>
      </rPr>
      <t>1</t>
    </r>
  </si>
  <si>
    <r>
      <t>АГРЕГИРАН ОТЧЕТ ЗА ПЕЧАЛБАТА ИЛИ ЗАГУБАТА И ДРУГИЯ ВСЕОБХВАТЕН ДОХОД НА ЗАСТРАХОВАТЕЛИТЕ, КОИТО ИЗВЪРШВАТ ДЕЙНОСТ ПО ОБЩО ЗАСТРАХОВАНЕ КЪМ 31.10.2018 г.</t>
    </r>
    <r>
      <rPr>
        <b/>
        <vertAlign val="superscript"/>
        <sz val="12"/>
        <rFont val="Times New Roman"/>
        <family val="1"/>
        <charset val="204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</si>
</sst>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л_в_._-;\-* #,##0.00\ _л_в_._-;_-* &quot;-&quot;??\ _л_в_._-;_-@_-"/>
    <numFmt numFmtId="164" formatCode="0.0%"/>
  </numFmts>
  <fonts count="2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b/>
      <sz val="12"/>
      <name val="Times New Roman Cyr"/>
      <family val="1"/>
      <charset val="204"/>
    </font>
    <font>
      <sz val="12"/>
      <name val="Arial"/>
      <family val="2"/>
      <charset val="204"/>
    </font>
    <font>
      <b/>
      <i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color theme="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0"/>
      <name val="Arial"/>
      <family val="2"/>
      <charset val="204"/>
    </font>
    <font>
      <sz val="12"/>
      <color theme="0" tint="-0.34998626667073579"/>
      <name val="Times New Roman"/>
      <family val="1"/>
      <charset val="204"/>
    </font>
    <font>
      <sz val="12"/>
      <color theme="0" tint="-0.34998626667073579"/>
      <name val="Arial"/>
      <family val="2"/>
      <charset val="204"/>
    </font>
    <font>
      <b/>
      <vertAlign val="superscript"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0" fontId="3" fillId="0" borderId="0" applyFill="0">
      <alignment horizontal="center" vertical="center" wrapText="1"/>
    </xf>
    <xf numFmtId="0" fontId="3" fillId="0" borderId="0"/>
    <xf numFmtId="0" fontId="1" fillId="0" borderId="0"/>
    <xf numFmtId="0" fontId="3" fillId="0" borderId="0">
      <alignment horizontal="center" vertical="center" wrapText="1"/>
    </xf>
    <xf numFmtId="3" fontId="3" fillId="0" borderId="0">
      <alignment horizontal="right" vertical="center"/>
    </xf>
    <xf numFmtId="9" fontId="9" fillId="0" borderId="0" applyFont="0" applyFill="0" applyBorder="0" applyAlignment="0" applyProtection="0"/>
    <xf numFmtId="3" fontId="3" fillId="0" borderId="0">
      <alignment horizontal="right" vertical="center"/>
    </xf>
    <xf numFmtId="3" fontId="3" fillId="0" borderId="0">
      <alignment horizontal="right" vertical="center"/>
    </xf>
    <xf numFmtId="0" fontId="12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9" fillId="0" borderId="0" applyFont="0" applyFill="0" applyBorder="0" applyAlignment="0" applyProtection="0"/>
  </cellStyleXfs>
  <cellXfs count="152">
    <xf numFmtId="0" fontId="0" fillId="0" borderId="0" xfId="0"/>
    <xf numFmtId="0" fontId="4" fillId="2" borderId="0" xfId="2" applyNumberFormat="1" applyFont="1" applyFill="1" applyBorder="1" applyAlignment="1" applyProtection="1">
      <alignment horizontal="left" vertical="center"/>
    </xf>
    <xf numFmtId="0" fontId="5" fillId="2" borderId="0" xfId="1" applyNumberFormat="1" applyFont="1" applyFill="1" applyBorder="1" applyProtection="1"/>
    <xf numFmtId="0" fontId="5" fillId="2" borderId="0" xfId="1" applyNumberFormat="1" applyFont="1" applyFill="1" applyBorder="1" applyAlignment="1" applyProtection="1">
      <alignment horizontal="right"/>
    </xf>
    <xf numFmtId="0" fontId="6" fillId="2" borderId="1" xfId="2" applyNumberFormat="1" applyFont="1" applyFill="1" applyBorder="1" applyAlignment="1" applyProtection="1">
      <alignment vertical="center" wrapText="1"/>
    </xf>
    <xf numFmtId="0" fontId="6" fillId="2" borderId="1" xfId="2" applyFont="1" applyFill="1" applyBorder="1" applyAlignment="1" applyProtection="1">
      <alignment vertical="center" wrapText="1"/>
    </xf>
    <xf numFmtId="0" fontId="5" fillId="2" borderId="1" xfId="2" applyNumberFormat="1" applyFont="1" applyFill="1" applyBorder="1" applyAlignment="1" applyProtection="1">
      <alignment horizontal="right" wrapText="1"/>
    </xf>
    <xf numFmtId="3" fontId="6" fillId="2" borderId="1" xfId="1" applyNumberFormat="1" applyFont="1" applyFill="1" applyBorder="1" applyAlignment="1" applyProtection="1">
      <alignment horizontal="right" vertical="center"/>
    </xf>
    <xf numFmtId="0" fontId="2" fillId="2" borderId="0" xfId="1" applyNumberFormat="1" applyFont="1" applyFill="1" applyBorder="1" applyProtection="1"/>
    <xf numFmtId="0" fontId="0" fillId="2" borderId="0" xfId="0" applyFill="1"/>
    <xf numFmtId="3" fontId="2" fillId="2" borderId="0" xfId="2" applyNumberFormat="1" applyFont="1" applyFill="1" applyBorder="1" applyAlignment="1" applyProtection="1"/>
    <xf numFmtId="3" fontId="5" fillId="2" borderId="1" xfId="6" applyFont="1" applyFill="1" applyBorder="1" applyAlignment="1" applyProtection="1">
      <alignment horizontal="center" vertical="center" wrapText="1"/>
    </xf>
    <xf numFmtId="3" fontId="5" fillId="2" borderId="1" xfId="6" applyFont="1" applyFill="1" applyBorder="1" applyAlignment="1" applyProtection="1">
      <alignment horizontal="center" wrapText="1"/>
    </xf>
    <xf numFmtId="3" fontId="5" fillId="2" borderId="1" xfId="6" applyFont="1" applyFill="1" applyBorder="1" applyAlignment="1" applyProtection="1">
      <alignment wrapText="1"/>
    </xf>
    <xf numFmtId="3" fontId="6" fillId="2" borderId="1" xfId="6" applyFont="1" applyFill="1" applyBorder="1" applyAlignment="1" applyProtection="1">
      <alignment wrapText="1"/>
    </xf>
    <xf numFmtId="3" fontId="5" fillId="3" borderId="1" xfId="6" applyFont="1" applyFill="1" applyBorder="1" applyAlignment="1" applyProtection="1">
      <alignment horizontal="center" wrapText="1"/>
    </xf>
    <xf numFmtId="3" fontId="6" fillId="3" borderId="1" xfId="6" applyFont="1" applyFill="1" applyBorder="1" applyAlignment="1" applyProtection="1">
      <alignment wrapText="1"/>
    </xf>
    <xf numFmtId="3" fontId="5" fillId="3" borderId="1" xfId="6" applyFont="1" applyFill="1" applyBorder="1" applyAlignment="1" applyProtection="1">
      <alignment wrapText="1"/>
    </xf>
    <xf numFmtId="3" fontId="5" fillId="2" borderId="1" xfId="6" applyFont="1" applyFill="1" applyBorder="1" applyAlignment="1" applyProtection="1">
      <alignment horizontal="center"/>
    </xf>
    <xf numFmtId="3" fontId="6" fillId="2" borderId="1" xfId="6" applyFont="1" applyFill="1" applyBorder="1" applyAlignment="1" applyProtection="1">
      <alignment horizontal="center" wrapText="1"/>
    </xf>
    <xf numFmtId="3" fontId="6" fillId="3" borderId="1" xfId="6" applyFont="1" applyFill="1" applyBorder="1" applyAlignment="1" applyProtection="1">
      <alignment horizontal="center" wrapText="1"/>
    </xf>
    <xf numFmtId="3" fontId="6" fillId="2" borderId="1" xfId="6" applyFont="1" applyFill="1" applyBorder="1" applyAlignment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center" vertical="center" wrapText="1"/>
    </xf>
    <xf numFmtId="3" fontId="6" fillId="2" borderId="1" xfId="5" applyNumberFormat="1" applyFont="1" applyFill="1" applyBorder="1" applyAlignment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left" vertical="center" wrapText="1"/>
    </xf>
    <xf numFmtId="3" fontId="6" fillId="2" borderId="1" xfId="5" applyNumberFormat="1" applyFont="1" applyFill="1" applyBorder="1" applyAlignment="1" applyProtection="1">
      <alignment horizontal="left" vertical="center" wrapText="1"/>
    </xf>
    <xf numFmtId="3" fontId="5" fillId="2" borderId="1" xfId="5" applyNumberFormat="1" applyFont="1" applyFill="1" applyBorder="1" applyAlignment="1" applyProtection="1">
      <alignment horizontal="right" vertical="center" wrapText="1"/>
    </xf>
    <xf numFmtId="3" fontId="6" fillId="2" borderId="1" xfId="5" applyNumberFormat="1" applyFont="1" applyFill="1" applyBorder="1" applyAlignment="1" applyProtection="1">
      <alignment vertical="center" wrapText="1"/>
    </xf>
    <xf numFmtId="3" fontId="6" fillId="2" borderId="1" xfId="5" applyNumberFormat="1" applyFont="1" applyFill="1" applyBorder="1" applyAlignment="1" applyProtection="1">
      <alignment horizontal="right" vertical="center" wrapText="1"/>
    </xf>
    <xf numFmtId="3" fontId="6" fillId="2" borderId="1" xfId="5" applyNumberFormat="1" applyFont="1" applyFill="1" applyBorder="1" applyAlignment="1" applyProtection="1">
      <alignment horizontal="left"/>
    </xf>
    <xf numFmtId="3" fontId="5" fillId="2" borderId="1" xfId="5" applyNumberFormat="1" applyFont="1" applyFill="1" applyBorder="1" applyAlignment="1" applyProtection="1">
      <alignment horizontal="right"/>
    </xf>
    <xf numFmtId="3" fontId="6" fillId="2" borderId="1" xfId="5" applyNumberFormat="1" applyFont="1" applyFill="1" applyBorder="1" applyAlignment="1" applyProtection="1">
      <alignment horizontal="left" wrapText="1"/>
    </xf>
    <xf numFmtId="3" fontId="5" fillId="2" borderId="1" xfId="5" applyNumberFormat="1" applyFont="1" applyFill="1" applyBorder="1" applyAlignment="1" applyProtection="1">
      <alignment horizontal="center"/>
    </xf>
    <xf numFmtId="3" fontId="6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 vertical="center"/>
    </xf>
    <xf numFmtId="3" fontId="6" fillId="2" borderId="1" xfId="5" applyNumberFormat="1" applyFont="1" applyFill="1" applyBorder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/>
    </xf>
    <xf numFmtId="4" fontId="5" fillId="2" borderId="1" xfId="8" applyNumberFormat="1" applyFont="1" applyFill="1" applyBorder="1" applyProtection="1">
      <alignment horizontal="right" vertical="center"/>
    </xf>
    <xf numFmtId="3" fontId="6" fillId="2" borderId="1" xfId="8" applyNumberFormat="1" applyFont="1" applyFill="1" applyBorder="1" applyProtection="1">
      <alignment horizontal="right" vertical="center"/>
    </xf>
    <xf numFmtId="3" fontId="11" fillId="2" borderId="0" xfId="6" applyFont="1" applyFill="1" applyAlignment="1" applyProtection="1">
      <alignment horizontal="right"/>
    </xf>
    <xf numFmtId="0" fontId="6" fillId="2" borderId="1" xfId="10" applyFont="1" applyFill="1" applyBorder="1" applyAlignment="1">
      <alignment horizontal="center" vertical="center"/>
    </xf>
    <xf numFmtId="3" fontId="6" fillId="2" borderId="1" xfId="10" applyNumberFormat="1" applyFont="1" applyFill="1" applyBorder="1" applyAlignment="1" applyProtection="1">
      <alignment horizontal="right" vertical="center" wrapText="1"/>
    </xf>
    <xf numFmtId="3" fontId="6" fillId="2" borderId="1" xfId="10" applyNumberFormat="1" applyFont="1" applyFill="1" applyBorder="1" applyAlignment="1">
      <alignment horizontal="right" vertical="center" wrapText="1"/>
    </xf>
    <xf numFmtId="3" fontId="5" fillId="2" borderId="1" xfId="10" applyNumberFormat="1" applyFont="1" applyFill="1" applyBorder="1" applyAlignment="1" applyProtection="1">
      <alignment horizontal="right" vertical="center" wrapText="1"/>
    </xf>
    <xf numFmtId="49" fontId="6" fillId="2" borderId="1" xfId="10" applyNumberFormat="1" applyFont="1" applyFill="1" applyBorder="1" applyAlignment="1">
      <alignment horizontal="center" vertical="center"/>
    </xf>
    <xf numFmtId="0" fontId="6" fillId="2" borderId="1" xfId="2" applyFont="1" applyFill="1" applyBorder="1" applyAlignment="1" applyProtection="1">
      <alignment horizontal="left" vertical="center" wrapText="1"/>
    </xf>
    <xf numFmtId="0" fontId="6" fillId="2" borderId="1" xfId="10" applyFont="1" applyFill="1" applyBorder="1" applyAlignment="1">
      <alignment vertical="center" wrapText="1"/>
    </xf>
    <xf numFmtId="3" fontId="6" fillId="2" borderId="0" xfId="10" applyNumberFormat="1" applyFont="1" applyFill="1"/>
    <xf numFmtId="0" fontId="6" fillId="2" borderId="0" xfId="10" applyFont="1" applyFill="1"/>
    <xf numFmtId="0" fontId="6" fillId="2" borderId="0" xfId="10" applyFont="1" applyFill="1" applyAlignment="1">
      <alignment horizontal="center" vertical="center"/>
    </xf>
    <xf numFmtId="164" fontId="6" fillId="2" borderId="0" xfId="10" applyNumberFormat="1" applyFont="1" applyFill="1"/>
    <xf numFmtId="0" fontId="6" fillId="4" borderId="0" xfId="10" applyFont="1" applyFill="1"/>
    <xf numFmtId="3" fontId="5" fillId="2" borderId="1" xfId="4" applyNumberFormat="1" applyFont="1" applyFill="1" applyBorder="1" applyAlignment="1">
      <alignment horizontal="right" vertical="center"/>
    </xf>
    <xf numFmtId="0" fontId="14" fillId="2" borderId="0" xfId="4" applyFont="1" applyFill="1"/>
    <xf numFmtId="0" fontId="14" fillId="2" borderId="0" xfId="4" applyFont="1" applyFill="1" applyAlignment="1">
      <alignment horizontal="center"/>
    </xf>
    <xf numFmtId="0" fontId="6" fillId="2" borderId="1" xfId="4" applyFont="1" applyFill="1" applyBorder="1" applyAlignment="1">
      <alignment horizontal="center" vertical="center"/>
    </xf>
    <xf numFmtId="3" fontId="14" fillId="2" borderId="0" xfId="4" applyNumberFormat="1" applyFont="1" applyFill="1"/>
    <xf numFmtId="0" fontId="6" fillId="2" borderId="1" xfId="4" applyFont="1" applyFill="1" applyBorder="1" applyAlignment="1">
      <alignment vertical="center" wrapText="1"/>
    </xf>
    <xf numFmtId="0" fontId="16" fillId="2" borderId="0" xfId="4" applyFont="1" applyFill="1" applyAlignment="1">
      <alignment vertical="center"/>
    </xf>
    <xf numFmtId="0" fontId="16" fillId="4" borderId="0" xfId="4" applyFont="1" applyFill="1" applyAlignment="1">
      <alignment vertical="center"/>
    </xf>
    <xf numFmtId="0" fontId="14" fillId="4" borderId="0" xfId="4" applyFont="1" applyFill="1"/>
    <xf numFmtId="0" fontId="17" fillId="2" borderId="0" xfId="10" applyFont="1" applyFill="1"/>
    <xf numFmtId="0" fontId="5" fillId="2" borderId="0" xfId="10" applyFont="1" applyFill="1" applyAlignment="1">
      <alignment vertical="center"/>
    </xf>
    <xf numFmtId="0" fontId="5" fillId="2" borderId="1" xfId="10" applyFont="1" applyFill="1" applyBorder="1" applyAlignment="1">
      <alignment horizontal="center" vertical="center" wrapText="1"/>
    </xf>
    <xf numFmtId="3" fontId="5" fillId="2" borderId="1" xfId="10" applyNumberFormat="1" applyFont="1" applyFill="1" applyBorder="1" applyAlignment="1">
      <alignment horizontal="center" vertical="center" wrapText="1"/>
    </xf>
    <xf numFmtId="3" fontId="5" fillId="2" borderId="1" xfId="2" applyNumberFormat="1" applyFont="1" applyFill="1" applyBorder="1" applyAlignment="1" applyProtection="1">
      <alignment horizontal="right" vertical="center" wrapText="1"/>
    </xf>
    <xf numFmtId="3" fontId="5" fillId="2" borderId="1" xfId="10" applyNumberFormat="1" applyFont="1" applyFill="1" applyBorder="1" applyAlignment="1">
      <alignment horizontal="right" vertical="center" wrapText="1"/>
    </xf>
    <xf numFmtId="164" fontId="5" fillId="2" borderId="1" xfId="10" applyNumberFormat="1" applyFont="1" applyFill="1" applyBorder="1" applyAlignment="1" applyProtection="1">
      <alignment horizontal="center" vertical="center" wrapText="1"/>
    </xf>
    <xf numFmtId="0" fontId="5" fillId="2" borderId="0" xfId="4" applyFont="1" applyFill="1" applyAlignment="1">
      <alignment vertical="center"/>
    </xf>
    <xf numFmtId="3" fontId="5" fillId="2" borderId="1" xfId="4" applyNumberFormat="1" applyFont="1" applyFill="1" applyBorder="1" applyAlignment="1">
      <alignment horizontal="center" vertical="center" wrapText="1"/>
    </xf>
    <xf numFmtId="164" fontId="5" fillId="2" borderId="1" xfId="7" applyNumberFormat="1" applyFont="1" applyFill="1" applyBorder="1" applyAlignment="1" applyProtection="1">
      <alignment horizontal="center" vertical="center" wrapText="1"/>
    </xf>
    <xf numFmtId="164" fontId="5" fillId="2" borderId="1" xfId="4" applyNumberFormat="1" applyFont="1" applyFill="1" applyBorder="1" applyAlignment="1" applyProtection="1">
      <alignment horizontal="center" vertical="center" wrapText="1"/>
    </xf>
    <xf numFmtId="3" fontId="6" fillId="2" borderId="1" xfId="2" applyNumberFormat="1" applyFont="1" applyFill="1" applyBorder="1" applyAlignment="1" applyProtection="1">
      <alignment horizontal="right" vertical="center" wrapText="1"/>
    </xf>
    <xf numFmtId="0" fontId="5" fillId="0" borderId="0" xfId="13" applyFont="1" applyFill="1" applyAlignment="1">
      <alignment vertical="center"/>
    </xf>
    <xf numFmtId="0" fontId="5" fillId="0" borderId="0" xfId="4" applyFont="1" applyFill="1" applyAlignment="1">
      <alignment vertical="center"/>
    </xf>
    <xf numFmtId="3" fontId="6" fillId="2" borderId="1" xfId="2" quotePrefix="1" applyNumberFormat="1" applyFont="1" applyFill="1" applyBorder="1" applyAlignment="1" applyProtection="1">
      <alignment horizontal="right" vertical="center" wrapText="1"/>
    </xf>
    <xf numFmtId="3" fontId="15" fillId="2" borderId="0" xfId="5" applyNumberFormat="1" applyFont="1" applyFill="1" applyAlignment="1" applyProtection="1">
      <alignment horizontal="right" vertical="center" wrapText="1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3" fontId="5" fillId="0" borderId="1" xfId="10" applyNumberFormat="1" applyFont="1" applyFill="1" applyBorder="1" applyAlignment="1" applyProtection="1">
      <alignment horizontal="right" vertical="center" wrapText="1"/>
    </xf>
    <xf numFmtId="3" fontId="6" fillId="0" borderId="1" xfId="10" applyNumberFormat="1" applyFont="1" applyFill="1" applyBorder="1" applyAlignment="1" applyProtection="1">
      <alignment horizontal="right" vertical="center" wrapText="1"/>
    </xf>
    <xf numFmtId="0" fontId="18" fillId="2" borderId="0" xfId="0" applyFont="1" applyFill="1"/>
    <xf numFmtId="0" fontId="6" fillId="2" borderId="0" xfId="13" applyFont="1" applyFill="1"/>
    <xf numFmtId="0" fontId="2" fillId="2" borderId="0" xfId="0" applyFont="1" applyFill="1"/>
    <xf numFmtId="3" fontId="0" fillId="2" borderId="0" xfId="0" applyNumberFormat="1" applyFill="1"/>
    <xf numFmtId="10" fontId="5" fillId="2" borderId="1" xfId="4" applyNumberFormat="1" applyFont="1" applyFill="1" applyBorder="1" applyAlignment="1" applyProtection="1">
      <alignment horizontal="center" vertical="center" wrapText="1"/>
    </xf>
    <xf numFmtId="3" fontId="5" fillId="0" borderId="1" xfId="13" applyNumberFormat="1" applyFont="1" applyFill="1" applyBorder="1" applyAlignment="1">
      <alignment horizontal="center" vertical="center" wrapText="1"/>
    </xf>
    <xf numFmtId="2" fontId="6" fillId="2" borderId="0" xfId="14" applyNumberFormat="1" applyFont="1" applyFill="1"/>
    <xf numFmtId="3" fontId="8" fillId="2" borderId="0" xfId="1" applyNumberFormat="1" applyFont="1" applyFill="1" applyBorder="1" applyProtection="1"/>
    <xf numFmtId="0" fontId="6" fillId="0" borderId="0" xfId="10" applyFont="1" applyFill="1"/>
    <xf numFmtId="0" fontId="5" fillId="0" borderId="1" xfId="10" applyFont="1" applyFill="1" applyBorder="1" applyAlignment="1">
      <alignment horizontal="center"/>
    </xf>
    <xf numFmtId="0" fontId="5" fillId="0" borderId="1" xfId="10" applyFont="1" applyFill="1" applyBorder="1" applyAlignment="1">
      <alignment horizontal="center" vertical="center" wrapText="1"/>
    </xf>
    <xf numFmtId="3" fontId="6" fillId="0" borderId="1" xfId="12" applyNumberFormat="1" applyFont="1" applyFill="1" applyBorder="1" applyAlignment="1" applyProtection="1">
      <alignment horizontal="right" vertical="center"/>
    </xf>
    <xf numFmtId="164" fontId="5" fillId="0" borderId="1" xfId="10" applyNumberFormat="1" applyFont="1" applyFill="1" applyBorder="1" applyAlignment="1" applyProtection="1">
      <alignment horizontal="center" vertical="center" wrapText="1"/>
    </xf>
    <xf numFmtId="3" fontId="6" fillId="2" borderId="1" xfId="6" applyFont="1" applyFill="1" applyBorder="1" applyAlignment="1" applyProtection="1">
      <alignment horizontal="right" vertical="center"/>
    </xf>
    <xf numFmtId="3" fontId="0" fillId="2" borderId="1" xfId="0" applyNumberFormat="1" applyFill="1" applyBorder="1"/>
    <xf numFmtId="0" fontId="6" fillId="2" borderId="0" xfId="4" applyFont="1" applyFill="1"/>
    <xf numFmtId="3" fontId="5" fillId="3" borderId="0" xfId="5" applyNumberFormat="1" applyFont="1" applyFill="1" applyAlignment="1" applyProtection="1">
      <alignment vertical="center" wrapText="1"/>
    </xf>
    <xf numFmtId="0" fontId="0" fillId="3" borderId="0" xfId="0" applyFill="1"/>
    <xf numFmtId="3" fontId="5" fillId="3" borderId="0" xfId="5" applyNumberFormat="1" applyFont="1" applyFill="1" applyBorder="1" applyAlignment="1" applyProtection="1">
      <alignment horizontal="center" vertical="center" wrapText="1"/>
    </xf>
    <xf numFmtId="3" fontId="6" fillId="3" borderId="0" xfId="5" applyNumberFormat="1" applyFont="1" applyFill="1" applyBorder="1" applyAlignment="1" applyProtection="1">
      <alignment horizontal="center" vertical="center" wrapText="1"/>
    </xf>
    <xf numFmtId="4" fontId="5" fillId="3" borderId="0" xfId="8" applyNumberFormat="1" applyFont="1" applyFill="1" applyBorder="1" applyProtection="1">
      <alignment horizontal="right" vertical="center"/>
    </xf>
    <xf numFmtId="3" fontId="11" fillId="3" borderId="0" xfId="6" applyFont="1" applyFill="1" applyAlignment="1" applyProtection="1">
      <alignment horizontal="right"/>
    </xf>
    <xf numFmtId="3" fontId="6" fillId="3" borderId="0" xfId="8" applyNumberFormat="1" applyFont="1" applyFill="1" applyBorder="1" applyProtection="1">
      <alignment horizontal="right" vertical="center"/>
    </xf>
    <xf numFmtId="10" fontId="11" fillId="3" borderId="0" xfId="7" applyNumberFormat="1" applyFont="1" applyFill="1" applyAlignment="1" applyProtection="1">
      <alignment horizontal="right"/>
    </xf>
    <xf numFmtId="3" fontId="5" fillId="3" borderId="0" xfId="5" applyNumberFormat="1" applyFont="1" applyFill="1" applyAlignment="1" applyProtection="1">
      <alignment horizontal="right" vertical="center" wrapText="1"/>
    </xf>
    <xf numFmtId="3" fontId="5" fillId="3" borderId="0" xfId="9" applyFont="1" applyFill="1" applyBorder="1" applyAlignment="1" applyProtection="1">
      <alignment horizontal="right" vertical="center"/>
    </xf>
    <xf numFmtId="3" fontId="15" fillId="3" borderId="0" xfId="5" applyNumberFormat="1" applyFont="1" applyFill="1" applyAlignment="1" applyProtection="1">
      <alignment horizontal="right" vertical="center" wrapText="1"/>
    </xf>
    <xf numFmtId="164" fontId="17" fillId="2" borderId="0" xfId="11" applyNumberFormat="1" applyFont="1" applyFill="1"/>
    <xf numFmtId="0" fontId="19" fillId="2" borderId="0" xfId="4" applyFont="1" applyFill="1"/>
    <xf numFmtId="164" fontId="17" fillId="2" borderId="0" xfId="7" applyNumberFormat="1" applyFont="1" applyFill="1"/>
    <xf numFmtId="0" fontId="20" fillId="2" borderId="0" xfId="10" applyFont="1" applyFill="1"/>
    <xf numFmtId="0" fontId="21" fillId="2" borderId="0" xfId="4" applyFont="1" applyFill="1"/>
    <xf numFmtId="3" fontId="0" fillId="3" borderId="0" xfId="0" applyNumberFormat="1" applyFill="1" applyBorder="1"/>
    <xf numFmtId="3" fontId="5" fillId="2" borderId="1" xfId="1" applyNumberFormat="1" applyFont="1" applyFill="1" applyBorder="1" applyAlignment="1" applyProtection="1">
      <alignment horizontal="right" vertical="center"/>
    </xf>
    <xf numFmtId="164" fontId="20" fillId="2" borderId="0" xfId="11" applyNumberFormat="1" applyFont="1" applyFill="1"/>
    <xf numFmtId="0" fontId="20" fillId="2" borderId="0" xfId="4" applyFont="1" applyFill="1"/>
    <xf numFmtId="3" fontId="5" fillId="2" borderId="1" xfId="2" quotePrefix="1" applyNumberFormat="1" applyFont="1" applyFill="1" applyBorder="1" applyAlignment="1" applyProtection="1">
      <alignment horizontal="right" vertical="center" wrapText="1"/>
    </xf>
    <xf numFmtId="0" fontId="2" fillId="2" borderId="0" xfId="1" applyNumberFormat="1" applyFont="1" applyFill="1" applyBorder="1" applyAlignment="1" applyProtection="1">
      <alignment wrapText="1"/>
    </xf>
    <xf numFmtId="0" fontId="5" fillId="2" borderId="0" xfId="10" applyFont="1" applyFill="1" applyBorder="1" applyAlignment="1">
      <alignment horizontal="center"/>
    </xf>
    <xf numFmtId="0" fontId="5" fillId="2" borderId="11" xfId="4" applyFont="1" applyFill="1" applyBorder="1" applyAlignment="1">
      <alignment horizontal="center" vertical="center" wrapText="1"/>
    </xf>
    <xf numFmtId="0" fontId="13" fillId="0" borderId="0" xfId="4" applyFont="1" applyFill="1" applyBorder="1" applyAlignment="1">
      <alignment horizontal="center"/>
    </xf>
    <xf numFmtId="164" fontId="6" fillId="2" borderId="0" xfId="11" applyNumberFormat="1" applyFont="1" applyFill="1"/>
    <xf numFmtId="3" fontId="5" fillId="0" borderId="1" xfId="12" applyNumberFormat="1" applyFont="1" applyFill="1" applyBorder="1" applyAlignment="1" applyProtection="1">
      <alignment horizontal="right" vertical="center"/>
    </xf>
    <xf numFmtId="0" fontId="15" fillId="2" borderId="1" xfId="10" applyFont="1" applyFill="1" applyBorder="1" applyAlignment="1">
      <alignment horizontal="center" vertical="center" wrapText="1"/>
    </xf>
    <xf numFmtId="10" fontId="15" fillId="2" borderId="1" xfId="10" applyNumberFormat="1" applyFont="1" applyFill="1" applyBorder="1" applyAlignment="1">
      <alignment horizontal="center" vertical="center" wrapText="1"/>
    </xf>
    <xf numFmtId="0" fontId="15" fillId="2" borderId="1" xfId="4" applyFont="1" applyFill="1" applyBorder="1" applyAlignment="1">
      <alignment horizontal="center" vertical="center" wrapText="1"/>
    </xf>
    <xf numFmtId="10" fontId="15" fillId="2" borderId="1" xfId="4" applyNumberFormat="1" applyFont="1" applyFill="1" applyBorder="1" applyAlignment="1">
      <alignment horizontal="center" vertical="center" wrapText="1"/>
    </xf>
    <xf numFmtId="10" fontId="15" fillId="2" borderId="1" xfId="13" applyNumberFormat="1" applyFont="1" applyFill="1" applyBorder="1" applyAlignment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left" wrapText="1"/>
    </xf>
    <xf numFmtId="0" fontId="5" fillId="0" borderId="0" xfId="13" applyFont="1" applyFill="1" applyAlignment="1">
      <alignment horizontal="center" vertical="center"/>
    </xf>
    <xf numFmtId="0" fontId="5" fillId="2" borderId="0" xfId="1" applyNumberFormat="1" applyFont="1" applyFill="1" applyBorder="1" applyAlignment="1" applyProtection="1">
      <alignment horizontal="center" vertical="center"/>
    </xf>
    <xf numFmtId="0" fontId="5" fillId="2" borderId="1" xfId="3" applyNumberFormat="1" applyFont="1" applyFill="1" applyBorder="1" applyAlignment="1" applyProtection="1">
      <alignment horizontal="center" vertical="center" wrapText="1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0" fontId="6" fillId="2" borderId="1" xfId="4" applyNumberFormat="1" applyFont="1" applyFill="1" applyBorder="1" applyProtection="1"/>
    <xf numFmtId="0" fontId="5" fillId="2" borderId="1" xfId="1" applyNumberFormat="1" applyFont="1" applyFill="1" applyBorder="1" applyAlignment="1" applyProtection="1">
      <alignment horizontal="center" vertical="center"/>
    </xf>
    <xf numFmtId="0" fontId="5" fillId="2" borderId="1" xfId="2" applyNumberFormat="1" applyFont="1" applyFill="1" applyBorder="1" applyAlignment="1" applyProtection="1">
      <alignment horizontal="center" vertical="center" wrapText="1"/>
    </xf>
    <xf numFmtId="3" fontId="5" fillId="2" borderId="0" xfId="5" applyNumberFormat="1" applyFont="1" applyFill="1" applyAlignment="1" applyProtection="1">
      <alignment horizontal="center" vertical="center" wrapText="1"/>
    </xf>
    <xf numFmtId="3" fontId="5" fillId="2" borderId="10" xfId="5" applyNumberFormat="1" applyFont="1" applyFill="1" applyBorder="1" applyAlignment="1" applyProtection="1">
      <alignment horizontal="center" vertical="center" wrapText="1"/>
    </xf>
    <xf numFmtId="3" fontId="5" fillId="2" borderId="2" xfId="6" applyFont="1" applyFill="1" applyBorder="1" applyAlignment="1" applyProtection="1">
      <alignment horizontal="center" vertical="center" wrapText="1"/>
    </xf>
    <xf numFmtId="3" fontId="5" fillId="2" borderId="3" xfId="6" applyFont="1" applyFill="1" applyBorder="1" applyAlignment="1" applyProtection="1">
      <alignment horizontal="center" vertical="center" wrapText="1"/>
    </xf>
    <xf numFmtId="3" fontId="5" fillId="2" borderId="4" xfId="6" applyFont="1" applyFill="1" applyBorder="1" applyAlignment="1" applyProtection="1">
      <alignment horizontal="center" vertical="center" wrapText="1"/>
    </xf>
    <xf numFmtId="3" fontId="5" fillId="2" borderId="5" xfId="6" applyFont="1" applyFill="1" applyBorder="1" applyAlignment="1" applyProtection="1">
      <alignment horizontal="center" vertical="center" wrapText="1"/>
    </xf>
    <xf numFmtId="3" fontId="5" fillId="2" borderId="6" xfId="6" applyFont="1" applyFill="1" applyBorder="1" applyAlignment="1" applyProtection="1">
      <alignment horizontal="center" vertical="center" wrapText="1"/>
    </xf>
    <xf numFmtId="3" fontId="5" fillId="2" borderId="7" xfId="6" applyFont="1" applyFill="1" applyBorder="1" applyAlignment="1" applyProtection="1">
      <alignment horizontal="center" vertical="center" wrapText="1"/>
    </xf>
    <xf numFmtId="3" fontId="6" fillId="2" borderId="8" xfId="6" applyFont="1" applyFill="1" applyBorder="1" applyAlignment="1" applyProtection="1">
      <alignment horizontal="center" vertical="center" wrapText="1"/>
    </xf>
    <xf numFmtId="3" fontId="6" fillId="2" borderId="9" xfId="6" applyFont="1" applyFill="1" applyBorder="1" applyAlignment="1" applyProtection="1">
      <alignment horizontal="center" vertical="center" wrapText="1"/>
    </xf>
    <xf numFmtId="3" fontId="5" fillId="2" borderId="1" xfId="6" applyFont="1" applyFill="1" applyBorder="1" applyAlignment="1" applyProtection="1">
      <alignment horizontal="center" wrapText="1"/>
    </xf>
    <xf numFmtId="3" fontId="5" fillId="2" borderId="8" xfId="5" applyNumberFormat="1" applyFont="1" applyFill="1" applyBorder="1" applyAlignment="1" applyProtection="1">
      <alignment horizontal="center" vertical="center" wrapText="1"/>
    </xf>
    <xf numFmtId="3" fontId="10" fillId="2" borderId="9" xfId="6" applyFont="1" applyFill="1" applyBorder="1" applyProtection="1">
      <alignment horizontal="right" vertical="center"/>
    </xf>
    <xf numFmtId="3" fontId="6" fillId="2" borderId="8" xfId="5" applyNumberFormat="1" applyFont="1" applyFill="1" applyBorder="1" applyAlignment="1" applyProtection="1">
      <alignment horizontal="center" vertical="center" wrapText="1"/>
    </xf>
    <xf numFmtId="3" fontId="6" fillId="2" borderId="9" xfId="5" applyNumberFormat="1" applyFont="1" applyFill="1" applyBorder="1" applyAlignment="1" applyProtection="1">
      <alignment horizontal="center" vertical="center" wrapText="1"/>
    </xf>
  </cellXfs>
  <cellStyles count="15">
    <cellStyle name="Comma" xfId="14" builtinId="3"/>
    <cellStyle name="Normal" xfId="0" builtinId="0"/>
    <cellStyle name="Normal 2" xfId="4"/>
    <cellStyle name="Normal 2 2" xfId="6"/>
    <cellStyle name="Normal 3" xfId="10"/>
    <cellStyle name="Normal 3 2" xfId="13"/>
    <cellStyle name="Normal 4" xfId="12"/>
    <cellStyle name="Normal_AllianzLife_2004_4_01_L" xfId="9"/>
    <cellStyle name="Normal_Book1" xfId="1"/>
    <cellStyle name="Normal_Copy_of_ Spravki_Life_New" xfId="3"/>
    <cellStyle name="Normal_FORMI" xfId="8"/>
    <cellStyle name="Normal_Spravki_NonLIfe_New" xfId="5"/>
    <cellStyle name="Normal_Spravki_NonLIfe1999" xfId="2"/>
    <cellStyle name="Percent" xfId="7" builtinId="5"/>
    <cellStyle name="Percent 2" xfId="11"/>
  </cellStyles>
  <dxfs count="5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/>
              <a:t>СТРУКТУРА НА БРУТНИЯ ПРЕМИЕН ПРИХОД ПО КЛАСОВЕ ЗАСТРАХОВКИ КЪМ </a:t>
            </a:r>
            <a:r>
              <a:rPr lang="en-US" sz="1100" b="1"/>
              <a:t>31.10</a:t>
            </a:r>
            <a:r>
              <a:rPr lang="bg-BG" sz="1100" b="1"/>
              <a:t>.201</a:t>
            </a:r>
            <a:r>
              <a:rPr lang="en-US" sz="1100" b="1"/>
              <a:t>8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Premiums!$B$74:$B$83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BFFB-4AFD-B6A0-AAD2C40C06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FFB-4AFD-B6A0-AAD2C40C06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FFB-4AFD-B6A0-AAD2C40C06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FFB-4AFD-B6A0-AAD2C40C06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FFB-4AFD-B6A0-AAD2C40C067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FFB-4AFD-B6A0-AAD2C40C067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BFFB-4AFD-B6A0-AAD2C40C067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FFB-4AFD-B6A0-AAD2C40C067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BFFB-4AFD-B6A0-AAD2C40C067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BFFB-4AFD-B6A0-AAD2C40C067E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FFB-4AFD-B6A0-AAD2C40C067E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FB-4AFD-B6A0-AAD2C40C067E}"/>
                </c:ext>
              </c:extLst>
            </c:dLbl>
            <c:dLbl>
              <c:idx val="2"/>
              <c:layout>
                <c:manualLayout>
                  <c:x val="-8.6647530864197533E-2"/>
                  <c:y val="8.5635941784434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FB-4AFD-B6A0-AAD2C40C067E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3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FFB-4AFD-B6A0-AAD2C40C067E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0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FFB-4AFD-B6A0-AAD2C40C067E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FFB-4AFD-B6A0-AAD2C40C067E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FFB-4AFD-B6A0-AAD2C40C067E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FFB-4AFD-B6A0-AAD2C40C067E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FFB-4AFD-B6A0-AAD2C40C067E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FFB-4AFD-B6A0-AAD2C40C067E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Premiums!$B$74:$B$83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Premiums!$A$74:$A$83</c:f>
              <c:numCache>
                <c:formatCode>0.0%</c:formatCode>
                <c:ptCount val="10"/>
                <c:pt idx="0">
                  <c:v>4.4627796938592458E-2</c:v>
                </c:pt>
                <c:pt idx="1">
                  <c:v>0.74440213920533882</c:v>
                </c:pt>
                <c:pt idx="2">
                  <c:v>3.5961715184780968E-3</c:v>
                </c:pt>
                <c:pt idx="3">
                  <c:v>4.919378647216411E-3</c:v>
                </c:pt>
                <c:pt idx="4">
                  <c:v>2.2114934807077507E-3</c:v>
                </c:pt>
                <c:pt idx="5">
                  <c:v>8.4328879483138719E-3</c:v>
                </c:pt>
                <c:pt idx="6">
                  <c:v>0.1403478587106162</c:v>
                </c:pt>
                <c:pt idx="7">
                  <c:v>1.7583272942295496E-2</c:v>
                </c:pt>
                <c:pt idx="8">
                  <c:v>2.195264417012676E-2</c:v>
                </c:pt>
                <c:pt idx="9">
                  <c:v>1.1926356438313943E-2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FFB-4AFD-B6A0-AAD2C40C06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/>
              <a:t>СТРУКТУРА НА ИЗПЛАТЕНИТЕ ОБЕЗЩЕТЕНИЯ ПО КЛАСОВЕ ЗАСТРАХОВКИ КЪМ </a:t>
            </a:r>
            <a:r>
              <a:rPr lang="en-US" sz="1100" b="1"/>
              <a:t>3</a:t>
            </a:r>
            <a:r>
              <a:rPr lang="en-US" sz="1100" b="1" i="0" u="none" strike="noStrike" baseline="0">
                <a:effectLst/>
              </a:rPr>
              <a:t>1.10</a:t>
            </a:r>
            <a:r>
              <a:rPr lang="bg-BG" sz="1100" b="1" i="0" u="none" strike="noStrike" baseline="0">
                <a:effectLst/>
              </a:rPr>
              <a:t>.201</a:t>
            </a:r>
            <a:r>
              <a:rPr lang="en-US" sz="1100" b="1" i="0" u="none" strike="noStrike" baseline="0">
                <a:effectLst/>
              </a:rPr>
              <a:t>8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2830943239997691"/>
          <c:y val="1.0757416860500718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1967767489712023"/>
          <c:y val="0.49575277777777926"/>
          <c:w val="0.47066018518518532"/>
          <c:h val="0.35538333333333338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7CD1-47D6-B9A0-EFCB73A4963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7CD1-47D6-B9A0-EFCB73A4963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7CD1-47D6-B9A0-EFCB73A4963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7CD1-47D6-B9A0-EFCB73A4963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7CD1-47D6-B9A0-EFCB73A4963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7CD1-47D6-B9A0-EFCB73A4963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7CD1-47D6-B9A0-EFCB73A4963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7CD1-47D6-B9A0-EFCB73A4963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7CD1-47D6-B9A0-EFCB73A4963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7CD1-47D6-B9A0-EFCB73A4963C}"/>
              </c:ext>
            </c:extLst>
          </c:dPt>
          <c:dLbls>
            <c:dLbl>
              <c:idx val="0"/>
              <c:layout>
                <c:manualLayout>
                  <c:x val="0.11562057613168761"/>
                  <c:y val="-1.34968518518518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CD1-47D6-B9A0-EFCB73A4963C}"/>
                </c:ext>
              </c:extLst>
            </c:dLbl>
            <c:dLbl>
              <c:idx val="1"/>
              <c:layout>
                <c:manualLayout>
                  <c:x val="-1.5165531396497354E-2"/>
                  <c:y val="-0.143908834026135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D1-47D6-B9A0-EFCB73A4963C}"/>
                </c:ext>
              </c:extLst>
            </c:dLbl>
            <c:dLbl>
              <c:idx val="2"/>
              <c:layout>
                <c:manualLayout>
                  <c:x val="-0.11492294238683155"/>
                  <c:y val="-1.01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CD1-47D6-B9A0-EFCB73A4963C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CD1-47D6-B9A0-EFCB73A4963C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CD1-47D6-B9A0-EFCB73A4963C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CD1-47D6-B9A0-EFCB73A4963C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CD1-47D6-B9A0-EFCB73A4963C}"/>
                </c:ext>
              </c:extLst>
            </c:dLbl>
            <c:dLbl>
              <c:idx val="7"/>
              <c:layout>
                <c:manualLayout>
                  <c:x val="5.7285905349794254E-2"/>
                  <c:y val="-0.275146481481481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CD1-47D6-B9A0-EFCB73A4963C}"/>
                </c:ext>
              </c:extLst>
            </c:dLbl>
            <c:dLbl>
              <c:idx val="8"/>
              <c:layout>
                <c:manualLayout>
                  <c:x val="0.18816316872427991"/>
                  <c:y val="-0.210218888888889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CD1-47D6-B9A0-EFCB73A4963C}"/>
                </c:ext>
              </c:extLst>
            </c:dLbl>
            <c:dLbl>
              <c:idx val="9"/>
              <c:layout>
                <c:manualLayout>
                  <c:x val="0.15130833333333399"/>
                  <c:y val="-0.1106205555555556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CD1-47D6-B9A0-EFCB73A4963C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62"/>
                  <c:y val="3.15186246418338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CD1-47D6-B9A0-EFCB73A4963C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Payments!$B$72:$B$81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Payments!$A$72:$A$81</c:f>
              <c:numCache>
                <c:formatCode>0.0%</c:formatCode>
                <c:ptCount val="10"/>
                <c:pt idx="0">
                  <c:v>4.7970418870494073E-2</c:v>
                </c:pt>
                <c:pt idx="1">
                  <c:v>0.83767883064716975</c:v>
                </c:pt>
                <c:pt idx="2">
                  <c:v>2.1078415277197048E-3</c:v>
                </c:pt>
                <c:pt idx="3">
                  <c:v>4.0194416720181958E-3</c:v>
                </c:pt>
                <c:pt idx="4">
                  <c:v>2.791088328979177E-3</c:v>
                </c:pt>
                <c:pt idx="5">
                  <c:v>3.7806980810477283E-3</c:v>
                </c:pt>
                <c:pt idx="6">
                  <c:v>8.1480342818066057E-2</c:v>
                </c:pt>
                <c:pt idx="7">
                  <c:v>6.0363363040206253E-3</c:v>
                </c:pt>
                <c:pt idx="8">
                  <c:v>5.7220519317976292E-3</c:v>
                </c:pt>
                <c:pt idx="9">
                  <c:v>8.4129498186869562E-3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CD1-47D6-B9A0-EFCB73A4963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/>
              <a:t>СТРУКТУРА НА БРУТНИЯ ПРЕМИЕН ПРИХОД ПО КЛАСОВЕ ЗАСТРАХОВКИ КЪМ </a:t>
            </a:r>
            <a:r>
              <a:rPr lang="en-US" sz="1100" b="1" i="0" u="none" strike="noStrike" baseline="0">
                <a:effectLst/>
              </a:rPr>
              <a:t>31.10</a:t>
            </a:r>
            <a:r>
              <a:rPr lang="bg-BG" sz="1100" b="1" i="0" u="none" strike="noStrike" baseline="0">
                <a:effectLst/>
              </a:rPr>
              <a:t>.201</a:t>
            </a:r>
            <a:r>
              <a:rPr lang="en-US" sz="1100" b="1" i="0" u="none" strike="noStrike" baseline="0">
                <a:effectLst/>
              </a:rPr>
              <a:t>8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'Prem-Pay-Total'!$B$80:$B$89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B7-4D90-A7F6-A6D4165EDC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B7-4D90-A7F6-A6D4165EDC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B7-4D90-A7F6-A6D4165EDC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B7-4D90-A7F6-A6D4165EDC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B7-4D90-A7F6-A6D4165EDC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B7-4D90-A7F6-A6D4165EDC2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B7-4D90-A7F6-A6D4165EDC2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B7-4D90-A7F6-A6D4165EDC2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B7-4D90-A7F6-A6D4165EDC2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B7-4D90-A7F6-A6D4165EDC29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AB7-4D90-A7F6-A6D4165EDC29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B7-4D90-A7F6-A6D4165EDC29}"/>
                </c:ext>
              </c:extLst>
            </c:dLbl>
            <c:dLbl>
              <c:idx val="2"/>
              <c:layout>
                <c:manualLayout>
                  <c:x val="-8.6647530864197533E-2"/>
                  <c:y val="8.5635941784434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B7-4D90-A7F6-A6D4165EDC29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3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B7-4D90-A7F6-A6D4165EDC29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0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B7-4D90-A7F6-A6D4165EDC29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B7-4D90-A7F6-A6D4165EDC29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B7-4D90-A7F6-A6D4165EDC29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B7-4D90-A7F6-A6D4165EDC29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B7-4D90-A7F6-A6D4165EDC29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B7-4D90-A7F6-A6D4165EDC29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'Prem-Pay-Total'!$B$80:$B$89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'Prem-Pay-Total'!$A$80:$A$89</c:f>
              <c:numCache>
                <c:formatCode>0.0%</c:formatCode>
                <c:ptCount val="10"/>
                <c:pt idx="0">
                  <c:v>8.0068954464164066E-2</c:v>
                </c:pt>
                <c:pt idx="1">
                  <c:v>0.71678727518332874</c:v>
                </c:pt>
                <c:pt idx="2">
                  <c:v>3.4627654167860593E-3</c:v>
                </c:pt>
                <c:pt idx="3">
                  <c:v>4.7368859255261155E-3</c:v>
                </c:pt>
                <c:pt idx="4">
                  <c:v>2.1294543669828766E-3</c:v>
                </c:pt>
                <c:pt idx="5">
                  <c:v>8.1200556205425801E-3</c:v>
                </c:pt>
                <c:pt idx="6">
                  <c:v>0.13514141607705352</c:v>
                </c:pt>
                <c:pt idx="7">
                  <c:v>1.6930991512957152E-2</c:v>
                </c:pt>
                <c:pt idx="8">
                  <c:v>2.1138273480208043E-2</c:v>
                </c:pt>
                <c:pt idx="9">
                  <c:v>1.1483927952450583E-2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B7-4D90-A7F6-A6D4165EDC2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 i="0" baseline="0">
                <a:effectLst/>
              </a:rPr>
              <a:t>СТРУКТУРА НА ИЗПЛАТЕНИТЕ ОБЕЗЩЕТЕНИЯ ПО КЛАСОВЕ ЗАСТРАХОВКИ КЪМ </a:t>
            </a:r>
            <a:r>
              <a:rPr lang="en-US" sz="1100" b="1" i="0" u="none" strike="noStrike" baseline="0">
                <a:effectLst/>
              </a:rPr>
              <a:t>31.10</a:t>
            </a:r>
            <a:r>
              <a:rPr lang="bg-BG" sz="1100" b="1" i="0" u="none" strike="noStrike" baseline="0">
                <a:effectLst/>
              </a:rPr>
              <a:t>.201</a:t>
            </a:r>
            <a:r>
              <a:rPr lang="en-US" sz="1100" b="1" i="0" u="none" strike="noStrike" baseline="0">
                <a:effectLst/>
              </a:rPr>
              <a:t>8</a:t>
            </a:r>
            <a:r>
              <a:rPr lang="bg-BG" sz="1100" b="1" i="0" baseline="0">
                <a:effectLst/>
              </a:rPr>
              <a:t> г.</a:t>
            </a:r>
            <a:endParaRPr lang="bg-BG" sz="1100">
              <a:effectLst/>
            </a:endParaRPr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'Prem-Pay-Total'!$E$80:$E$89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54-4420-891A-05850D849C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54-4420-891A-05850D849C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54-4420-891A-05850D849C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54-4420-891A-05850D849CA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54-4420-891A-05850D849CA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54-4420-891A-05850D849CA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54-4420-891A-05850D849CA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54-4420-891A-05850D849CA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54-4420-891A-05850D849CA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54-4420-891A-05850D849CAC}"/>
              </c:ext>
            </c:extLst>
          </c:dPt>
          <c:dLbls>
            <c:dLbl>
              <c:idx val="0"/>
              <c:layout>
                <c:manualLayout>
                  <c:x val="0.11507460130784693"/>
                  <c:y val="-4.54014887483326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A54-4420-891A-05850D849CAC}"/>
                </c:ext>
              </c:extLst>
            </c:dLbl>
            <c:dLbl>
              <c:idx val="3"/>
              <c:layout>
                <c:manualLayout>
                  <c:x val="-0.10843041967862747"/>
                  <c:y val="-4.77194612968460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54-4420-891A-05850D849CAC}"/>
                </c:ext>
              </c:extLst>
            </c:dLbl>
            <c:dLbl>
              <c:idx val="4"/>
              <c:layout>
                <c:manualLayout>
                  <c:x val="-9.3699253958664533E-2"/>
                  <c:y val="-0.129140226324168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54-4420-891A-05850D849CAC}"/>
                </c:ext>
              </c:extLst>
            </c:dLbl>
            <c:dLbl>
              <c:idx val="6"/>
              <c:layout>
                <c:manualLayout>
                  <c:x val="-2.3434548026446293E-2"/>
                  <c:y val="-0.265917129211307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54-4420-891A-05850D849CAC}"/>
                </c:ext>
              </c:extLst>
            </c:dLbl>
            <c:dLbl>
              <c:idx val="7"/>
              <c:layout>
                <c:manualLayout>
                  <c:x val="0.16955059500766612"/>
                  <c:y val="-0.291082311432382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54-4420-891A-05850D849CAC}"/>
                </c:ext>
              </c:extLst>
            </c:dLbl>
            <c:dLbl>
              <c:idx val="8"/>
              <c:layout>
                <c:manualLayout>
                  <c:x val="0.29820236797756799"/>
                  <c:y val="-0.220448717363087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54-4420-891A-05850D849CAC}"/>
                </c:ext>
              </c:extLst>
            </c:dLbl>
            <c:dLbl>
              <c:idx val="9"/>
              <c:layout>
                <c:manualLayout>
                  <c:x val="0.22592059895799485"/>
                  <c:y val="-0.134798158426917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54-4420-891A-05850D849CAC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'Prem-Pay-Total'!$B$80:$B$89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'Prem-Pay-Total'!$D$80:$D$89</c:f>
              <c:numCache>
                <c:formatCode>0.0%</c:formatCode>
                <c:ptCount val="10"/>
                <c:pt idx="0">
                  <c:v>6.9025280532440128E-2</c:v>
                </c:pt>
                <c:pt idx="1">
                  <c:v>0.81915376750465452</c:v>
                </c:pt>
                <c:pt idx="2">
                  <c:v>2.0612094386994969E-3</c:v>
                </c:pt>
                <c:pt idx="3">
                  <c:v>3.9305189710484249E-3</c:v>
                </c:pt>
                <c:pt idx="4">
                  <c:v>2.7293406701971515E-3</c:v>
                </c:pt>
                <c:pt idx="5">
                  <c:v>3.6970571397552049E-3</c:v>
                </c:pt>
                <c:pt idx="6">
                  <c:v>7.9677741175712261E-2</c:v>
                </c:pt>
                <c:pt idx="7">
                  <c:v>5.9027935456190872E-3</c:v>
                </c:pt>
                <c:pt idx="8">
                  <c:v>5.5954621329191052E-3</c:v>
                </c:pt>
                <c:pt idx="9">
                  <c:v>8.2268288889546532E-3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54-4420-891A-05850D849CA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35</xdr:row>
      <xdr:rowOff>68035</xdr:rowOff>
    </xdr:from>
    <xdr:to>
      <xdr:col>7</xdr:col>
      <xdr:colOff>312965</xdr:colOff>
      <xdr:row>63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176767</xdr:colOff>
      <xdr:row>34</xdr:row>
      <xdr:rowOff>164523</xdr:rowOff>
    </xdr:from>
    <xdr:to>
      <xdr:col>7</xdr:col>
      <xdr:colOff>138668</xdr:colOff>
      <xdr:row>66</xdr:row>
      <xdr:rowOff>55666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38</xdr:row>
      <xdr:rowOff>122464</xdr:rowOff>
    </xdr:from>
    <xdr:to>
      <xdr:col>5</xdr:col>
      <xdr:colOff>1000125</xdr:colOff>
      <xdr:row>67</xdr:row>
      <xdr:rowOff>13607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1063625</xdr:colOff>
      <xdr:row>38</xdr:row>
      <xdr:rowOff>138340</xdr:rowOff>
    </xdr:from>
    <xdr:to>
      <xdr:col>17</xdr:col>
      <xdr:colOff>522061</xdr:colOff>
      <xdr:row>67</xdr:row>
      <xdr:rowOff>29483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4"/>
  <sheetViews>
    <sheetView tabSelected="1" view="pageBreakPreview" zoomScaleNormal="70" zoomScaleSheetLayoutView="100" workbookViewId="0">
      <pane xSplit="2" ySplit="2" topLeftCell="C3" activePane="bottomRight" state="frozen"/>
      <selection activeCell="B30" sqref="B30"/>
      <selection pane="topRight" activeCell="B30" sqref="B30"/>
      <selection pane="bottomLeft" activeCell="B30" sqref="B30"/>
      <selection pane="bottomRight"/>
    </sheetView>
  </sheetViews>
  <sheetFormatPr defaultRowHeight="15.75" x14ac:dyDescent="0.25"/>
  <cols>
    <col min="1" max="1" width="7.85546875" style="49" customWidth="1"/>
    <col min="2" max="2" width="54.5703125" style="49" customWidth="1"/>
    <col min="3" max="3" width="14.42578125" style="49" customWidth="1"/>
    <col min="4" max="5" width="13.42578125" style="49" customWidth="1"/>
    <col min="6" max="6" width="15.7109375" style="49" customWidth="1"/>
    <col min="7" max="8" width="13.42578125" style="49" customWidth="1"/>
    <col min="9" max="9" width="15.140625" style="49" customWidth="1"/>
    <col min="10" max="10" width="16" style="49" customWidth="1"/>
    <col min="11" max="15" width="13.42578125" style="49" customWidth="1"/>
    <col min="16" max="16" width="16.140625" style="49" customWidth="1"/>
    <col min="17" max="19" width="13.42578125" style="49" customWidth="1"/>
    <col min="20" max="20" width="15.85546875" style="49" customWidth="1"/>
    <col min="21" max="21" width="13.42578125" style="49" customWidth="1"/>
    <col min="22" max="22" width="17" style="49" customWidth="1"/>
    <col min="23" max="23" width="13.42578125" style="49" customWidth="1"/>
    <col min="24" max="24" width="18.28515625" style="49" customWidth="1"/>
    <col min="25" max="25" width="13.42578125" style="49" customWidth="1"/>
    <col min="26" max="26" width="15.5703125" style="49" customWidth="1"/>
    <col min="27" max="27" width="20" style="49" customWidth="1"/>
    <col min="28" max="28" width="15.7109375" style="49" customWidth="1"/>
    <col min="29" max="29" width="12.42578125" style="49" bestFit="1" customWidth="1"/>
    <col min="30" max="30" width="11" style="49" bestFit="1" customWidth="1"/>
    <col min="31" max="16384" width="9.140625" style="49"/>
  </cols>
  <sheetData>
    <row r="1" spans="1:30" ht="21.75" customHeight="1" x14ac:dyDescent="0.25">
      <c r="A1" s="74" t="s">
        <v>386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119" t="s">
        <v>0</v>
      </c>
    </row>
    <row r="2" spans="1:30" ht="94.5" x14ac:dyDescent="0.25">
      <c r="A2" s="64" t="s">
        <v>296</v>
      </c>
      <c r="B2" s="64" t="s">
        <v>297</v>
      </c>
      <c r="C2" s="65" t="s">
        <v>300</v>
      </c>
      <c r="D2" s="65" t="s">
        <v>299</v>
      </c>
      <c r="E2" s="65" t="s">
        <v>301</v>
      </c>
      <c r="F2" s="65" t="s">
        <v>298</v>
      </c>
      <c r="G2" s="65" t="s">
        <v>303</v>
      </c>
      <c r="H2" s="65" t="s">
        <v>302</v>
      </c>
      <c r="I2" s="65" t="s">
        <v>307</v>
      </c>
      <c r="J2" s="65" t="s">
        <v>304</v>
      </c>
      <c r="K2" s="65" t="s">
        <v>305</v>
      </c>
      <c r="L2" s="65" t="s">
        <v>313</v>
      </c>
      <c r="M2" s="65" t="s">
        <v>306</v>
      </c>
      <c r="N2" s="65" t="s">
        <v>308</v>
      </c>
      <c r="O2" s="65" t="s">
        <v>317</v>
      </c>
      <c r="P2" s="65" t="s">
        <v>311</v>
      </c>
      <c r="Q2" s="65" t="s">
        <v>384</v>
      </c>
      <c r="R2" s="65" t="s">
        <v>380</v>
      </c>
      <c r="S2" s="65" t="s">
        <v>309</v>
      </c>
      <c r="T2" s="65" t="s">
        <v>310</v>
      </c>
      <c r="U2" s="65" t="s">
        <v>314</v>
      </c>
      <c r="V2" s="65" t="s">
        <v>316</v>
      </c>
      <c r="W2" s="65" t="s">
        <v>312</v>
      </c>
      <c r="X2" s="65" t="s">
        <v>381</v>
      </c>
      <c r="Y2" s="65" t="s">
        <v>315</v>
      </c>
      <c r="Z2" s="65" t="s">
        <v>385</v>
      </c>
      <c r="AA2" s="65" t="s">
        <v>382</v>
      </c>
      <c r="AB2" s="65" t="s">
        <v>318</v>
      </c>
      <c r="AC2" s="50"/>
    </row>
    <row r="3" spans="1:30" ht="18" customHeight="1" x14ac:dyDescent="0.25">
      <c r="A3" s="41">
        <v>1</v>
      </c>
      <c r="B3" s="5" t="s">
        <v>319</v>
      </c>
      <c r="C3" s="76">
        <v>1161036</v>
      </c>
      <c r="D3" s="76">
        <v>3681618.3300000052</v>
      </c>
      <c r="E3" s="76">
        <v>4217727.38</v>
      </c>
      <c r="F3" s="76">
        <v>3776779.3395849001</v>
      </c>
      <c r="G3" s="76">
        <v>901533.54999999993</v>
      </c>
      <c r="H3" s="76">
        <v>2209841.2199999997</v>
      </c>
      <c r="I3" s="76">
        <v>8923736.3599999994</v>
      </c>
      <c r="J3" s="76">
        <v>2356290</v>
      </c>
      <c r="K3" s="76">
        <v>1328819.5099999998</v>
      </c>
      <c r="L3" s="76">
        <v>388694.28000000038</v>
      </c>
      <c r="M3" s="76">
        <v>167874.99</v>
      </c>
      <c r="N3" s="76">
        <v>162935.87</v>
      </c>
      <c r="O3" s="76">
        <v>301175.08000000007</v>
      </c>
      <c r="P3" s="76">
        <v>2370396.0699999998</v>
      </c>
      <c r="Q3" s="76">
        <v>512251.730000004</v>
      </c>
      <c r="R3" s="76">
        <v>8742.57</v>
      </c>
      <c r="S3" s="76">
        <v>0</v>
      </c>
      <c r="T3" s="76">
        <v>0</v>
      </c>
      <c r="U3" s="76">
        <v>851285.74353180395</v>
      </c>
      <c r="V3" s="76">
        <v>4823.3</v>
      </c>
      <c r="W3" s="76">
        <v>21602</v>
      </c>
      <c r="X3" s="76">
        <v>0</v>
      </c>
      <c r="Y3" s="76">
        <v>42736.86</v>
      </c>
      <c r="Z3" s="76">
        <v>6432</v>
      </c>
      <c r="AA3" s="76">
        <v>0</v>
      </c>
      <c r="AB3" s="53">
        <v>33396332.183116712</v>
      </c>
      <c r="AC3" s="10"/>
      <c r="AD3" s="51"/>
    </row>
    <row r="4" spans="1:30" ht="47.25" x14ac:dyDescent="0.25">
      <c r="A4" s="45" t="s">
        <v>320</v>
      </c>
      <c r="B4" s="5" t="s">
        <v>321</v>
      </c>
      <c r="C4" s="73">
        <v>579512</v>
      </c>
      <c r="D4" s="73">
        <v>402344.39999999979</v>
      </c>
      <c r="E4" s="73">
        <v>448067.81</v>
      </c>
      <c r="F4" s="73">
        <v>234323.05000000002</v>
      </c>
      <c r="G4" s="73">
        <v>41924.649999999994</v>
      </c>
      <c r="H4" s="42">
        <v>39513.229999999996</v>
      </c>
      <c r="I4" s="42">
        <v>901687.25</v>
      </c>
      <c r="J4" s="42">
        <v>229331</v>
      </c>
      <c r="K4" s="42">
        <v>279034.41000000003</v>
      </c>
      <c r="L4" s="42">
        <v>0</v>
      </c>
      <c r="M4" s="42">
        <v>13542.01</v>
      </c>
      <c r="N4" s="42">
        <v>0</v>
      </c>
      <c r="O4" s="42">
        <v>7382.6500000000005</v>
      </c>
      <c r="P4" s="43">
        <v>0</v>
      </c>
      <c r="Q4" s="42">
        <v>0</v>
      </c>
      <c r="R4" s="42">
        <v>0</v>
      </c>
      <c r="S4" s="42">
        <v>0</v>
      </c>
      <c r="T4" s="42">
        <v>0</v>
      </c>
      <c r="U4" s="42">
        <v>0</v>
      </c>
      <c r="V4" s="42">
        <v>0</v>
      </c>
      <c r="W4" s="42">
        <v>0</v>
      </c>
      <c r="X4" s="42">
        <v>0</v>
      </c>
      <c r="Y4" s="76">
        <v>0</v>
      </c>
      <c r="Z4" s="42">
        <v>0</v>
      </c>
      <c r="AA4" s="42">
        <v>0</v>
      </c>
      <c r="AB4" s="53">
        <v>3176662.4599999995</v>
      </c>
      <c r="AC4" s="10"/>
    </row>
    <row r="5" spans="1:30" ht="18" customHeight="1" x14ac:dyDescent="0.25">
      <c r="A5" s="41">
        <v>2</v>
      </c>
      <c r="B5" s="5" t="s">
        <v>355</v>
      </c>
      <c r="C5" s="73">
        <v>0</v>
      </c>
      <c r="D5" s="73">
        <v>0</v>
      </c>
      <c r="E5" s="73">
        <v>0</v>
      </c>
      <c r="F5" s="73">
        <v>0</v>
      </c>
      <c r="G5" s="73">
        <v>0</v>
      </c>
      <c r="H5" s="42">
        <v>0</v>
      </c>
      <c r="I5" s="42">
        <v>10421617.25</v>
      </c>
      <c r="J5" s="42">
        <v>4491311</v>
      </c>
      <c r="K5" s="42">
        <v>271429.7</v>
      </c>
      <c r="L5" s="42">
        <v>316985.01999999996</v>
      </c>
      <c r="M5" s="42">
        <v>0</v>
      </c>
      <c r="N5" s="42">
        <v>0</v>
      </c>
      <c r="O5" s="42">
        <v>0</v>
      </c>
      <c r="P5" s="43">
        <v>0</v>
      </c>
      <c r="Q5" s="42">
        <v>9368163.3599940594</v>
      </c>
      <c r="R5" s="42">
        <v>0</v>
      </c>
      <c r="S5" s="42">
        <v>9055965.8499999996</v>
      </c>
      <c r="T5" s="42">
        <v>0</v>
      </c>
      <c r="U5" s="42">
        <v>3097704.9602976791</v>
      </c>
      <c r="V5" s="42">
        <v>3657424.37</v>
      </c>
      <c r="W5" s="42">
        <v>2136918.19</v>
      </c>
      <c r="X5" s="42">
        <v>0</v>
      </c>
      <c r="Y5" s="76">
        <v>821830.16</v>
      </c>
      <c r="Z5" s="42">
        <v>422523</v>
      </c>
      <c r="AA5" s="42">
        <v>600</v>
      </c>
      <c r="AB5" s="53">
        <v>44062472.860291734</v>
      </c>
      <c r="AC5" s="10"/>
    </row>
    <row r="6" spans="1:30" ht="32.25" customHeight="1" x14ac:dyDescent="0.25">
      <c r="A6" s="41">
        <v>3</v>
      </c>
      <c r="B6" s="5" t="s">
        <v>322</v>
      </c>
      <c r="C6" s="73">
        <v>36688035</v>
      </c>
      <c r="D6" s="73">
        <v>90677093.910000026</v>
      </c>
      <c r="E6" s="73">
        <v>88022007.430000007</v>
      </c>
      <c r="F6" s="73">
        <v>101052616.438311</v>
      </c>
      <c r="G6" s="73">
        <v>21588437.350000001</v>
      </c>
      <c r="H6" s="42">
        <v>70287095.189999998</v>
      </c>
      <c r="I6" s="42">
        <v>41392383.9771</v>
      </c>
      <c r="J6" s="42">
        <v>27107100</v>
      </c>
      <c r="K6" s="42">
        <v>6404583.1800000006</v>
      </c>
      <c r="L6" s="42">
        <v>1040762.3499999985</v>
      </c>
      <c r="M6" s="42">
        <v>16483480.66</v>
      </c>
      <c r="N6" s="42">
        <v>171245.14</v>
      </c>
      <c r="O6" s="42">
        <v>12393491.049999921</v>
      </c>
      <c r="P6" s="43">
        <v>1702633.97</v>
      </c>
      <c r="Q6" s="42">
        <v>0</v>
      </c>
      <c r="R6" s="42">
        <v>0</v>
      </c>
      <c r="S6" s="42">
        <v>0</v>
      </c>
      <c r="T6" s="42">
        <v>0</v>
      </c>
      <c r="U6" s="42">
        <v>0</v>
      </c>
      <c r="V6" s="42">
        <v>0</v>
      </c>
      <c r="W6" s="42">
        <v>0</v>
      </c>
      <c r="X6" s="42">
        <v>0</v>
      </c>
      <c r="Y6" s="76">
        <v>42227.42</v>
      </c>
      <c r="Z6" s="42">
        <v>0</v>
      </c>
      <c r="AA6" s="42">
        <v>0</v>
      </c>
      <c r="AB6" s="53">
        <v>515053193.06541103</v>
      </c>
      <c r="AC6" s="10"/>
      <c r="AD6" s="51"/>
    </row>
    <row r="7" spans="1:30" ht="18" customHeight="1" x14ac:dyDescent="0.25">
      <c r="A7" s="41">
        <v>4</v>
      </c>
      <c r="B7" s="5" t="s">
        <v>323</v>
      </c>
      <c r="C7" s="73">
        <v>0</v>
      </c>
      <c r="D7" s="73">
        <v>3449950.6899999995</v>
      </c>
      <c r="E7" s="73">
        <v>119063.65</v>
      </c>
      <c r="F7" s="73">
        <v>0</v>
      </c>
      <c r="G7" s="73">
        <v>0</v>
      </c>
      <c r="H7" s="42">
        <v>0</v>
      </c>
      <c r="I7" s="42">
        <v>2640749.37</v>
      </c>
      <c r="J7" s="42">
        <v>0</v>
      </c>
      <c r="K7" s="42">
        <v>31977.26</v>
      </c>
      <c r="L7" s="42">
        <v>0</v>
      </c>
      <c r="M7" s="42">
        <v>0</v>
      </c>
      <c r="N7" s="42">
        <v>0</v>
      </c>
      <c r="O7" s="42">
        <v>0</v>
      </c>
      <c r="P7" s="43">
        <v>0</v>
      </c>
      <c r="Q7" s="42">
        <v>0</v>
      </c>
      <c r="R7" s="42">
        <v>0</v>
      </c>
      <c r="S7" s="42">
        <v>0</v>
      </c>
      <c r="T7" s="42">
        <v>0</v>
      </c>
      <c r="U7" s="42">
        <v>0</v>
      </c>
      <c r="V7" s="42">
        <v>0</v>
      </c>
      <c r="W7" s="42">
        <v>0</v>
      </c>
      <c r="X7" s="42">
        <v>0</v>
      </c>
      <c r="Y7" s="76">
        <v>0</v>
      </c>
      <c r="Z7" s="42">
        <v>0</v>
      </c>
      <c r="AA7" s="42">
        <v>0</v>
      </c>
      <c r="AB7" s="53">
        <v>6241740.9699999988</v>
      </c>
      <c r="AC7" s="10"/>
      <c r="AD7" s="51"/>
    </row>
    <row r="8" spans="1:30" ht="18" customHeight="1" x14ac:dyDescent="0.25">
      <c r="A8" s="41">
        <v>5</v>
      </c>
      <c r="B8" s="5" t="s">
        <v>324</v>
      </c>
      <c r="C8" s="73">
        <v>0</v>
      </c>
      <c r="D8" s="73">
        <v>1525697.6199999999</v>
      </c>
      <c r="E8" s="73">
        <v>0</v>
      </c>
      <c r="F8" s="73">
        <v>2099568.3835445</v>
      </c>
      <c r="G8" s="73">
        <v>537891.53</v>
      </c>
      <c r="H8" s="42">
        <v>0</v>
      </c>
      <c r="I8" s="42">
        <v>24306.48</v>
      </c>
      <c r="J8" s="42">
        <v>23822</v>
      </c>
      <c r="K8" s="42">
        <v>0</v>
      </c>
      <c r="L8" s="42">
        <v>0</v>
      </c>
      <c r="M8" s="42">
        <v>5740.02</v>
      </c>
      <c r="N8" s="42">
        <v>0</v>
      </c>
      <c r="O8" s="42">
        <v>53212.800000000003</v>
      </c>
      <c r="P8" s="43">
        <v>0</v>
      </c>
      <c r="Q8" s="42">
        <v>0</v>
      </c>
      <c r="R8" s="42">
        <v>0</v>
      </c>
      <c r="S8" s="42">
        <v>0</v>
      </c>
      <c r="T8" s="42">
        <v>0</v>
      </c>
      <c r="U8" s="42">
        <v>0</v>
      </c>
      <c r="V8" s="42">
        <v>0</v>
      </c>
      <c r="W8" s="42">
        <v>0</v>
      </c>
      <c r="X8" s="42">
        <v>0</v>
      </c>
      <c r="Y8" s="76">
        <v>0</v>
      </c>
      <c r="Z8" s="42">
        <v>0</v>
      </c>
      <c r="AA8" s="42">
        <v>0</v>
      </c>
      <c r="AB8" s="53">
        <v>4270238.8335445002</v>
      </c>
      <c r="AC8" s="10"/>
      <c r="AD8" s="51"/>
    </row>
    <row r="9" spans="1:30" ht="18" customHeight="1" x14ac:dyDescent="0.25">
      <c r="A9" s="41">
        <v>6</v>
      </c>
      <c r="B9" s="5" t="s">
        <v>325</v>
      </c>
      <c r="C9" s="73">
        <v>22811</v>
      </c>
      <c r="D9" s="73">
        <v>1300593.1900000002</v>
      </c>
      <c r="E9" s="73">
        <v>311930.37</v>
      </c>
      <c r="F9" s="73">
        <v>867417.66401820001</v>
      </c>
      <c r="G9" s="73">
        <v>79002.37</v>
      </c>
      <c r="H9" s="42">
        <v>815353.56</v>
      </c>
      <c r="I9" s="42">
        <v>16508.39</v>
      </c>
      <c r="J9" s="42">
        <v>67176</v>
      </c>
      <c r="K9" s="42">
        <v>0</v>
      </c>
      <c r="L9" s="42">
        <v>0</v>
      </c>
      <c r="M9" s="42">
        <v>8677.18</v>
      </c>
      <c r="N9" s="42">
        <v>0</v>
      </c>
      <c r="O9" s="42">
        <v>125346.25</v>
      </c>
      <c r="P9" s="43">
        <v>0</v>
      </c>
      <c r="Q9" s="42">
        <v>303.67</v>
      </c>
      <c r="R9" s="42">
        <v>0</v>
      </c>
      <c r="S9" s="42">
        <v>0</v>
      </c>
      <c r="T9" s="42">
        <v>0</v>
      </c>
      <c r="U9" s="42">
        <v>0</v>
      </c>
      <c r="V9" s="42">
        <v>0</v>
      </c>
      <c r="W9" s="42">
        <v>0</v>
      </c>
      <c r="X9" s="42">
        <v>0</v>
      </c>
      <c r="Y9" s="76">
        <v>0</v>
      </c>
      <c r="Z9" s="42">
        <v>0</v>
      </c>
      <c r="AA9" s="42">
        <v>0</v>
      </c>
      <c r="AB9" s="53">
        <v>3615119.6440182007</v>
      </c>
      <c r="AC9" s="10"/>
      <c r="AD9" s="51"/>
    </row>
    <row r="10" spans="1:30" ht="18" customHeight="1" x14ac:dyDescent="0.25">
      <c r="A10" s="41">
        <v>7</v>
      </c>
      <c r="B10" s="5" t="s">
        <v>326</v>
      </c>
      <c r="C10" s="73">
        <v>43474</v>
      </c>
      <c r="D10" s="73">
        <v>5783902.9099999983</v>
      </c>
      <c r="E10" s="73">
        <v>2096922.6199999999</v>
      </c>
      <c r="F10" s="73">
        <v>866655.38019921002</v>
      </c>
      <c r="G10" s="73">
        <v>20752.46</v>
      </c>
      <c r="H10" s="42">
        <v>2365478.1900000004</v>
      </c>
      <c r="I10" s="42">
        <v>777857.81</v>
      </c>
      <c r="J10" s="42">
        <v>1512545</v>
      </c>
      <c r="K10" s="42">
        <v>182427.09</v>
      </c>
      <c r="L10" s="42">
        <v>27691.700000000008</v>
      </c>
      <c r="M10" s="42">
        <v>821426.14999999991</v>
      </c>
      <c r="N10" s="42">
        <v>0</v>
      </c>
      <c r="O10" s="42">
        <v>40713.890000000007</v>
      </c>
      <c r="P10" s="43">
        <v>66201.03</v>
      </c>
      <c r="Q10" s="42">
        <v>188.49</v>
      </c>
      <c r="R10" s="42">
        <v>30182.37</v>
      </c>
      <c r="S10" s="42">
        <v>0</v>
      </c>
      <c r="T10" s="42">
        <v>0</v>
      </c>
      <c r="U10" s="42">
        <v>0</v>
      </c>
      <c r="V10" s="42">
        <v>0</v>
      </c>
      <c r="W10" s="42">
        <v>0</v>
      </c>
      <c r="X10" s="42">
        <v>0</v>
      </c>
      <c r="Y10" s="76">
        <v>230.45</v>
      </c>
      <c r="Z10" s="42">
        <v>0</v>
      </c>
      <c r="AA10" s="42">
        <v>0</v>
      </c>
      <c r="AB10" s="53">
        <v>14636649.540199207</v>
      </c>
      <c r="AC10" s="10"/>
      <c r="AD10" s="51"/>
    </row>
    <row r="11" spans="1:30" ht="18" customHeight="1" x14ac:dyDescent="0.25">
      <c r="A11" s="41">
        <v>8</v>
      </c>
      <c r="B11" s="5" t="s">
        <v>327</v>
      </c>
      <c r="C11" s="73">
        <v>2775223</v>
      </c>
      <c r="D11" s="73">
        <v>35424372.050000027</v>
      </c>
      <c r="E11" s="73">
        <v>22101361.02</v>
      </c>
      <c r="F11" s="73">
        <v>14543388.844513299</v>
      </c>
      <c r="G11" s="73">
        <v>265629.74</v>
      </c>
      <c r="H11" s="42">
        <v>26658010.510000002</v>
      </c>
      <c r="I11" s="42">
        <v>28921708.669999998</v>
      </c>
      <c r="J11" s="42">
        <v>8752279</v>
      </c>
      <c r="K11" s="42">
        <v>17135691.599999998</v>
      </c>
      <c r="L11" s="42">
        <v>355040.59700000001</v>
      </c>
      <c r="M11" s="42">
        <v>21049340.049999997</v>
      </c>
      <c r="N11" s="42">
        <v>39102728.960000001</v>
      </c>
      <c r="O11" s="42">
        <v>1350872.0500000003</v>
      </c>
      <c r="P11" s="43">
        <v>4827247.8500000006</v>
      </c>
      <c r="Q11" s="42">
        <v>1494098.8399999957</v>
      </c>
      <c r="R11" s="42">
        <v>797415.5</v>
      </c>
      <c r="S11" s="42">
        <v>0</v>
      </c>
      <c r="T11" s="42">
        <v>0</v>
      </c>
      <c r="U11" s="42">
        <v>0</v>
      </c>
      <c r="V11" s="42">
        <v>37596.120000000003</v>
      </c>
      <c r="W11" s="42">
        <v>1530</v>
      </c>
      <c r="X11" s="42">
        <v>1130050.73</v>
      </c>
      <c r="Y11" s="76">
        <v>205177.91999999998</v>
      </c>
      <c r="Z11" s="42">
        <v>0</v>
      </c>
      <c r="AA11" s="42">
        <v>0</v>
      </c>
      <c r="AB11" s="53">
        <v>226928763.05151328</v>
      </c>
      <c r="AC11" s="10"/>
      <c r="AD11" s="51"/>
    </row>
    <row r="12" spans="1:30" ht="18" customHeight="1" x14ac:dyDescent="0.25">
      <c r="A12" s="45" t="s">
        <v>356</v>
      </c>
      <c r="B12" s="5" t="s">
        <v>366</v>
      </c>
      <c r="C12" s="73">
        <v>667437</v>
      </c>
      <c r="D12" s="73">
        <v>27440059.560000021</v>
      </c>
      <c r="E12" s="73">
        <v>6832603.6599999992</v>
      </c>
      <c r="F12" s="73">
        <v>8293180.6992571997</v>
      </c>
      <c r="G12" s="73">
        <v>220676.7</v>
      </c>
      <c r="H12" s="42">
        <v>13291668.240000002</v>
      </c>
      <c r="I12" s="42">
        <v>15889497.4</v>
      </c>
      <c r="J12" s="42">
        <v>0</v>
      </c>
      <c r="K12" s="42">
        <v>16046524.33</v>
      </c>
      <c r="L12" s="42">
        <v>0</v>
      </c>
      <c r="M12" s="42">
        <v>12424863.039999999</v>
      </c>
      <c r="N12" s="42">
        <v>39102728.960000001</v>
      </c>
      <c r="O12" s="42">
        <v>1305973.8200000003</v>
      </c>
      <c r="P12" s="43">
        <v>1172296.1100000001</v>
      </c>
      <c r="Q12" s="42">
        <v>1494098.8399999957</v>
      </c>
      <c r="R12" s="42">
        <v>795266.13</v>
      </c>
      <c r="S12" s="42">
        <v>0</v>
      </c>
      <c r="T12" s="42">
        <v>0</v>
      </c>
      <c r="U12" s="42">
        <v>0</v>
      </c>
      <c r="V12" s="42">
        <v>37596.120000000003</v>
      </c>
      <c r="W12" s="42">
        <v>0</v>
      </c>
      <c r="X12" s="42">
        <v>0</v>
      </c>
      <c r="Y12" s="76">
        <v>199466.46</v>
      </c>
      <c r="Z12" s="42">
        <v>0</v>
      </c>
      <c r="AA12" s="42">
        <v>0</v>
      </c>
      <c r="AB12" s="53">
        <v>145213937.06925726</v>
      </c>
      <c r="AC12" s="10"/>
      <c r="AD12" s="51"/>
    </row>
    <row r="13" spans="1:30" ht="18" customHeight="1" x14ac:dyDescent="0.25">
      <c r="A13" s="45" t="s">
        <v>357</v>
      </c>
      <c r="B13" s="5" t="s">
        <v>367</v>
      </c>
      <c r="C13" s="73">
        <v>831167</v>
      </c>
      <c r="D13" s="73">
        <v>5442595.950000002</v>
      </c>
      <c r="E13" s="73">
        <v>12681404.17</v>
      </c>
      <c r="F13" s="73">
        <v>4938132.8996467981</v>
      </c>
      <c r="G13" s="73">
        <v>0</v>
      </c>
      <c r="H13" s="42">
        <v>9756420.3000000007</v>
      </c>
      <c r="I13" s="42">
        <v>8400802.5</v>
      </c>
      <c r="J13" s="42">
        <v>6696364</v>
      </c>
      <c r="K13" s="42">
        <v>337440.10000000003</v>
      </c>
      <c r="L13" s="42">
        <v>355040.59700000001</v>
      </c>
      <c r="M13" s="42">
        <v>6091525.8300000001</v>
      </c>
      <c r="N13" s="42">
        <v>0</v>
      </c>
      <c r="O13" s="42">
        <v>0</v>
      </c>
      <c r="P13" s="43">
        <v>3654951.74</v>
      </c>
      <c r="Q13" s="42">
        <v>0</v>
      </c>
      <c r="R13" s="42">
        <v>2149.3700000000008</v>
      </c>
      <c r="S13" s="42">
        <v>0</v>
      </c>
      <c r="T13" s="42">
        <v>0</v>
      </c>
      <c r="U13" s="42">
        <v>0</v>
      </c>
      <c r="V13" s="42">
        <v>0</v>
      </c>
      <c r="W13" s="42">
        <v>1530</v>
      </c>
      <c r="X13" s="42">
        <v>1130050.73</v>
      </c>
      <c r="Y13" s="76">
        <v>2586.46</v>
      </c>
      <c r="Z13" s="42">
        <v>0</v>
      </c>
      <c r="AA13" s="42">
        <v>0</v>
      </c>
      <c r="AB13" s="53">
        <v>60322161.646646805</v>
      </c>
      <c r="AC13" s="10"/>
      <c r="AD13" s="51"/>
    </row>
    <row r="14" spans="1:30" ht="18" customHeight="1" x14ac:dyDescent="0.25">
      <c r="A14" s="45" t="s">
        <v>358</v>
      </c>
      <c r="B14" s="5" t="s">
        <v>368</v>
      </c>
      <c r="C14" s="73">
        <v>731350</v>
      </c>
      <c r="D14" s="73">
        <v>1409130.2500000002</v>
      </c>
      <c r="E14" s="73">
        <v>1181936.1399999999</v>
      </c>
      <c r="F14" s="73">
        <v>130158.2656093</v>
      </c>
      <c r="G14" s="73">
        <v>37296.870000000003</v>
      </c>
      <c r="H14" s="42">
        <v>1488377.2099999997</v>
      </c>
      <c r="I14" s="42">
        <v>1689274.81</v>
      </c>
      <c r="J14" s="42">
        <v>182522</v>
      </c>
      <c r="K14" s="42">
        <v>669003.13</v>
      </c>
      <c r="L14" s="42">
        <v>0</v>
      </c>
      <c r="M14" s="42">
        <v>1575098.8800000001</v>
      </c>
      <c r="N14" s="42">
        <v>0</v>
      </c>
      <c r="O14" s="42">
        <v>36297.9</v>
      </c>
      <c r="P14" s="43">
        <v>0</v>
      </c>
      <c r="Q14" s="42">
        <v>0</v>
      </c>
      <c r="R14" s="42">
        <v>0</v>
      </c>
      <c r="S14" s="42">
        <v>0</v>
      </c>
      <c r="T14" s="42">
        <v>0</v>
      </c>
      <c r="U14" s="42">
        <v>0</v>
      </c>
      <c r="V14" s="42">
        <v>0</v>
      </c>
      <c r="W14" s="42">
        <v>0</v>
      </c>
      <c r="X14" s="42">
        <v>0</v>
      </c>
      <c r="Y14" s="76">
        <v>3125</v>
      </c>
      <c r="Z14" s="42">
        <v>0</v>
      </c>
      <c r="AA14" s="42">
        <v>0</v>
      </c>
      <c r="AB14" s="53">
        <v>9133570.4556092992</v>
      </c>
      <c r="AC14" s="10"/>
      <c r="AD14" s="51"/>
    </row>
    <row r="15" spans="1:30" ht="18" customHeight="1" x14ac:dyDescent="0.25">
      <c r="A15" s="45" t="s">
        <v>359</v>
      </c>
      <c r="B15" s="5" t="s">
        <v>365</v>
      </c>
      <c r="C15" s="73">
        <v>545269</v>
      </c>
      <c r="D15" s="73">
        <v>1132586.29</v>
      </c>
      <c r="E15" s="73">
        <v>1405417.05</v>
      </c>
      <c r="F15" s="73">
        <v>1181916.98</v>
      </c>
      <c r="G15" s="73">
        <v>7656.1699999999992</v>
      </c>
      <c r="H15" s="42">
        <v>2121544.7599999993</v>
      </c>
      <c r="I15" s="42">
        <v>2942133.96</v>
      </c>
      <c r="J15" s="42">
        <v>1873393</v>
      </c>
      <c r="K15" s="42">
        <v>82724.040000000008</v>
      </c>
      <c r="L15" s="42">
        <v>0</v>
      </c>
      <c r="M15" s="42">
        <v>957852.29999999993</v>
      </c>
      <c r="N15" s="42">
        <v>0</v>
      </c>
      <c r="O15" s="42">
        <v>8600.33</v>
      </c>
      <c r="P15" s="43">
        <v>0</v>
      </c>
      <c r="Q15" s="42">
        <v>0</v>
      </c>
      <c r="R15" s="42">
        <v>0</v>
      </c>
      <c r="S15" s="42">
        <v>0</v>
      </c>
      <c r="T15" s="42">
        <v>0</v>
      </c>
      <c r="U15" s="42">
        <v>0</v>
      </c>
      <c r="V15" s="42">
        <v>0</v>
      </c>
      <c r="W15" s="42">
        <v>0</v>
      </c>
      <c r="X15" s="42">
        <v>0</v>
      </c>
      <c r="Y15" s="76">
        <v>0</v>
      </c>
      <c r="Z15" s="42">
        <v>0</v>
      </c>
      <c r="AA15" s="42">
        <v>0</v>
      </c>
      <c r="AB15" s="53">
        <v>12259093.880000001</v>
      </c>
      <c r="AC15" s="10"/>
      <c r="AD15" s="51"/>
    </row>
    <row r="16" spans="1:30" ht="18" customHeight="1" x14ac:dyDescent="0.25">
      <c r="A16" s="41">
        <v>9</v>
      </c>
      <c r="B16" s="4" t="s">
        <v>360</v>
      </c>
      <c r="C16" s="73">
        <v>1413468</v>
      </c>
      <c r="D16" s="73">
        <v>3636538.99</v>
      </c>
      <c r="E16" s="73">
        <v>2360197.65</v>
      </c>
      <c r="F16" s="73">
        <v>25865.203279999998</v>
      </c>
      <c r="G16" s="73">
        <v>1185555.53</v>
      </c>
      <c r="H16" s="42">
        <v>1885317.8199999998</v>
      </c>
      <c r="I16" s="42">
        <v>528104.15</v>
      </c>
      <c r="J16" s="42">
        <v>1201970</v>
      </c>
      <c r="K16" s="42">
        <v>138817.5</v>
      </c>
      <c r="L16" s="42">
        <v>0</v>
      </c>
      <c r="M16" s="42">
        <v>3179975.5</v>
      </c>
      <c r="N16" s="42">
        <v>9827.85</v>
      </c>
      <c r="O16" s="42">
        <v>157257.38000000012</v>
      </c>
      <c r="P16" s="43">
        <v>561.54999999999995</v>
      </c>
      <c r="Q16" s="42">
        <v>797103.66999999981</v>
      </c>
      <c r="R16" s="42">
        <v>120045.22</v>
      </c>
      <c r="S16" s="42">
        <v>0</v>
      </c>
      <c r="T16" s="42">
        <v>0</v>
      </c>
      <c r="U16" s="42">
        <v>0</v>
      </c>
      <c r="V16" s="42">
        <v>0</v>
      </c>
      <c r="W16" s="42">
        <v>0</v>
      </c>
      <c r="X16" s="42">
        <v>8164.81</v>
      </c>
      <c r="Y16" s="76">
        <v>12164.42</v>
      </c>
      <c r="Z16" s="42">
        <v>6853</v>
      </c>
      <c r="AA16" s="42">
        <v>0</v>
      </c>
      <c r="AB16" s="53">
        <v>16667788.243280003</v>
      </c>
      <c r="AC16" s="10"/>
    </row>
    <row r="17" spans="1:48" ht="31.5" x14ac:dyDescent="0.25">
      <c r="A17" s="45" t="s">
        <v>361</v>
      </c>
      <c r="B17" s="5" t="s">
        <v>364</v>
      </c>
      <c r="C17" s="73">
        <v>1403051</v>
      </c>
      <c r="D17" s="73">
        <v>3473144.33</v>
      </c>
      <c r="E17" s="73">
        <v>2124073.15</v>
      </c>
      <c r="F17" s="73">
        <v>0</v>
      </c>
      <c r="G17" s="73">
        <v>1185221.46</v>
      </c>
      <c r="H17" s="42">
        <v>1818383.5099999998</v>
      </c>
      <c r="I17" s="42">
        <v>38916.870000000003</v>
      </c>
      <c r="J17" s="42">
        <v>1151833</v>
      </c>
      <c r="K17" s="42">
        <v>132949.20000000001</v>
      </c>
      <c r="L17" s="42">
        <v>0</v>
      </c>
      <c r="M17" s="42">
        <v>3179520.5</v>
      </c>
      <c r="N17" s="42">
        <v>9827.85</v>
      </c>
      <c r="O17" s="42">
        <v>157257.38000000012</v>
      </c>
      <c r="P17" s="43">
        <v>0</v>
      </c>
      <c r="Q17" s="42">
        <v>797103.66999999981</v>
      </c>
      <c r="R17" s="42">
        <v>120045.22</v>
      </c>
      <c r="S17" s="42">
        <v>0</v>
      </c>
      <c r="T17" s="42">
        <v>0</v>
      </c>
      <c r="U17" s="42">
        <v>0</v>
      </c>
      <c r="V17" s="42">
        <v>0</v>
      </c>
      <c r="W17" s="42">
        <v>0</v>
      </c>
      <c r="X17" s="42">
        <v>8164.81</v>
      </c>
      <c r="Y17" s="76">
        <v>12164.42</v>
      </c>
      <c r="Z17" s="42">
        <v>6853</v>
      </c>
      <c r="AA17" s="42">
        <v>0</v>
      </c>
      <c r="AB17" s="53">
        <v>15618509.369999999</v>
      </c>
      <c r="AC17" s="10"/>
    </row>
    <row r="18" spans="1:48" ht="18" customHeight="1" x14ac:dyDescent="0.25">
      <c r="A18" s="45" t="s">
        <v>362</v>
      </c>
      <c r="B18" s="5" t="s">
        <v>363</v>
      </c>
      <c r="C18" s="73">
        <v>10417</v>
      </c>
      <c r="D18" s="73">
        <v>163394.66000000003</v>
      </c>
      <c r="E18" s="73">
        <v>236124.5</v>
      </c>
      <c r="F18" s="73">
        <v>25865.203279999998</v>
      </c>
      <c r="G18" s="73">
        <v>334.07</v>
      </c>
      <c r="H18" s="42">
        <v>66934.31</v>
      </c>
      <c r="I18" s="42">
        <v>489187.28</v>
      </c>
      <c r="J18" s="42">
        <v>50137</v>
      </c>
      <c r="K18" s="42">
        <v>5868.3</v>
      </c>
      <c r="L18" s="42">
        <v>0</v>
      </c>
      <c r="M18" s="42">
        <v>455</v>
      </c>
      <c r="N18" s="42">
        <v>0</v>
      </c>
      <c r="O18" s="42">
        <v>0</v>
      </c>
      <c r="P18" s="43">
        <v>561.54999999999995</v>
      </c>
      <c r="Q18" s="42">
        <v>0</v>
      </c>
      <c r="R18" s="42">
        <v>0</v>
      </c>
      <c r="S18" s="42">
        <v>0</v>
      </c>
      <c r="T18" s="42">
        <v>0</v>
      </c>
      <c r="U18" s="42">
        <v>0</v>
      </c>
      <c r="V18" s="42">
        <v>0</v>
      </c>
      <c r="W18" s="42">
        <v>0</v>
      </c>
      <c r="X18" s="42">
        <v>0</v>
      </c>
      <c r="Y18" s="76">
        <v>0</v>
      </c>
      <c r="Z18" s="42">
        <v>0</v>
      </c>
      <c r="AA18" s="42">
        <v>0</v>
      </c>
      <c r="AB18" s="53">
        <v>1049278.8732800002</v>
      </c>
      <c r="AC18" s="10"/>
    </row>
    <row r="19" spans="1:48" ht="32.25" customHeight="1" x14ac:dyDescent="0.25">
      <c r="A19" s="41">
        <v>10</v>
      </c>
      <c r="B19" s="5" t="s">
        <v>328</v>
      </c>
      <c r="C19" s="73">
        <v>190596982</v>
      </c>
      <c r="D19" s="73">
        <v>44199839.600000024</v>
      </c>
      <c r="E19" s="73">
        <v>62797499.629999995</v>
      </c>
      <c r="F19" s="73">
        <v>41211227.941895902</v>
      </c>
      <c r="G19" s="73">
        <v>123147083.94000006</v>
      </c>
      <c r="H19" s="42">
        <v>22192122.07</v>
      </c>
      <c r="I19" s="42">
        <v>37568722.709999993</v>
      </c>
      <c r="J19" s="42">
        <v>74026256</v>
      </c>
      <c r="K19" s="42">
        <v>85759746.589999974</v>
      </c>
      <c r="L19" s="42">
        <v>62277018.154371977</v>
      </c>
      <c r="M19" s="42">
        <v>7348034.2199999997</v>
      </c>
      <c r="N19" s="42">
        <v>138313.01</v>
      </c>
      <c r="O19" s="42">
        <v>5947148.8300005486</v>
      </c>
      <c r="P19" s="43">
        <v>9322750.379999999</v>
      </c>
      <c r="Q19" s="42">
        <v>0</v>
      </c>
      <c r="R19" s="42">
        <v>10434774.75</v>
      </c>
      <c r="S19" s="42">
        <v>0</v>
      </c>
      <c r="T19" s="42">
        <v>0</v>
      </c>
      <c r="U19" s="42">
        <v>0</v>
      </c>
      <c r="V19" s="42">
        <v>10355.859999999995</v>
      </c>
      <c r="W19" s="42">
        <v>0</v>
      </c>
      <c r="X19" s="42">
        <v>0</v>
      </c>
      <c r="Y19" s="76">
        <v>0</v>
      </c>
      <c r="Z19" s="42">
        <v>0</v>
      </c>
      <c r="AA19" s="42">
        <v>0</v>
      </c>
      <c r="AB19" s="53">
        <v>776977875.68626845</v>
      </c>
      <c r="AC19" s="10"/>
    </row>
    <row r="20" spans="1:48" ht="18" customHeight="1" x14ac:dyDescent="0.25">
      <c r="A20" s="45" t="s">
        <v>329</v>
      </c>
      <c r="B20" s="5" t="s">
        <v>330</v>
      </c>
      <c r="C20" s="73">
        <v>190199584</v>
      </c>
      <c r="D20" s="73">
        <v>38156948.360000022</v>
      </c>
      <c r="E20" s="73">
        <v>62788634.629999995</v>
      </c>
      <c r="F20" s="73">
        <v>40799510.199999996</v>
      </c>
      <c r="G20" s="73">
        <v>120473600.25000006</v>
      </c>
      <c r="H20" s="42">
        <v>21585204.93</v>
      </c>
      <c r="I20" s="42">
        <v>36169152.289999999</v>
      </c>
      <c r="J20" s="42">
        <v>73634862</v>
      </c>
      <c r="K20" s="42">
        <v>82397311.12999998</v>
      </c>
      <c r="L20" s="42">
        <v>62209483.10437198</v>
      </c>
      <c r="M20" s="42">
        <v>6314892.0099999998</v>
      </c>
      <c r="N20" s="42">
        <v>138313.01</v>
      </c>
      <c r="O20" s="42">
        <v>5576767.0100005511</v>
      </c>
      <c r="P20" s="43">
        <v>9322750.379999999</v>
      </c>
      <c r="Q20" s="42">
        <v>0</v>
      </c>
      <c r="R20" s="42">
        <v>10434774.75</v>
      </c>
      <c r="S20" s="42">
        <v>0</v>
      </c>
      <c r="T20" s="42">
        <v>0</v>
      </c>
      <c r="U20" s="42">
        <v>0</v>
      </c>
      <c r="V20" s="42">
        <v>10355.859999999995</v>
      </c>
      <c r="W20" s="42">
        <v>0</v>
      </c>
      <c r="X20" s="42">
        <v>0</v>
      </c>
      <c r="Y20" s="76">
        <v>0</v>
      </c>
      <c r="Z20" s="42">
        <v>0</v>
      </c>
      <c r="AA20" s="42">
        <v>0</v>
      </c>
      <c r="AB20" s="53">
        <v>760212143.91437268</v>
      </c>
      <c r="AC20" s="10"/>
    </row>
    <row r="21" spans="1:48" ht="18" customHeight="1" x14ac:dyDescent="0.25">
      <c r="A21" s="45" t="s">
        <v>331</v>
      </c>
      <c r="B21" s="5" t="s">
        <v>332</v>
      </c>
      <c r="C21" s="73">
        <v>0</v>
      </c>
      <c r="D21" s="73">
        <v>0</v>
      </c>
      <c r="E21" s="73">
        <v>0</v>
      </c>
      <c r="F21" s="73">
        <v>0</v>
      </c>
      <c r="G21" s="73">
        <v>0</v>
      </c>
      <c r="H21" s="42">
        <v>0</v>
      </c>
      <c r="I21" s="42">
        <v>452.19</v>
      </c>
      <c r="J21" s="42">
        <v>0</v>
      </c>
      <c r="K21" s="42">
        <v>0</v>
      </c>
      <c r="L21" s="42">
        <v>0</v>
      </c>
      <c r="M21" s="42">
        <v>0</v>
      </c>
      <c r="N21" s="42">
        <v>0</v>
      </c>
      <c r="O21" s="42">
        <v>0</v>
      </c>
      <c r="P21" s="43">
        <v>0</v>
      </c>
      <c r="Q21" s="42">
        <v>0</v>
      </c>
      <c r="R21" s="42">
        <v>0</v>
      </c>
      <c r="S21" s="42">
        <v>0</v>
      </c>
      <c r="T21" s="42">
        <v>0</v>
      </c>
      <c r="U21" s="42">
        <v>0</v>
      </c>
      <c r="V21" s="42">
        <v>0</v>
      </c>
      <c r="W21" s="42">
        <v>0</v>
      </c>
      <c r="X21" s="42">
        <v>0</v>
      </c>
      <c r="Y21" s="76">
        <v>0</v>
      </c>
      <c r="Z21" s="42">
        <v>0</v>
      </c>
      <c r="AA21" s="42">
        <v>0</v>
      </c>
      <c r="AB21" s="53">
        <v>452.19</v>
      </c>
      <c r="AC21" s="10"/>
    </row>
    <row r="22" spans="1:48" ht="31.5" x14ac:dyDescent="0.25">
      <c r="A22" s="45" t="s">
        <v>333</v>
      </c>
      <c r="B22" s="5" t="s">
        <v>369</v>
      </c>
      <c r="C22" s="73">
        <v>397398</v>
      </c>
      <c r="D22" s="73">
        <v>0</v>
      </c>
      <c r="E22" s="73">
        <v>8865</v>
      </c>
      <c r="F22" s="73">
        <v>20827.2</v>
      </c>
      <c r="G22" s="73">
        <v>2434328.4500000002</v>
      </c>
      <c r="H22" s="42">
        <v>0</v>
      </c>
      <c r="I22" s="42">
        <v>0</v>
      </c>
      <c r="J22" s="42">
        <v>391394</v>
      </c>
      <c r="K22" s="42">
        <v>2331803.94</v>
      </c>
      <c r="L22" s="42">
        <v>0</v>
      </c>
      <c r="M22" s="42">
        <v>1777</v>
      </c>
      <c r="N22" s="42">
        <v>0</v>
      </c>
      <c r="O22" s="42">
        <v>332266.79999999766</v>
      </c>
      <c r="P22" s="43">
        <v>0</v>
      </c>
      <c r="Q22" s="42">
        <v>0</v>
      </c>
      <c r="R22" s="42">
        <v>0</v>
      </c>
      <c r="S22" s="42">
        <v>0</v>
      </c>
      <c r="T22" s="42">
        <v>0</v>
      </c>
      <c r="U22" s="42">
        <v>0</v>
      </c>
      <c r="V22" s="42">
        <v>0</v>
      </c>
      <c r="W22" s="42">
        <v>0</v>
      </c>
      <c r="X22" s="42">
        <v>0</v>
      </c>
      <c r="Y22" s="76">
        <v>0</v>
      </c>
      <c r="Z22" s="42">
        <v>0</v>
      </c>
      <c r="AA22" s="42">
        <v>0</v>
      </c>
      <c r="AB22" s="53">
        <v>5918660.3899999978</v>
      </c>
      <c r="AC22" s="10"/>
    </row>
    <row r="23" spans="1:48" ht="18" customHeight="1" x14ac:dyDescent="0.25">
      <c r="A23" s="45" t="s">
        <v>334</v>
      </c>
      <c r="B23" s="5" t="s">
        <v>335</v>
      </c>
      <c r="C23" s="73">
        <v>0</v>
      </c>
      <c r="D23" s="73">
        <v>6042891.2399999984</v>
      </c>
      <c r="E23" s="73">
        <v>0</v>
      </c>
      <c r="F23" s="73">
        <v>390890.54189589998</v>
      </c>
      <c r="G23" s="73">
        <v>239155.24</v>
      </c>
      <c r="H23" s="42">
        <v>606917.14</v>
      </c>
      <c r="I23" s="42">
        <v>1399118.23</v>
      </c>
      <c r="J23" s="42">
        <v>0</v>
      </c>
      <c r="K23" s="42">
        <v>1030631.52</v>
      </c>
      <c r="L23" s="42">
        <v>67535.049999999974</v>
      </c>
      <c r="M23" s="42">
        <v>1031365.21</v>
      </c>
      <c r="N23" s="42">
        <v>0</v>
      </c>
      <c r="O23" s="42">
        <v>38115.020000000004</v>
      </c>
      <c r="P23" s="43">
        <v>0</v>
      </c>
      <c r="Q23" s="42">
        <v>0</v>
      </c>
      <c r="R23" s="42">
        <v>0</v>
      </c>
      <c r="S23" s="42">
        <v>0</v>
      </c>
      <c r="T23" s="42">
        <v>0</v>
      </c>
      <c r="U23" s="42">
        <v>0</v>
      </c>
      <c r="V23" s="42">
        <v>0</v>
      </c>
      <c r="W23" s="42">
        <v>0</v>
      </c>
      <c r="X23" s="42">
        <v>0</v>
      </c>
      <c r="Y23" s="76">
        <v>0</v>
      </c>
      <c r="Z23" s="42">
        <v>0</v>
      </c>
      <c r="AA23" s="42">
        <v>0</v>
      </c>
      <c r="AB23" s="53">
        <v>10846619.191895898</v>
      </c>
      <c r="AC23" s="10"/>
    </row>
    <row r="24" spans="1:48" ht="32.25" customHeight="1" x14ac:dyDescent="0.25">
      <c r="A24" s="41">
        <v>11</v>
      </c>
      <c r="B24" s="5" t="s">
        <v>336</v>
      </c>
      <c r="C24" s="73">
        <v>0</v>
      </c>
      <c r="D24" s="73">
        <v>1550823.69</v>
      </c>
      <c r="E24" s="73">
        <v>0</v>
      </c>
      <c r="F24" s="73">
        <v>742142.71871799999</v>
      </c>
      <c r="G24" s="73">
        <v>1617202.03</v>
      </c>
      <c r="H24" s="42">
        <v>337941.62</v>
      </c>
      <c r="I24" s="42">
        <v>19833.41</v>
      </c>
      <c r="J24" s="42">
        <v>0</v>
      </c>
      <c r="K24" s="42">
        <v>0</v>
      </c>
      <c r="L24" s="42">
        <v>0</v>
      </c>
      <c r="M24" s="42">
        <v>200</v>
      </c>
      <c r="N24" s="42">
        <v>0</v>
      </c>
      <c r="O24" s="42">
        <v>0</v>
      </c>
      <c r="P24" s="43">
        <v>0</v>
      </c>
      <c r="Q24" s="42">
        <v>0</v>
      </c>
      <c r="R24" s="42">
        <v>0</v>
      </c>
      <c r="S24" s="42">
        <v>0</v>
      </c>
      <c r="T24" s="42">
        <v>0</v>
      </c>
      <c r="U24" s="42">
        <v>0</v>
      </c>
      <c r="V24" s="42">
        <v>0</v>
      </c>
      <c r="W24" s="42">
        <v>0</v>
      </c>
      <c r="X24" s="42">
        <v>0</v>
      </c>
      <c r="Y24" s="76">
        <v>0</v>
      </c>
      <c r="Z24" s="42">
        <v>0</v>
      </c>
      <c r="AA24" s="42">
        <v>0</v>
      </c>
      <c r="AB24" s="53">
        <v>4268143.4687180007</v>
      </c>
      <c r="AC24" s="10"/>
    </row>
    <row r="25" spans="1:48" ht="32.25" customHeight="1" x14ac:dyDescent="0.25">
      <c r="A25" s="41">
        <v>12</v>
      </c>
      <c r="B25" s="5" t="s">
        <v>337</v>
      </c>
      <c r="C25" s="73">
        <v>4953</v>
      </c>
      <c r="D25" s="73">
        <v>60845.349999999991</v>
      </c>
      <c r="E25" s="73">
        <v>31564.98</v>
      </c>
      <c r="F25" s="73">
        <v>52920.876314599998</v>
      </c>
      <c r="G25" s="73">
        <v>8830.09</v>
      </c>
      <c r="H25" s="42">
        <v>61706.46</v>
      </c>
      <c r="I25" s="42">
        <v>0</v>
      </c>
      <c r="J25" s="42">
        <v>0</v>
      </c>
      <c r="K25" s="42">
        <v>0</v>
      </c>
      <c r="L25" s="42">
        <v>0</v>
      </c>
      <c r="M25" s="42">
        <v>2466.4699999999998</v>
      </c>
      <c r="N25" s="42">
        <v>0</v>
      </c>
      <c r="O25" s="42">
        <v>0</v>
      </c>
      <c r="P25" s="43">
        <v>0</v>
      </c>
      <c r="Q25" s="42">
        <v>0</v>
      </c>
      <c r="R25" s="42">
        <v>0</v>
      </c>
      <c r="S25" s="42">
        <v>0</v>
      </c>
      <c r="T25" s="42">
        <v>0</v>
      </c>
      <c r="U25" s="42">
        <v>0</v>
      </c>
      <c r="V25" s="42">
        <v>0</v>
      </c>
      <c r="W25" s="42">
        <v>0</v>
      </c>
      <c r="X25" s="42">
        <v>0</v>
      </c>
      <c r="Y25" s="76">
        <v>0</v>
      </c>
      <c r="Z25" s="42">
        <v>0</v>
      </c>
      <c r="AA25" s="42">
        <v>0</v>
      </c>
      <c r="AB25" s="53">
        <v>223287.22631459998</v>
      </c>
      <c r="AC25" s="10"/>
    </row>
    <row r="26" spans="1:48" ht="18" customHeight="1" x14ac:dyDescent="0.25">
      <c r="A26" s="41">
        <v>13</v>
      </c>
      <c r="B26" s="5" t="s">
        <v>338</v>
      </c>
      <c r="C26" s="73">
        <v>1713009</v>
      </c>
      <c r="D26" s="73">
        <v>4897016.9300000072</v>
      </c>
      <c r="E26" s="73">
        <v>3001249.5600000005</v>
      </c>
      <c r="F26" s="73">
        <v>2413981.6403413005</v>
      </c>
      <c r="G26" s="73">
        <v>499764.70999999996</v>
      </c>
      <c r="H26" s="42">
        <v>5386615.4899999993</v>
      </c>
      <c r="I26" s="42">
        <v>1942138.2</v>
      </c>
      <c r="J26" s="42">
        <v>4541931</v>
      </c>
      <c r="K26" s="42">
        <v>2031978.7099999997</v>
      </c>
      <c r="L26" s="42">
        <v>471402.26000000065</v>
      </c>
      <c r="M26" s="42">
        <v>2099999.6100000003</v>
      </c>
      <c r="N26" s="42">
        <v>203733.93</v>
      </c>
      <c r="O26" s="42">
        <v>254496.59000000072</v>
      </c>
      <c r="P26" s="43">
        <v>223459.57000000004</v>
      </c>
      <c r="Q26" s="42">
        <v>0</v>
      </c>
      <c r="R26" s="42">
        <v>787561.65999999992</v>
      </c>
      <c r="S26" s="42">
        <v>0</v>
      </c>
      <c r="T26" s="42">
        <v>0</v>
      </c>
      <c r="U26" s="42">
        <v>0</v>
      </c>
      <c r="V26" s="42">
        <v>19418.849999999999</v>
      </c>
      <c r="W26" s="42">
        <v>0</v>
      </c>
      <c r="X26" s="42">
        <v>30874.27</v>
      </c>
      <c r="Y26" s="76">
        <v>0</v>
      </c>
      <c r="Z26" s="42">
        <v>0</v>
      </c>
      <c r="AA26" s="42">
        <v>0</v>
      </c>
      <c r="AB26" s="53">
        <v>30518631.980341308</v>
      </c>
      <c r="AC26" s="10"/>
    </row>
    <row r="27" spans="1:48" ht="18" customHeight="1" x14ac:dyDescent="0.25">
      <c r="A27" s="41">
        <v>14</v>
      </c>
      <c r="B27" s="5" t="s">
        <v>339</v>
      </c>
      <c r="C27" s="73">
        <v>0</v>
      </c>
      <c r="D27" s="73">
        <v>0</v>
      </c>
      <c r="E27" s="73">
        <v>0</v>
      </c>
      <c r="F27" s="73">
        <v>560093.45799999998</v>
      </c>
      <c r="G27" s="73">
        <v>0</v>
      </c>
      <c r="H27" s="42">
        <v>0</v>
      </c>
      <c r="I27" s="42">
        <v>0</v>
      </c>
      <c r="J27" s="42">
        <v>59883</v>
      </c>
      <c r="K27" s="42">
        <v>0</v>
      </c>
      <c r="L27" s="42">
        <v>0</v>
      </c>
      <c r="M27" s="42">
        <v>0</v>
      </c>
      <c r="N27" s="42">
        <v>0</v>
      </c>
      <c r="O27" s="42">
        <v>4030.19</v>
      </c>
      <c r="P27" s="43">
        <v>0</v>
      </c>
      <c r="Q27" s="42">
        <v>0</v>
      </c>
      <c r="R27" s="42">
        <v>0</v>
      </c>
      <c r="S27" s="42">
        <v>0</v>
      </c>
      <c r="T27" s="42">
        <v>4570758.21</v>
      </c>
      <c r="U27" s="42">
        <v>0</v>
      </c>
      <c r="V27" s="42">
        <v>0</v>
      </c>
      <c r="W27" s="42">
        <v>0</v>
      </c>
      <c r="X27" s="42">
        <v>0</v>
      </c>
      <c r="Y27" s="76">
        <v>0</v>
      </c>
      <c r="Z27" s="42">
        <v>0</v>
      </c>
      <c r="AA27" s="42">
        <v>0</v>
      </c>
      <c r="AB27" s="53">
        <v>5194764.858</v>
      </c>
      <c r="AC27" s="10"/>
    </row>
    <row r="28" spans="1:48" ht="18" customHeight="1" x14ac:dyDescent="0.25">
      <c r="A28" s="41">
        <v>15</v>
      </c>
      <c r="B28" s="5" t="s">
        <v>340</v>
      </c>
      <c r="C28" s="73">
        <v>31167</v>
      </c>
      <c r="D28" s="73">
        <v>0</v>
      </c>
      <c r="E28" s="73">
        <v>0</v>
      </c>
      <c r="F28" s="73">
        <v>2235.7818000000002</v>
      </c>
      <c r="G28" s="73">
        <v>0</v>
      </c>
      <c r="H28" s="42">
        <v>2166211.7199999997</v>
      </c>
      <c r="I28" s="42">
        <v>0</v>
      </c>
      <c r="J28" s="42">
        <v>7916559</v>
      </c>
      <c r="K28" s="42">
        <v>6066135.1699999999</v>
      </c>
      <c r="L28" s="42">
        <v>568444.01</v>
      </c>
      <c r="M28" s="42">
        <v>0</v>
      </c>
      <c r="N28" s="42">
        <v>0</v>
      </c>
      <c r="O28" s="42">
        <v>146530.01000000004</v>
      </c>
      <c r="P28" s="43">
        <v>0</v>
      </c>
      <c r="Q28" s="42">
        <v>0</v>
      </c>
      <c r="R28" s="42">
        <v>44456.367941299999</v>
      </c>
      <c r="S28" s="42">
        <v>0</v>
      </c>
      <c r="T28" s="42">
        <v>0</v>
      </c>
      <c r="U28" s="42">
        <v>0</v>
      </c>
      <c r="V28" s="42">
        <v>0</v>
      </c>
      <c r="W28" s="42">
        <v>0</v>
      </c>
      <c r="X28" s="42">
        <v>0</v>
      </c>
      <c r="Y28" s="76">
        <v>0</v>
      </c>
      <c r="Z28" s="42">
        <v>0</v>
      </c>
      <c r="AA28" s="42">
        <v>0</v>
      </c>
      <c r="AB28" s="53">
        <v>16941739.059741303</v>
      </c>
      <c r="AC28" s="10"/>
    </row>
    <row r="29" spans="1:48" ht="18" customHeight="1" x14ac:dyDescent="0.25">
      <c r="A29" s="41">
        <v>16</v>
      </c>
      <c r="B29" s="5" t="s">
        <v>341</v>
      </c>
      <c r="C29" s="73">
        <v>515354</v>
      </c>
      <c r="D29" s="73">
        <v>137977.29</v>
      </c>
      <c r="E29" s="73">
        <v>1485294.1800000002</v>
      </c>
      <c r="F29" s="73">
        <v>1630732.9713301</v>
      </c>
      <c r="G29" s="73">
        <v>22488.19</v>
      </c>
      <c r="H29" s="42">
        <v>1768755.6400000001</v>
      </c>
      <c r="I29" s="42">
        <v>342331.1</v>
      </c>
      <c r="J29" s="42">
        <v>93755</v>
      </c>
      <c r="K29" s="42">
        <v>1607467.92</v>
      </c>
      <c r="L29" s="42">
        <v>0</v>
      </c>
      <c r="M29" s="42">
        <v>6745550.2199999997</v>
      </c>
      <c r="N29" s="42">
        <v>340.8</v>
      </c>
      <c r="O29" s="42">
        <v>33146.01999999999</v>
      </c>
      <c r="P29" s="43">
        <v>1248939.3799999997</v>
      </c>
      <c r="Q29" s="42">
        <v>58664.369999999857</v>
      </c>
      <c r="R29" s="42">
        <v>0</v>
      </c>
      <c r="S29" s="42">
        <v>0</v>
      </c>
      <c r="T29" s="42">
        <v>0</v>
      </c>
      <c r="U29" s="42">
        <v>0</v>
      </c>
      <c r="V29" s="42">
        <v>0</v>
      </c>
      <c r="W29" s="42">
        <v>0</v>
      </c>
      <c r="X29" s="42">
        <v>273008.84000000003</v>
      </c>
      <c r="Y29" s="76">
        <v>0</v>
      </c>
      <c r="Z29" s="42">
        <v>100</v>
      </c>
      <c r="AA29" s="42">
        <v>0</v>
      </c>
      <c r="AB29" s="53">
        <v>15963905.921330098</v>
      </c>
      <c r="AC29" s="10"/>
    </row>
    <row r="30" spans="1:48" ht="18" customHeight="1" x14ac:dyDescent="0.25">
      <c r="A30" s="41">
        <v>17</v>
      </c>
      <c r="B30" s="46" t="s">
        <v>342</v>
      </c>
      <c r="C30" s="73">
        <v>0</v>
      </c>
      <c r="D30" s="73">
        <v>0</v>
      </c>
      <c r="E30" s="73">
        <v>0</v>
      </c>
      <c r="F30" s="73">
        <v>0</v>
      </c>
      <c r="G30" s="73">
        <v>0</v>
      </c>
      <c r="H30" s="42">
        <v>1977.05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42">
        <v>0</v>
      </c>
      <c r="O30" s="42">
        <v>0</v>
      </c>
      <c r="P30" s="43">
        <v>0</v>
      </c>
      <c r="Q30" s="42">
        <v>0</v>
      </c>
      <c r="R30" s="42">
        <v>0</v>
      </c>
      <c r="S30" s="42">
        <v>0</v>
      </c>
      <c r="T30" s="42">
        <v>0</v>
      </c>
      <c r="U30" s="42">
        <v>0</v>
      </c>
      <c r="V30" s="42">
        <v>0</v>
      </c>
      <c r="W30" s="42">
        <v>0</v>
      </c>
      <c r="X30" s="42">
        <v>0</v>
      </c>
      <c r="Y30" s="76">
        <v>0</v>
      </c>
      <c r="Z30" s="42">
        <v>0</v>
      </c>
      <c r="AA30" s="42">
        <v>0</v>
      </c>
      <c r="AB30" s="53">
        <v>1977.05</v>
      </c>
      <c r="AC30" s="10"/>
    </row>
    <row r="31" spans="1:48" ht="18" customHeight="1" x14ac:dyDescent="0.25">
      <c r="A31" s="41">
        <v>18</v>
      </c>
      <c r="B31" s="47" t="s">
        <v>343</v>
      </c>
      <c r="C31" s="73">
        <v>651087</v>
      </c>
      <c r="D31" s="73">
        <v>1631223.97</v>
      </c>
      <c r="E31" s="73">
        <v>2699072.2199999997</v>
      </c>
      <c r="F31" s="73">
        <v>4311400.9941075603</v>
      </c>
      <c r="G31" s="73">
        <v>719266.17</v>
      </c>
      <c r="H31" s="42">
        <v>2770885.5</v>
      </c>
      <c r="I31" s="42">
        <v>3085093.65</v>
      </c>
      <c r="J31" s="42">
        <v>2581660</v>
      </c>
      <c r="K31" s="42">
        <v>288963.32</v>
      </c>
      <c r="L31" s="42">
        <v>17137.074600000004</v>
      </c>
      <c r="M31" s="42">
        <v>693988.86999999988</v>
      </c>
      <c r="N31" s="42">
        <v>0</v>
      </c>
      <c r="O31" s="42">
        <v>100900.81999999995</v>
      </c>
      <c r="P31" s="43">
        <v>645705.66</v>
      </c>
      <c r="Q31" s="42">
        <v>503747.43999995402</v>
      </c>
      <c r="R31" s="42">
        <v>0</v>
      </c>
      <c r="S31" s="42">
        <v>0</v>
      </c>
      <c r="T31" s="42">
        <v>0</v>
      </c>
      <c r="U31" s="42">
        <v>0</v>
      </c>
      <c r="V31" s="42">
        <v>0</v>
      </c>
      <c r="W31" s="42">
        <v>0</v>
      </c>
      <c r="X31" s="42">
        <v>0</v>
      </c>
      <c r="Y31" s="76">
        <v>0</v>
      </c>
      <c r="Z31" s="42">
        <v>0</v>
      </c>
      <c r="AA31" s="42">
        <v>0</v>
      </c>
      <c r="AB31" s="53">
        <v>20700132.688707516</v>
      </c>
      <c r="AC31" s="10"/>
    </row>
    <row r="32" spans="1:48" s="52" customFormat="1" ht="18" customHeight="1" x14ac:dyDescent="0.25">
      <c r="A32" s="124" t="s">
        <v>52</v>
      </c>
      <c r="B32" s="124"/>
      <c r="C32" s="66">
        <v>235616599</v>
      </c>
      <c r="D32" s="66">
        <v>197957494.52000007</v>
      </c>
      <c r="E32" s="66">
        <v>189243890.69</v>
      </c>
      <c r="F32" s="66">
        <v>174157027.63595861</v>
      </c>
      <c r="G32" s="66">
        <v>150593437.66000006</v>
      </c>
      <c r="H32" s="44">
        <v>138907312.03999999</v>
      </c>
      <c r="I32" s="44">
        <v>136605091.5271</v>
      </c>
      <c r="J32" s="44">
        <v>134732537</v>
      </c>
      <c r="K32" s="44">
        <v>121248037.54999997</v>
      </c>
      <c r="L32" s="44">
        <v>65463175.445971973</v>
      </c>
      <c r="M32" s="44">
        <v>58606753.93999999</v>
      </c>
      <c r="N32" s="44">
        <v>39789125.559999995</v>
      </c>
      <c r="O32" s="44">
        <v>20908320.960000474</v>
      </c>
      <c r="P32" s="67">
        <v>20407895.460000001</v>
      </c>
      <c r="Q32" s="44">
        <v>12734521.569994014</v>
      </c>
      <c r="R32" s="44">
        <v>12223178.4379413</v>
      </c>
      <c r="S32" s="44">
        <v>9055965.8499999996</v>
      </c>
      <c r="T32" s="44">
        <v>4570758.21</v>
      </c>
      <c r="U32" s="44">
        <v>3948990.7038294831</v>
      </c>
      <c r="V32" s="44">
        <v>3729618.5</v>
      </c>
      <c r="W32" s="44">
        <v>2160050.19</v>
      </c>
      <c r="X32" s="44">
        <v>1442098.6500000001</v>
      </c>
      <c r="Y32" s="117">
        <v>1124367.23</v>
      </c>
      <c r="Z32" s="44">
        <v>435908</v>
      </c>
      <c r="AA32" s="44">
        <v>600</v>
      </c>
      <c r="AB32" s="53">
        <v>1735662756.3307962</v>
      </c>
      <c r="AC32" s="10"/>
      <c r="AD32" s="48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</row>
    <row r="33" spans="1:48" s="52" customFormat="1" ht="17.25" customHeight="1" x14ac:dyDescent="0.25">
      <c r="A33" s="125" t="s">
        <v>344</v>
      </c>
      <c r="B33" s="125"/>
      <c r="C33" s="72">
        <v>0.13575021883749769</v>
      </c>
      <c r="D33" s="72">
        <v>0.1140529712917754</v>
      </c>
      <c r="E33" s="72">
        <v>0.1090326389730589</v>
      </c>
      <c r="F33" s="72">
        <v>0.10034036105270118</v>
      </c>
      <c r="G33" s="72">
        <v>8.6764227158019847E-2</v>
      </c>
      <c r="H33" s="72">
        <v>8.0031280001450891E-2</v>
      </c>
      <c r="I33" s="72">
        <v>7.8704858434529165E-2</v>
      </c>
      <c r="J33" s="72">
        <v>7.7625988406195667E-2</v>
      </c>
      <c r="K33" s="72">
        <v>6.9856910340300907E-2</v>
      </c>
      <c r="L33" s="72">
        <v>3.7716529439371968E-2</v>
      </c>
      <c r="M33" s="72">
        <v>3.3766210472762057E-2</v>
      </c>
      <c r="N33" s="72">
        <v>2.292445661743327E-2</v>
      </c>
      <c r="O33" s="72">
        <v>1.2046303859282443E-2</v>
      </c>
      <c r="P33" s="72">
        <v>1.1757984312080557E-2</v>
      </c>
      <c r="Q33" s="72">
        <v>7.3369792164665014E-3</v>
      </c>
      <c r="R33" s="72">
        <v>7.0423694887486021E-3</v>
      </c>
      <c r="S33" s="72">
        <v>5.217583782891313E-3</v>
      </c>
      <c r="T33" s="72">
        <v>2.6334368202165126E-3</v>
      </c>
      <c r="U33" s="72">
        <v>2.2752062227674218E-3</v>
      </c>
      <c r="V33" s="72">
        <v>2.1488151925806373E-3</v>
      </c>
      <c r="W33" s="72">
        <v>1.2445103071557298E-3</v>
      </c>
      <c r="X33" s="72">
        <v>8.3086339482711907E-4</v>
      </c>
      <c r="Y33" s="72">
        <v>6.4780282108312364E-4</v>
      </c>
      <c r="Z33" s="72">
        <v>2.5114786752785588E-4</v>
      </c>
      <c r="AA33" s="72">
        <v>3.4568927506885291E-7</v>
      </c>
      <c r="AB33" s="72">
        <v>0.99999999999999978</v>
      </c>
      <c r="AC33" s="48"/>
      <c r="AD33" s="48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</row>
    <row r="34" spans="1:48" ht="18" customHeight="1" x14ac:dyDescent="0.25">
      <c r="A34" s="8" t="s">
        <v>53</v>
      </c>
      <c r="G34" s="48"/>
      <c r="H34" s="48"/>
      <c r="K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</row>
    <row r="35" spans="1:48" ht="15" customHeight="1" x14ac:dyDescent="0.25"/>
    <row r="36" spans="1:48" ht="15" customHeight="1" x14ac:dyDescent="0.25"/>
    <row r="37" spans="1:48" ht="15" customHeight="1" x14ac:dyDescent="0.25"/>
    <row r="38" spans="1:48" ht="15" customHeight="1" x14ac:dyDescent="0.25"/>
    <row r="39" spans="1:48" ht="15" customHeight="1" x14ac:dyDescent="0.25"/>
    <row r="40" spans="1:48" ht="15" customHeight="1" x14ac:dyDescent="0.25"/>
    <row r="41" spans="1:48" ht="15" customHeight="1" x14ac:dyDescent="0.25"/>
    <row r="42" spans="1:48" ht="15" customHeight="1" x14ac:dyDescent="0.25"/>
    <row r="43" spans="1:48" ht="15" customHeight="1" x14ac:dyDescent="0.25"/>
    <row r="44" spans="1:48" ht="15" customHeight="1" x14ac:dyDescent="0.25"/>
    <row r="45" spans="1:48" ht="15" customHeight="1" x14ac:dyDescent="0.25"/>
    <row r="46" spans="1:48" ht="15" customHeight="1" x14ac:dyDescent="0.25"/>
    <row r="47" spans="1:48" ht="15" customHeight="1" x14ac:dyDescent="0.25"/>
    <row r="48" spans="1: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72" spans="1:3" x14ac:dyDescent="0.25">
      <c r="C72" s="111"/>
    </row>
    <row r="73" spans="1:3" x14ac:dyDescent="0.25">
      <c r="C73" s="111"/>
    </row>
    <row r="74" spans="1:3" x14ac:dyDescent="0.25">
      <c r="A74" s="122">
        <f>(AB3+AB5)/$AB$32</f>
        <v>4.4627796938592458E-2</v>
      </c>
      <c r="B74" s="49" t="s">
        <v>345</v>
      </c>
      <c r="C74" s="111"/>
    </row>
    <row r="75" spans="1:3" x14ac:dyDescent="0.25">
      <c r="A75" s="122">
        <f>(AB6+AB19)/$AB$32</f>
        <v>0.74440213920533882</v>
      </c>
      <c r="B75" s="49" t="s">
        <v>346</v>
      </c>
      <c r="C75" s="111"/>
    </row>
    <row r="76" spans="1:3" x14ac:dyDescent="0.25">
      <c r="A76" s="122">
        <f>AB7/$AB$32</f>
        <v>3.5961715184780968E-3</v>
      </c>
      <c r="B76" s="49" t="s">
        <v>347</v>
      </c>
      <c r="C76" s="111"/>
    </row>
    <row r="77" spans="1:3" x14ac:dyDescent="0.25">
      <c r="A77" s="122">
        <f>(AB24+AB8)/$AB$32</f>
        <v>4.919378647216411E-3</v>
      </c>
      <c r="B77" s="49" t="s">
        <v>348</v>
      </c>
      <c r="C77" s="111"/>
    </row>
    <row r="78" spans="1:3" x14ac:dyDescent="0.25">
      <c r="A78" s="122">
        <f>(AB25+AB9)/$AB$32</f>
        <v>2.2114934807077507E-3</v>
      </c>
      <c r="B78" s="49" t="s">
        <v>349</v>
      </c>
      <c r="C78" s="111"/>
    </row>
    <row r="79" spans="1:3" x14ac:dyDescent="0.25">
      <c r="A79" s="122">
        <f>AB10/$AB$32</f>
        <v>8.4328879483138719E-3</v>
      </c>
      <c r="B79" s="49" t="s">
        <v>350</v>
      </c>
      <c r="C79" s="111"/>
    </row>
    <row r="80" spans="1:3" x14ac:dyDescent="0.25">
      <c r="A80" s="122">
        <f>(AB11+AB16)/$AB$32</f>
        <v>0.1403478587106162</v>
      </c>
      <c r="B80" s="49" t="s">
        <v>351</v>
      </c>
      <c r="C80" s="111"/>
    </row>
    <row r="81" spans="1:3" x14ac:dyDescent="0.25">
      <c r="A81" s="122">
        <f>AB26/$AB$32</f>
        <v>1.7583272942295496E-2</v>
      </c>
      <c r="B81" s="49" t="s">
        <v>352</v>
      </c>
      <c r="C81" s="111"/>
    </row>
    <row r="82" spans="1:3" x14ac:dyDescent="0.25">
      <c r="A82" s="122">
        <f>(AB27+AB28+AB29+AB30)/$AB$32</f>
        <v>2.195264417012676E-2</v>
      </c>
      <c r="B82" s="49" t="s">
        <v>353</v>
      </c>
      <c r="C82" s="111"/>
    </row>
    <row r="83" spans="1:3" x14ac:dyDescent="0.25">
      <c r="A83" s="122">
        <f>AB31/$AB$32</f>
        <v>1.1926356438313943E-2</v>
      </c>
      <c r="B83" s="49" t="s">
        <v>354</v>
      </c>
      <c r="C83" s="111"/>
    </row>
    <row r="84" spans="1:3" x14ac:dyDescent="0.25">
      <c r="C84" s="111"/>
    </row>
  </sheetData>
  <sortState columnSort="1" ref="C2:AA33">
    <sortCondition descending="1" ref="C33:AA33"/>
  </sortState>
  <mergeCells count="2">
    <mergeCell ref="A32:B32"/>
    <mergeCell ref="A33:B33"/>
  </mergeCells>
  <conditionalFormatting sqref="AC33">
    <cfRule type="cellIs" dxfId="53" priority="22" operator="notEqual">
      <formula>0</formula>
    </cfRule>
  </conditionalFormatting>
  <conditionalFormatting sqref="AC3:AC32">
    <cfRule type="cellIs" dxfId="52" priority="17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50" orientation="landscape" r:id="rId1"/>
  <headerFooter alignWithMargins="0"/>
  <colBreaks count="1" manualBreakCount="1">
    <brk id="17" max="3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7"/>
  <sheetViews>
    <sheetView view="pageBreakPreview" zoomScaleNormal="100" zoomScaleSheetLayoutView="100" workbookViewId="0">
      <pane xSplit="2" ySplit="2" topLeftCell="C3" activePane="bottomRight" state="frozen"/>
      <selection activeCell="B30" sqref="B30"/>
      <selection pane="topRight" activeCell="B30" sqref="B30"/>
      <selection pane="bottomLeft" activeCell="B30" sqref="B30"/>
      <selection pane="bottomRight"/>
    </sheetView>
  </sheetViews>
  <sheetFormatPr defaultRowHeight="15" x14ac:dyDescent="0.2"/>
  <cols>
    <col min="1" max="1" width="9.42578125" style="54" customWidth="1"/>
    <col min="2" max="2" width="54.42578125" style="54" customWidth="1"/>
    <col min="3" max="3" width="20.28515625" style="54" bestFit="1" customWidth="1"/>
    <col min="4" max="4" width="21.140625" style="54" bestFit="1" customWidth="1"/>
    <col min="5" max="5" width="18.85546875" style="54" bestFit="1" customWidth="1"/>
    <col min="6" max="6" width="22.5703125" style="54" customWidth="1"/>
    <col min="7" max="7" width="21.28515625" style="54" customWidth="1"/>
    <col min="8" max="8" width="21.140625" style="54" customWidth="1"/>
    <col min="9" max="10" width="23" style="54" customWidth="1"/>
    <col min="11" max="11" width="25.85546875" style="54" customWidth="1"/>
    <col min="12" max="12" width="23" style="54" customWidth="1"/>
    <col min="13" max="13" width="27.5703125" style="54" customWidth="1"/>
    <col min="14" max="14" width="22.140625" style="54" customWidth="1"/>
    <col min="15" max="15" width="19.85546875" style="54" bestFit="1" customWidth="1"/>
    <col min="16" max="16" width="21.7109375" style="54" customWidth="1"/>
    <col min="17" max="17" width="24.7109375" style="54" customWidth="1"/>
    <col min="18" max="18" width="24" style="54" customWidth="1"/>
    <col min="19" max="19" width="25.28515625" style="54" customWidth="1"/>
    <col min="20" max="20" width="23.7109375" style="54" customWidth="1"/>
    <col min="21" max="21" width="25.7109375" style="54" customWidth="1"/>
    <col min="22" max="22" width="18.85546875" style="54" bestFit="1" customWidth="1"/>
    <col min="23" max="23" width="18.28515625" style="54" bestFit="1" customWidth="1"/>
    <col min="24" max="24" width="27.85546875" style="54" customWidth="1"/>
    <col min="25" max="25" width="22.7109375" style="54" bestFit="1" customWidth="1"/>
    <col min="26" max="26" width="24" style="54" bestFit="1" customWidth="1"/>
    <col min="27" max="27" width="29.140625" style="54" customWidth="1"/>
    <col min="28" max="28" width="31" style="54" customWidth="1"/>
    <col min="29" max="29" width="12.140625" style="54" bestFit="1" customWidth="1"/>
    <col min="30" max="16384" width="9.140625" style="54"/>
  </cols>
  <sheetData>
    <row r="1" spans="1:30" ht="21.75" customHeight="1" x14ac:dyDescent="0.25">
      <c r="A1" s="75" t="s">
        <v>387</v>
      </c>
      <c r="B1" s="75"/>
      <c r="C1" s="75"/>
      <c r="D1" s="75"/>
      <c r="E1" s="75"/>
      <c r="F1" s="75"/>
      <c r="G1" s="75"/>
      <c r="H1" s="75"/>
      <c r="I1" s="75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121" t="s">
        <v>0</v>
      </c>
    </row>
    <row r="2" spans="1:30" s="55" customFormat="1" ht="63" x14ac:dyDescent="0.2">
      <c r="A2" s="120" t="s">
        <v>296</v>
      </c>
      <c r="B2" s="120" t="s">
        <v>297</v>
      </c>
      <c r="C2" s="65" t="s">
        <v>300</v>
      </c>
      <c r="D2" s="65" t="s">
        <v>299</v>
      </c>
      <c r="E2" s="65" t="s">
        <v>298</v>
      </c>
      <c r="F2" s="65" t="s">
        <v>301</v>
      </c>
      <c r="G2" s="65" t="s">
        <v>303</v>
      </c>
      <c r="H2" s="65" t="s">
        <v>304</v>
      </c>
      <c r="I2" s="65" t="s">
        <v>302</v>
      </c>
      <c r="J2" s="65" t="s">
        <v>305</v>
      </c>
      <c r="K2" s="65" t="s">
        <v>307</v>
      </c>
      <c r="L2" s="65" t="s">
        <v>313</v>
      </c>
      <c r="M2" s="65" t="s">
        <v>306</v>
      </c>
      <c r="N2" s="65" t="s">
        <v>317</v>
      </c>
      <c r="O2" s="65" t="s">
        <v>309</v>
      </c>
      <c r="P2" s="65" t="s">
        <v>384</v>
      </c>
      <c r="Q2" s="65" t="s">
        <v>311</v>
      </c>
      <c r="R2" s="65" t="s">
        <v>380</v>
      </c>
      <c r="S2" s="65" t="s">
        <v>314</v>
      </c>
      <c r="T2" s="65" t="s">
        <v>310</v>
      </c>
      <c r="U2" s="65" t="s">
        <v>316</v>
      </c>
      <c r="V2" s="65" t="s">
        <v>312</v>
      </c>
      <c r="W2" s="65" t="s">
        <v>308</v>
      </c>
      <c r="X2" s="65" t="s">
        <v>315</v>
      </c>
      <c r="Y2" s="65" t="s">
        <v>385</v>
      </c>
      <c r="Z2" s="65" t="s">
        <v>381</v>
      </c>
      <c r="AA2" s="65" t="s">
        <v>382</v>
      </c>
      <c r="AB2" s="70" t="s">
        <v>318</v>
      </c>
    </row>
    <row r="3" spans="1:30" ht="18" customHeight="1" x14ac:dyDescent="0.2">
      <c r="A3" s="56">
        <v>1</v>
      </c>
      <c r="B3" s="5" t="s">
        <v>319</v>
      </c>
      <c r="C3" s="76">
        <v>199360</v>
      </c>
      <c r="D3" s="76">
        <v>1375478.7600000002</v>
      </c>
      <c r="E3" s="76">
        <v>1300077.0499999998</v>
      </c>
      <c r="F3" s="76">
        <v>945270.61529931636</v>
      </c>
      <c r="G3" s="76">
        <v>33834.769999999997</v>
      </c>
      <c r="H3" s="76">
        <v>1044228</v>
      </c>
      <c r="I3" s="76">
        <v>448255.17000000004</v>
      </c>
      <c r="J3" s="76">
        <v>659895.14000000013</v>
      </c>
      <c r="K3" s="76">
        <v>2558463.2200000002</v>
      </c>
      <c r="L3" s="76">
        <v>1442.1100000000001</v>
      </c>
      <c r="M3" s="76">
        <v>5729.65</v>
      </c>
      <c r="N3" s="76">
        <v>54744.502563079332</v>
      </c>
      <c r="O3" s="76">
        <v>0</v>
      </c>
      <c r="P3" s="76">
        <v>61114.039999999986</v>
      </c>
      <c r="Q3" s="76">
        <v>157003.26</v>
      </c>
      <c r="R3" s="76">
        <v>0</v>
      </c>
      <c r="S3" s="76">
        <v>64497.665867739008</v>
      </c>
      <c r="T3" s="76">
        <v>0</v>
      </c>
      <c r="U3" s="76">
        <v>0</v>
      </c>
      <c r="V3" s="76">
        <v>0</v>
      </c>
      <c r="W3" s="76">
        <v>82607.320000000007</v>
      </c>
      <c r="X3" s="76">
        <v>46987.479999999996</v>
      </c>
      <c r="Y3" s="76">
        <v>236</v>
      </c>
      <c r="Z3" s="76">
        <v>0</v>
      </c>
      <c r="AA3" s="76">
        <v>0</v>
      </c>
      <c r="AB3" s="53">
        <v>9039224.753730135</v>
      </c>
      <c r="AC3" s="10"/>
    </row>
    <row r="4" spans="1:30" s="49" customFormat="1" ht="47.25" x14ac:dyDescent="0.25">
      <c r="A4" s="45" t="s">
        <v>320</v>
      </c>
      <c r="B4" s="5" t="s">
        <v>321</v>
      </c>
      <c r="C4" s="76">
        <v>0</v>
      </c>
      <c r="D4" s="76">
        <v>378480</v>
      </c>
      <c r="E4" s="76">
        <v>26162.079999999998</v>
      </c>
      <c r="F4" s="76">
        <v>12779.270660624334</v>
      </c>
      <c r="G4" s="76">
        <v>0</v>
      </c>
      <c r="H4" s="76">
        <v>249091</v>
      </c>
      <c r="I4" s="76">
        <v>0</v>
      </c>
      <c r="J4" s="76">
        <v>257000</v>
      </c>
      <c r="K4" s="76">
        <v>21095.550000000003</v>
      </c>
      <c r="L4" s="76">
        <v>0</v>
      </c>
      <c r="M4" s="76">
        <v>3475.8</v>
      </c>
      <c r="N4" s="76">
        <v>165.0482657298455</v>
      </c>
      <c r="O4" s="76">
        <v>0</v>
      </c>
      <c r="P4" s="76">
        <v>0</v>
      </c>
      <c r="Q4" s="76">
        <v>0</v>
      </c>
      <c r="R4" s="76">
        <v>0</v>
      </c>
      <c r="S4" s="76">
        <v>0</v>
      </c>
      <c r="T4" s="76">
        <v>0</v>
      </c>
      <c r="U4" s="76">
        <v>0</v>
      </c>
      <c r="V4" s="76">
        <v>0</v>
      </c>
      <c r="W4" s="76">
        <v>0</v>
      </c>
      <c r="X4" s="76">
        <v>0</v>
      </c>
      <c r="Y4" s="76">
        <v>0</v>
      </c>
      <c r="Z4" s="76">
        <v>0</v>
      </c>
      <c r="AA4" s="76">
        <v>0</v>
      </c>
      <c r="AB4" s="53">
        <v>948248.74892635422</v>
      </c>
      <c r="AC4" s="10"/>
    </row>
    <row r="5" spans="1:30" s="49" customFormat="1" ht="18" customHeight="1" x14ac:dyDescent="0.25">
      <c r="A5" s="41">
        <v>2</v>
      </c>
      <c r="B5" s="5" t="s">
        <v>355</v>
      </c>
      <c r="C5" s="76">
        <v>0</v>
      </c>
      <c r="D5" s="76">
        <v>0</v>
      </c>
      <c r="E5" s="76">
        <v>0</v>
      </c>
      <c r="F5" s="76">
        <v>0</v>
      </c>
      <c r="G5" s="76">
        <v>0</v>
      </c>
      <c r="H5" s="76">
        <v>2569708</v>
      </c>
      <c r="I5" s="76">
        <v>0</v>
      </c>
      <c r="J5" s="76">
        <v>10254.220000000001</v>
      </c>
      <c r="K5" s="76">
        <v>5495436.2200000016</v>
      </c>
      <c r="L5" s="76">
        <v>242251.34</v>
      </c>
      <c r="M5" s="76">
        <v>0</v>
      </c>
      <c r="N5" s="76">
        <v>0.58131611500892133</v>
      </c>
      <c r="O5" s="76">
        <v>7512346.1399999997</v>
      </c>
      <c r="P5" s="76">
        <v>6128991.8699995698</v>
      </c>
      <c r="Q5" s="76">
        <v>0</v>
      </c>
      <c r="R5" s="76">
        <v>4344.8599999999988</v>
      </c>
      <c r="S5" s="76">
        <v>2101745.9441322596</v>
      </c>
      <c r="T5" s="76">
        <v>0</v>
      </c>
      <c r="U5" s="76">
        <v>2052991.5099999395</v>
      </c>
      <c r="V5" s="76">
        <v>1238709.21</v>
      </c>
      <c r="W5" s="76">
        <v>0</v>
      </c>
      <c r="X5" s="76">
        <v>675035.90999999992</v>
      </c>
      <c r="Y5" s="76">
        <v>372978</v>
      </c>
      <c r="Z5" s="76">
        <v>0</v>
      </c>
      <c r="AA5" s="76">
        <v>1180</v>
      </c>
      <c r="AB5" s="53">
        <v>28405973.805447888</v>
      </c>
      <c r="AC5" s="10"/>
    </row>
    <row r="6" spans="1:30" s="49" customFormat="1" ht="32.25" customHeight="1" x14ac:dyDescent="0.25">
      <c r="A6" s="41">
        <v>3</v>
      </c>
      <c r="B6" s="5" t="s">
        <v>322</v>
      </c>
      <c r="C6" s="76">
        <v>15306427</v>
      </c>
      <c r="D6" s="76">
        <v>41952471.030000061</v>
      </c>
      <c r="E6" s="76">
        <v>42298042.331999809</v>
      </c>
      <c r="F6" s="76">
        <v>39394677.006306425</v>
      </c>
      <c r="G6" s="76">
        <v>11986456.300000001</v>
      </c>
      <c r="H6" s="76">
        <v>15000090</v>
      </c>
      <c r="I6" s="76">
        <v>35320216.419999994</v>
      </c>
      <c r="J6" s="76">
        <v>4991159.8400000017</v>
      </c>
      <c r="K6" s="76">
        <v>17974139.170000002</v>
      </c>
      <c r="L6" s="76">
        <v>394923.8800000003</v>
      </c>
      <c r="M6" s="76">
        <v>8115903.5100000007</v>
      </c>
      <c r="N6" s="76">
        <v>3993038.9090260384</v>
      </c>
      <c r="O6" s="76">
        <v>0</v>
      </c>
      <c r="P6" s="76">
        <v>0</v>
      </c>
      <c r="Q6" s="76">
        <v>1096798.7300000004</v>
      </c>
      <c r="R6" s="76">
        <v>95627.799999999988</v>
      </c>
      <c r="S6" s="76">
        <v>0</v>
      </c>
      <c r="T6" s="76">
        <v>0</v>
      </c>
      <c r="U6" s="76">
        <v>0</v>
      </c>
      <c r="V6" s="76">
        <v>0</v>
      </c>
      <c r="W6" s="76">
        <v>124231.66</v>
      </c>
      <c r="X6" s="76">
        <v>0</v>
      </c>
      <c r="Y6" s="76">
        <v>0</v>
      </c>
      <c r="Z6" s="76">
        <v>0</v>
      </c>
      <c r="AA6" s="76">
        <v>0</v>
      </c>
      <c r="AB6" s="53">
        <v>238044203.58733228</v>
      </c>
      <c r="AC6" s="10"/>
      <c r="AD6" s="51"/>
    </row>
    <row r="7" spans="1:30" s="49" customFormat="1" ht="18" customHeight="1" x14ac:dyDescent="0.25">
      <c r="A7" s="41">
        <v>4</v>
      </c>
      <c r="B7" s="5" t="s">
        <v>323</v>
      </c>
      <c r="C7" s="76">
        <v>0</v>
      </c>
      <c r="D7" s="76">
        <v>966054.27</v>
      </c>
      <c r="E7" s="76">
        <v>0</v>
      </c>
      <c r="F7" s="76">
        <v>88653.908846089937</v>
      </c>
      <c r="G7" s="76">
        <v>0</v>
      </c>
      <c r="H7" s="76">
        <v>0</v>
      </c>
      <c r="I7" s="76">
        <v>0</v>
      </c>
      <c r="J7" s="76">
        <v>0</v>
      </c>
      <c r="K7" s="76">
        <v>590741.42000000004</v>
      </c>
      <c r="L7" s="76">
        <v>0</v>
      </c>
      <c r="M7" s="76">
        <v>-90.93</v>
      </c>
      <c r="N7" s="76">
        <v>0</v>
      </c>
      <c r="O7" s="76">
        <v>0</v>
      </c>
      <c r="P7" s="76">
        <v>0</v>
      </c>
      <c r="Q7" s="76">
        <v>0</v>
      </c>
      <c r="R7" s="76">
        <v>0</v>
      </c>
      <c r="S7" s="76">
        <v>0</v>
      </c>
      <c r="T7" s="76">
        <v>0</v>
      </c>
      <c r="U7" s="76">
        <v>0</v>
      </c>
      <c r="V7" s="76">
        <v>0</v>
      </c>
      <c r="W7" s="76">
        <v>0</v>
      </c>
      <c r="X7" s="76">
        <v>0</v>
      </c>
      <c r="Y7" s="76">
        <v>0</v>
      </c>
      <c r="Z7" s="76">
        <v>0</v>
      </c>
      <c r="AA7" s="76">
        <v>0</v>
      </c>
      <c r="AB7" s="53">
        <v>1645358.6688460901</v>
      </c>
      <c r="AC7" s="10"/>
      <c r="AD7" s="51"/>
    </row>
    <row r="8" spans="1:30" s="49" customFormat="1" ht="18" customHeight="1" x14ac:dyDescent="0.25">
      <c r="A8" s="41">
        <v>5</v>
      </c>
      <c r="B8" s="5" t="s">
        <v>324</v>
      </c>
      <c r="C8" s="76">
        <v>0</v>
      </c>
      <c r="D8" s="76">
        <v>40315.94</v>
      </c>
      <c r="E8" s="76">
        <v>302989.95</v>
      </c>
      <c r="F8" s="76">
        <v>0</v>
      </c>
      <c r="G8" s="76">
        <v>0</v>
      </c>
      <c r="H8" s="76">
        <v>14664</v>
      </c>
      <c r="I8" s="76">
        <v>0</v>
      </c>
      <c r="J8" s="76">
        <v>0</v>
      </c>
      <c r="K8" s="76">
        <v>2749572.9400000004</v>
      </c>
      <c r="L8" s="76">
        <v>0</v>
      </c>
      <c r="M8" s="76">
        <v>0</v>
      </c>
      <c r="N8" s="76">
        <v>2121.951825925003</v>
      </c>
      <c r="O8" s="76">
        <v>0</v>
      </c>
      <c r="P8" s="76">
        <v>0</v>
      </c>
      <c r="Q8" s="76">
        <v>0</v>
      </c>
      <c r="R8" s="76">
        <v>0</v>
      </c>
      <c r="S8" s="76">
        <v>0</v>
      </c>
      <c r="T8" s="76">
        <v>0</v>
      </c>
      <c r="U8" s="76">
        <v>0</v>
      </c>
      <c r="V8" s="76">
        <v>0</v>
      </c>
      <c r="W8" s="76">
        <v>0</v>
      </c>
      <c r="X8" s="76">
        <v>0</v>
      </c>
      <c r="Y8" s="76">
        <v>0</v>
      </c>
      <c r="Z8" s="76">
        <v>0</v>
      </c>
      <c r="AA8" s="76">
        <v>0</v>
      </c>
      <c r="AB8" s="53">
        <v>3109664.7818259257</v>
      </c>
      <c r="AC8" s="10"/>
      <c r="AD8" s="51"/>
    </row>
    <row r="9" spans="1:30" s="49" customFormat="1" ht="18" customHeight="1" x14ac:dyDescent="0.25">
      <c r="A9" s="41">
        <v>6</v>
      </c>
      <c r="B9" s="5" t="s">
        <v>325</v>
      </c>
      <c r="C9" s="76">
        <v>17933</v>
      </c>
      <c r="D9" s="76">
        <v>1871448.23</v>
      </c>
      <c r="E9" s="76">
        <v>217443.45</v>
      </c>
      <c r="F9" s="76">
        <v>36005.124917299247</v>
      </c>
      <c r="G9" s="76">
        <v>35000</v>
      </c>
      <c r="H9" s="76">
        <v>8951</v>
      </c>
      <c r="I9" s="76">
        <v>-13727.11</v>
      </c>
      <c r="J9" s="76">
        <v>0</v>
      </c>
      <c r="K9" s="76">
        <v>821.67000000000007</v>
      </c>
      <c r="L9" s="76">
        <v>0</v>
      </c>
      <c r="M9" s="76">
        <v>0</v>
      </c>
      <c r="N9" s="76">
        <v>4794.4871623216541</v>
      </c>
      <c r="O9" s="76">
        <v>0</v>
      </c>
      <c r="P9" s="76">
        <v>0</v>
      </c>
      <c r="Q9" s="76">
        <v>0</v>
      </c>
      <c r="R9" s="76">
        <v>0</v>
      </c>
      <c r="S9" s="76">
        <v>0</v>
      </c>
      <c r="T9" s="76">
        <v>0</v>
      </c>
      <c r="U9" s="76">
        <v>0</v>
      </c>
      <c r="V9" s="76">
        <v>0</v>
      </c>
      <c r="W9" s="76">
        <v>0</v>
      </c>
      <c r="X9" s="76">
        <v>0</v>
      </c>
      <c r="Y9" s="76">
        <v>0</v>
      </c>
      <c r="Z9" s="76">
        <v>0</v>
      </c>
      <c r="AA9" s="76">
        <v>0</v>
      </c>
      <c r="AB9" s="53">
        <v>2178669.8520796211</v>
      </c>
      <c r="AC9" s="10"/>
      <c r="AD9" s="51"/>
    </row>
    <row r="10" spans="1:30" s="49" customFormat="1" ht="18" customHeight="1" x14ac:dyDescent="0.25">
      <c r="A10" s="41">
        <v>7</v>
      </c>
      <c r="B10" s="5" t="s">
        <v>326</v>
      </c>
      <c r="C10" s="76">
        <v>3738</v>
      </c>
      <c r="D10" s="76">
        <v>1328727.51</v>
      </c>
      <c r="E10" s="76">
        <v>88489.58</v>
      </c>
      <c r="F10" s="76">
        <v>918674.87694443401</v>
      </c>
      <c r="G10" s="76">
        <v>0</v>
      </c>
      <c r="H10" s="76">
        <v>211788</v>
      </c>
      <c r="I10" s="76">
        <v>64074.450000000004</v>
      </c>
      <c r="J10" s="76">
        <v>18079.89</v>
      </c>
      <c r="K10" s="76">
        <v>80785.490000000005</v>
      </c>
      <c r="L10" s="76">
        <v>501.42</v>
      </c>
      <c r="M10" s="76">
        <v>248848.66</v>
      </c>
      <c r="N10" s="76">
        <v>803.18803098088915</v>
      </c>
      <c r="O10" s="76">
        <v>0</v>
      </c>
      <c r="P10" s="76">
        <v>766.28</v>
      </c>
      <c r="Q10" s="76">
        <v>-47700.65</v>
      </c>
      <c r="R10" s="76">
        <v>33596</v>
      </c>
      <c r="S10" s="76">
        <v>0</v>
      </c>
      <c r="T10" s="76">
        <v>0</v>
      </c>
      <c r="U10" s="76">
        <v>0</v>
      </c>
      <c r="V10" s="76">
        <v>0</v>
      </c>
      <c r="W10" s="76">
        <v>0</v>
      </c>
      <c r="X10" s="76">
        <v>0</v>
      </c>
      <c r="Y10" s="76">
        <v>0</v>
      </c>
      <c r="Z10" s="76">
        <v>0</v>
      </c>
      <c r="AA10" s="76">
        <v>0</v>
      </c>
      <c r="AB10" s="53">
        <v>2951172.6949754152</v>
      </c>
      <c r="AC10" s="10"/>
      <c r="AD10" s="51"/>
    </row>
    <row r="11" spans="1:30" s="49" customFormat="1" ht="18" customHeight="1" x14ac:dyDescent="0.25">
      <c r="A11" s="41">
        <v>8</v>
      </c>
      <c r="B11" s="5" t="s">
        <v>327</v>
      </c>
      <c r="C11" s="76">
        <v>875930</v>
      </c>
      <c r="D11" s="76">
        <v>9576702.9200000018</v>
      </c>
      <c r="E11" s="76">
        <v>5187435.4279999994</v>
      </c>
      <c r="F11" s="76">
        <v>10999612.245296793</v>
      </c>
      <c r="G11" s="76">
        <v>324.97000000000003</v>
      </c>
      <c r="H11" s="76">
        <v>4114409</v>
      </c>
      <c r="I11" s="76">
        <v>13179267.42</v>
      </c>
      <c r="J11" s="76">
        <v>3999509.1300000004</v>
      </c>
      <c r="K11" s="76">
        <v>5858258.3399999989</v>
      </c>
      <c r="L11" s="76">
        <v>40331.29</v>
      </c>
      <c r="M11" s="76">
        <v>4626260.4300000006</v>
      </c>
      <c r="N11" s="76">
        <v>240595.18262797454</v>
      </c>
      <c r="O11" s="76">
        <v>0</v>
      </c>
      <c r="P11" s="76">
        <v>93456.919553400003</v>
      </c>
      <c r="Q11" s="76">
        <v>681774.92000000016</v>
      </c>
      <c r="R11" s="76">
        <v>65624.3</v>
      </c>
      <c r="S11" s="76">
        <v>0</v>
      </c>
      <c r="T11" s="76">
        <v>0</v>
      </c>
      <c r="U11" s="76">
        <v>0</v>
      </c>
      <c r="V11" s="76">
        <v>0</v>
      </c>
      <c r="W11" s="76">
        <v>605341.4800000001</v>
      </c>
      <c r="X11" s="76">
        <v>29246.74</v>
      </c>
      <c r="Y11" s="76">
        <v>0</v>
      </c>
      <c r="Z11" s="76">
        <v>123268.48000000001</v>
      </c>
      <c r="AA11" s="76">
        <v>0</v>
      </c>
      <c r="AB11" s="53">
        <v>60297349.195478164</v>
      </c>
      <c r="AC11" s="10"/>
      <c r="AD11" s="51"/>
    </row>
    <row r="12" spans="1:30" s="49" customFormat="1" ht="18" customHeight="1" x14ac:dyDescent="0.25">
      <c r="A12" s="45" t="s">
        <v>356</v>
      </c>
      <c r="B12" s="5" t="s">
        <v>366</v>
      </c>
      <c r="C12" s="76">
        <v>112281</v>
      </c>
      <c r="D12" s="76">
        <v>5775769.9800000004</v>
      </c>
      <c r="E12" s="76">
        <v>1245826.8400000005</v>
      </c>
      <c r="F12" s="76">
        <v>6857920.5234115673</v>
      </c>
      <c r="G12" s="76">
        <v>324.97000000000003</v>
      </c>
      <c r="H12" s="76">
        <v>0</v>
      </c>
      <c r="I12" s="76">
        <v>3527573.57</v>
      </c>
      <c r="J12" s="76">
        <v>3198987.54</v>
      </c>
      <c r="K12" s="76">
        <v>2243937.6399999997</v>
      </c>
      <c r="L12" s="76">
        <v>0</v>
      </c>
      <c r="M12" s="76">
        <v>1765987.1400000001</v>
      </c>
      <c r="N12" s="76">
        <v>239899.21357384691</v>
      </c>
      <c r="O12" s="76">
        <v>0</v>
      </c>
      <c r="P12" s="76">
        <v>93456.919553400003</v>
      </c>
      <c r="Q12" s="76">
        <v>298931.05</v>
      </c>
      <c r="R12" s="76">
        <v>841.28</v>
      </c>
      <c r="S12" s="76">
        <v>0</v>
      </c>
      <c r="T12" s="76">
        <v>0</v>
      </c>
      <c r="U12" s="76">
        <v>0</v>
      </c>
      <c r="V12" s="76">
        <v>0</v>
      </c>
      <c r="W12" s="76">
        <v>605341.4800000001</v>
      </c>
      <c r="X12" s="76">
        <v>29246.74</v>
      </c>
      <c r="Y12" s="76">
        <v>0</v>
      </c>
      <c r="Z12" s="76">
        <v>0</v>
      </c>
      <c r="AA12" s="76">
        <v>0</v>
      </c>
      <c r="AB12" s="53">
        <v>25996325.886538815</v>
      </c>
      <c r="AC12" s="10"/>
      <c r="AD12" s="51"/>
    </row>
    <row r="13" spans="1:30" s="49" customFormat="1" ht="18" customHeight="1" x14ac:dyDescent="0.25">
      <c r="A13" s="45" t="s">
        <v>357</v>
      </c>
      <c r="B13" s="5" t="s">
        <v>367</v>
      </c>
      <c r="C13" s="76">
        <v>181670</v>
      </c>
      <c r="D13" s="76">
        <v>1955048.5499999996</v>
      </c>
      <c r="E13" s="76">
        <v>3335915.7899999991</v>
      </c>
      <c r="F13" s="76">
        <v>3450954.9473510487</v>
      </c>
      <c r="G13" s="76">
        <v>0</v>
      </c>
      <c r="H13" s="76">
        <v>2474417</v>
      </c>
      <c r="I13" s="76">
        <v>3821839.9600000004</v>
      </c>
      <c r="J13" s="76">
        <v>136957.07999999999</v>
      </c>
      <c r="K13" s="76">
        <v>1436889.0399999998</v>
      </c>
      <c r="L13" s="76">
        <v>40331.29</v>
      </c>
      <c r="M13" s="76">
        <v>1060677.17</v>
      </c>
      <c r="N13" s="76">
        <v>0</v>
      </c>
      <c r="O13" s="76">
        <v>0</v>
      </c>
      <c r="P13" s="76">
        <v>0</v>
      </c>
      <c r="Q13" s="76">
        <v>382843.87000000005</v>
      </c>
      <c r="R13" s="76">
        <v>0</v>
      </c>
      <c r="S13" s="76">
        <v>0</v>
      </c>
      <c r="T13" s="76">
        <v>0</v>
      </c>
      <c r="U13" s="76">
        <v>0</v>
      </c>
      <c r="V13" s="76">
        <v>0</v>
      </c>
      <c r="W13" s="76">
        <v>0</v>
      </c>
      <c r="X13" s="76">
        <v>0</v>
      </c>
      <c r="Y13" s="76">
        <v>0</v>
      </c>
      <c r="Z13" s="76">
        <v>123268.48000000001</v>
      </c>
      <c r="AA13" s="76">
        <v>0</v>
      </c>
      <c r="AB13" s="53">
        <v>18400813.17735105</v>
      </c>
      <c r="AC13" s="10"/>
      <c r="AD13" s="51"/>
    </row>
    <row r="14" spans="1:30" s="49" customFormat="1" ht="18" customHeight="1" x14ac:dyDescent="0.25">
      <c r="A14" s="45" t="s">
        <v>358</v>
      </c>
      <c r="B14" s="5" t="s">
        <v>368</v>
      </c>
      <c r="C14" s="76">
        <v>11876</v>
      </c>
      <c r="D14" s="76">
        <v>396628.5900000002</v>
      </c>
      <c r="E14" s="76">
        <v>6331.94</v>
      </c>
      <c r="F14" s="76">
        <v>302865.80401588551</v>
      </c>
      <c r="G14" s="76">
        <v>0</v>
      </c>
      <c r="H14" s="76">
        <v>501</v>
      </c>
      <c r="I14" s="76">
        <v>983390.53000000014</v>
      </c>
      <c r="J14" s="76">
        <v>607032.43000000005</v>
      </c>
      <c r="K14" s="76">
        <v>356569.02</v>
      </c>
      <c r="L14" s="76">
        <v>0</v>
      </c>
      <c r="M14" s="76">
        <v>361610.18999999994</v>
      </c>
      <c r="N14" s="76">
        <v>486.45622471662188</v>
      </c>
      <c r="O14" s="76">
        <v>0</v>
      </c>
      <c r="P14" s="76">
        <v>0</v>
      </c>
      <c r="Q14" s="76">
        <v>0</v>
      </c>
      <c r="R14" s="76">
        <v>0</v>
      </c>
      <c r="S14" s="76">
        <v>0</v>
      </c>
      <c r="T14" s="76">
        <v>0</v>
      </c>
      <c r="U14" s="76">
        <v>0</v>
      </c>
      <c r="V14" s="76">
        <v>0</v>
      </c>
      <c r="W14" s="76">
        <v>0</v>
      </c>
      <c r="X14" s="76">
        <v>0</v>
      </c>
      <c r="Y14" s="76">
        <v>0</v>
      </c>
      <c r="Z14" s="76">
        <v>0</v>
      </c>
      <c r="AA14" s="76">
        <v>0</v>
      </c>
      <c r="AB14" s="53">
        <v>3027291.9602406025</v>
      </c>
      <c r="AC14" s="10"/>
      <c r="AD14" s="51"/>
    </row>
    <row r="15" spans="1:30" s="49" customFormat="1" ht="18" customHeight="1" x14ac:dyDescent="0.25">
      <c r="A15" s="45" t="s">
        <v>359</v>
      </c>
      <c r="B15" s="5" t="s">
        <v>365</v>
      </c>
      <c r="C15" s="76">
        <v>570103</v>
      </c>
      <c r="D15" s="76">
        <v>1449255.7999999998</v>
      </c>
      <c r="E15" s="76">
        <v>599360.85800000001</v>
      </c>
      <c r="F15" s="76">
        <v>387870.97051829059</v>
      </c>
      <c r="G15" s="76">
        <v>0</v>
      </c>
      <c r="H15" s="76">
        <v>1639491</v>
      </c>
      <c r="I15" s="76">
        <v>4846463.3600000003</v>
      </c>
      <c r="J15" s="76">
        <v>56532.08</v>
      </c>
      <c r="K15" s="76">
        <v>1820862.6400000001</v>
      </c>
      <c r="L15" s="76">
        <v>0</v>
      </c>
      <c r="M15" s="76">
        <v>1437985.93</v>
      </c>
      <c r="N15" s="76">
        <v>209.51282941102789</v>
      </c>
      <c r="O15" s="76">
        <v>0</v>
      </c>
      <c r="P15" s="76">
        <v>0</v>
      </c>
      <c r="Q15" s="76">
        <v>0</v>
      </c>
      <c r="R15" s="76">
        <v>64783.020000000004</v>
      </c>
      <c r="S15" s="76">
        <v>0</v>
      </c>
      <c r="T15" s="76">
        <v>0</v>
      </c>
      <c r="U15" s="76">
        <v>0</v>
      </c>
      <c r="V15" s="76">
        <v>0</v>
      </c>
      <c r="W15" s="76">
        <v>0</v>
      </c>
      <c r="X15" s="76">
        <v>0</v>
      </c>
      <c r="Y15" s="76">
        <v>0</v>
      </c>
      <c r="Z15" s="76">
        <v>0</v>
      </c>
      <c r="AA15" s="76">
        <v>0</v>
      </c>
      <c r="AB15" s="53">
        <v>12872918.171347702</v>
      </c>
      <c r="AC15" s="10"/>
      <c r="AD15" s="51"/>
    </row>
    <row r="16" spans="1:30" s="49" customFormat="1" ht="18" customHeight="1" x14ac:dyDescent="0.25">
      <c r="A16" s="41">
        <v>9</v>
      </c>
      <c r="B16" s="4" t="s">
        <v>360</v>
      </c>
      <c r="C16" s="76">
        <v>103975</v>
      </c>
      <c r="D16" s="76">
        <v>359016.70000000019</v>
      </c>
      <c r="E16" s="76">
        <v>0</v>
      </c>
      <c r="F16" s="76">
        <v>1307593.3899290471</v>
      </c>
      <c r="G16" s="76">
        <v>225836.52000000002</v>
      </c>
      <c r="H16" s="76">
        <v>13217</v>
      </c>
      <c r="I16" s="76">
        <v>229183.21</v>
      </c>
      <c r="J16" s="76">
        <v>65381.759999999995</v>
      </c>
      <c r="K16" s="76">
        <v>239475.58000000002</v>
      </c>
      <c r="L16" s="76">
        <v>0</v>
      </c>
      <c r="M16" s="76">
        <v>599204.07000000007</v>
      </c>
      <c r="N16" s="76">
        <v>18670.337552191864</v>
      </c>
      <c r="O16" s="76">
        <v>0</v>
      </c>
      <c r="P16" s="76">
        <v>23350.04</v>
      </c>
      <c r="Q16" s="76">
        <v>943.18000000000006</v>
      </c>
      <c r="R16" s="76">
        <v>94464.010000000009</v>
      </c>
      <c r="S16" s="76">
        <v>0</v>
      </c>
      <c r="T16" s="76">
        <v>0</v>
      </c>
      <c r="U16" s="76">
        <v>0</v>
      </c>
      <c r="V16" s="76">
        <v>0</v>
      </c>
      <c r="W16" s="76">
        <v>24777.65</v>
      </c>
      <c r="X16" s="76">
        <v>0</v>
      </c>
      <c r="Y16" s="76">
        <v>251</v>
      </c>
      <c r="Z16" s="76">
        <v>0</v>
      </c>
      <c r="AA16" s="76">
        <v>0</v>
      </c>
      <c r="AB16" s="53">
        <v>3305339.4474812397</v>
      </c>
      <c r="AC16" s="10"/>
    </row>
    <row r="17" spans="1:42" s="49" customFormat="1" ht="31.5" x14ac:dyDescent="0.25">
      <c r="A17" s="45" t="s">
        <v>361</v>
      </c>
      <c r="B17" s="5" t="s">
        <v>364</v>
      </c>
      <c r="C17" s="76">
        <v>103924</v>
      </c>
      <c r="D17" s="76">
        <v>321592.57000000018</v>
      </c>
      <c r="E17" s="76">
        <v>0</v>
      </c>
      <c r="F17" s="76">
        <v>64666.820589112525</v>
      </c>
      <c r="G17" s="76">
        <v>225836.52000000002</v>
      </c>
      <c r="H17" s="76">
        <v>5965</v>
      </c>
      <c r="I17" s="76">
        <v>220503.21</v>
      </c>
      <c r="J17" s="76">
        <v>0</v>
      </c>
      <c r="K17" s="76">
        <v>207.99</v>
      </c>
      <c r="L17" s="76">
        <v>0</v>
      </c>
      <c r="M17" s="76">
        <v>599204.07000000007</v>
      </c>
      <c r="N17" s="76">
        <v>18670.337552191864</v>
      </c>
      <c r="O17" s="76">
        <v>0</v>
      </c>
      <c r="P17" s="76">
        <v>23350.04</v>
      </c>
      <c r="Q17" s="76">
        <v>0</v>
      </c>
      <c r="R17" s="76">
        <v>94464.010000000009</v>
      </c>
      <c r="S17" s="76">
        <v>0</v>
      </c>
      <c r="T17" s="76">
        <v>0</v>
      </c>
      <c r="U17" s="76">
        <v>0</v>
      </c>
      <c r="V17" s="76">
        <v>0</v>
      </c>
      <c r="W17" s="76">
        <v>24777.65</v>
      </c>
      <c r="X17" s="76">
        <v>0</v>
      </c>
      <c r="Y17" s="76">
        <v>251</v>
      </c>
      <c r="Z17" s="76">
        <v>0</v>
      </c>
      <c r="AA17" s="76">
        <v>0</v>
      </c>
      <c r="AB17" s="53">
        <v>1703413.2181413046</v>
      </c>
      <c r="AC17" s="10"/>
    </row>
    <row r="18" spans="1:42" s="49" customFormat="1" ht="18" customHeight="1" x14ac:dyDescent="0.25">
      <c r="A18" s="45" t="s">
        <v>362</v>
      </c>
      <c r="B18" s="5" t="s">
        <v>363</v>
      </c>
      <c r="C18" s="76">
        <v>51</v>
      </c>
      <c r="D18" s="76">
        <v>37424.129999999997</v>
      </c>
      <c r="E18" s="76">
        <v>0</v>
      </c>
      <c r="F18" s="76">
        <v>1242926.5693399345</v>
      </c>
      <c r="G18" s="76">
        <v>0</v>
      </c>
      <c r="H18" s="76">
        <v>7252</v>
      </c>
      <c r="I18" s="76">
        <v>8680</v>
      </c>
      <c r="J18" s="76">
        <v>65381.759999999995</v>
      </c>
      <c r="K18" s="76">
        <v>239267.59</v>
      </c>
      <c r="L18" s="76">
        <v>0</v>
      </c>
      <c r="M18" s="76">
        <v>0</v>
      </c>
      <c r="N18" s="76">
        <v>0</v>
      </c>
      <c r="O18" s="76">
        <v>0</v>
      </c>
      <c r="P18" s="76">
        <v>0</v>
      </c>
      <c r="Q18" s="76">
        <v>943.18000000000006</v>
      </c>
      <c r="R18" s="76">
        <v>0</v>
      </c>
      <c r="S18" s="76">
        <v>0</v>
      </c>
      <c r="T18" s="76">
        <v>0</v>
      </c>
      <c r="U18" s="76">
        <v>0</v>
      </c>
      <c r="V18" s="76">
        <v>0</v>
      </c>
      <c r="W18" s="76">
        <v>0</v>
      </c>
      <c r="X18" s="76">
        <v>0</v>
      </c>
      <c r="Y18" s="76">
        <v>0</v>
      </c>
      <c r="Z18" s="76">
        <v>0</v>
      </c>
      <c r="AA18" s="76">
        <v>0</v>
      </c>
      <c r="AB18" s="53">
        <v>1601926.2293399344</v>
      </c>
      <c r="AC18" s="10"/>
    </row>
    <row r="19" spans="1:42" s="49" customFormat="1" ht="32.25" customHeight="1" x14ac:dyDescent="0.25">
      <c r="A19" s="41">
        <v>10</v>
      </c>
      <c r="B19" s="5" t="s">
        <v>328</v>
      </c>
      <c r="C19" s="76">
        <v>112059895</v>
      </c>
      <c r="D19" s="76">
        <v>27816581.310000002</v>
      </c>
      <c r="E19" s="76">
        <v>34734976.93</v>
      </c>
      <c r="F19" s="76">
        <v>25411306.038714845</v>
      </c>
      <c r="G19" s="76">
        <v>57106529.030000001</v>
      </c>
      <c r="H19" s="76">
        <v>39781619</v>
      </c>
      <c r="I19" s="76">
        <v>9908806.4200000018</v>
      </c>
      <c r="J19" s="76">
        <v>47829276.800000004</v>
      </c>
      <c r="K19" s="76">
        <v>17208695.949999999</v>
      </c>
      <c r="L19" s="76">
        <v>27934668.226197001</v>
      </c>
      <c r="M19" s="76">
        <v>6832958.4900000002</v>
      </c>
      <c r="N19" s="76">
        <v>3148013.595624106</v>
      </c>
      <c r="O19" s="76">
        <v>0</v>
      </c>
      <c r="P19" s="76">
        <v>0</v>
      </c>
      <c r="Q19" s="76">
        <v>2253473.5699999984</v>
      </c>
      <c r="R19" s="76">
        <v>3753774.1300000004</v>
      </c>
      <c r="S19" s="76">
        <v>0</v>
      </c>
      <c r="T19" s="76">
        <v>0</v>
      </c>
      <c r="U19" s="76">
        <v>11296.82</v>
      </c>
      <c r="V19" s="76">
        <v>0</v>
      </c>
      <c r="W19" s="76">
        <v>47107.299999999988</v>
      </c>
      <c r="X19" s="76">
        <v>0</v>
      </c>
      <c r="Y19" s="76">
        <v>0</v>
      </c>
      <c r="Z19" s="76">
        <v>0</v>
      </c>
      <c r="AA19" s="76">
        <v>0</v>
      </c>
      <c r="AB19" s="53">
        <v>415838978.61053598</v>
      </c>
      <c r="AC19" s="10"/>
    </row>
    <row r="20" spans="1:42" s="49" customFormat="1" ht="18" customHeight="1" x14ac:dyDescent="0.25">
      <c r="A20" s="45" t="s">
        <v>329</v>
      </c>
      <c r="B20" s="5" t="s">
        <v>330</v>
      </c>
      <c r="C20" s="76">
        <v>112059895</v>
      </c>
      <c r="D20" s="76">
        <v>24944341.520000007</v>
      </c>
      <c r="E20" s="76">
        <v>34299432.829999998</v>
      </c>
      <c r="F20" s="76">
        <v>25297674.534197766</v>
      </c>
      <c r="G20" s="76">
        <v>56957211.949999996</v>
      </c>
      <c r="H20" s="76">
        <v>39696779</v>
      </c>
      <c r="I20" s="76">
        <v>9249153.2200000007</v>
      </c>
      <c r="J20" s="76">
        <v>47003623.770000003</v>
      </c>
      <c r="K20" s="76">
        <v>16834131.48</v>
      </c>
      <c r="L20" s="76">
        <v>27912383.116197001</v>
      </c>
      <c r="M20" s="76">
        <v>5906852.3300000001</v>
      </c>
      <c r="N20" s="76">
        <v>3139987.1032763459</v>
      </c>
      <c r="O20" s="76">
        <v>0</v>
      </c>
      <c r="P20" s="76">
        <v>0</v>
      </c>
      <c r="Q20" s="76">
        <v>2253473.5699999984</v>
      </c>
      <c r="R20" s="76">
        <v>3752503.3400000008</v>
      </c>
      <c r="S20" s="76">
        <v>0</v>
      </c>
      <c r="T20" s="76">
        <v>0</v>
      </c>
      <c r="U20" s="76">
        <v>11296.82</v>
      </c>
      <c r="V20" s="76">
        <v>0</v>
      </c>
      <c r="W20" s="76">
        <v>47107.299999999988</v>
      </c>
      <c r="X20" s="76">
        <v>0</v>
      </c>
      <c r="Y20" s="76">
        <v>0</v>
      </c>
      <c r="Z20" s="76">
        <v>0</v>
      </c>
      <c r="AA20" s="76">
        <v>0</v>
      </c>
      <c r="AB20" s="53">
        <v>409365846.8836711</v>
      </c>
      <c r="AC20" s="10"/>
    </row>
    <row r="21" spans="1:42" s="49" customFormat="1" ht="18" customHeight="1" x14ac:dyDescent="0.25">
      <c r="A21" s="45" t="s">
        <v>331</v>
      </c>
      <c r="B21" s="5" t="s">
        <v>332</v>
      </c>
      <c r="C21" s="76">
        <v>0</v>
      </c>
      <c r="D21" s="76">
        <v>552558.32000000007</v>
      </c>
      <c r="E21" s="76">
        <v>360419.17999999993</v>
      </c>
      <c r="F21" s="76">
        <v>113631.50451708127</v>
      </c>
      <c r="G21" s="76">
        <v>0</v>
      </c>
      <c r="H21" s="76">
        <v>0</v>
      </c>
      <c r="I21" s="76">
        <v>116099.41</v>
      </c>
      <c r="J21" s="76">
        <v>0</v>
      </c>
      <c r="K21" s="76">
        <v>37318.15</v>
      </c>
      <c r="L21" s="76">
        <v>0</v>
      </c>
      <c r="M21" s="76">
        <v>5456.08</v>
      </c>
      <c r="N21" s="76">
        <v>0</v>
      </c>
      <c r="O21" s="76">
        <v>0</v>
      </c>
      <c r="P21" s="76">
        <v>0</v>
      </c>
      <c r="Q21" s="76">
        <v>0</v>
      </c>
      <c r="R21" s="76">
        <v>0</v>
      </c>
      <c r="S21" s="76">
        <v>0</v>
      </c>
      <c r="T21" s="76">
        <v>0</v>
      </c>
      <c r="U21" s="76">
        <v>0</v>
      </c>
      <c r="V21" s="76">
        <v>0</v>
      </c>
      <c r="W21" s="76">
        <v>0</v>
      </c>
      <c r="X21" s="76">
        <v>0</v>
      </c>
      <c r="Y21" s="76">
        <v>0</v>
      </c>
      <c r="Z21" s="76">
        <v>0</v>
      </c>
      <c r="AA21" s="76">
        <v>0</v>
      </c>
      <c r="AB21" s="53">
        <v>1185482.6445170811</v>
      </c>
      <c r="AC21" s="10"/>
    </row>
    <row r="22" spans="1:42" s="49" customFormat="1" ht="31.5" x14ac:dyDescent="0.25">
      <c r="A22" s="45" t="s">
        <v>333</v>
      </c>
      <c r="B22" s="5" t="s">
        <v>369</v>
      </c>
      <c r="C22" s="76">
        <v>0</v>
      </c>
      <c r="D22" s="76">
        <v>0</v>
      </c>
      <c r="E22" s="76">
        <v>1500.1000000000001</v>
      </c>
      <c r="F22" s="76">
        <v>0</v>
      </c>
      <c r="G22" s="76">
        <v>76757.77</v>
      </c>
      <c r="H22" s="76">
        <v>84840</v>
      </c>
      <c r="I22" s="76">
        <v>0</v>
      </c>
      <c r="J22" s="76">
        <v>406855.76999999996</v>
      </c>
      <c r="K22" s="76">
        <v>0</v>
      </c>
      <c r="L22" s="76">
        <v>0</v>
      </c>
      <c r="M22" s="76">
        <v>0</v>
      </c>
      <c r="N22" s="76">
        <v>6497.875842454655</v>
      </c>
      <c r="O22" s="76">
        <v>0</v>
      </c>
      <c r="P22" s="76">
        <v>0</v>
      </c>
      <c r="Q22" s="76">
        <v>0</v>
      </c>
      <c r="R22" s="76">
        <v>1270.79</v>
      </c>
      <c r="S22" s="76">
        <v>0</v>
      </c>
      <c r="T22" s="76">
        <v>0</v>
      </c>
      <c r="U22" s="76">
        <v>0</v>
      </c>
      <c r="V22" s="76">
        <v>0</v>
      </c>
      <c r="W22" s="76">
        <v>0</v>
      </c>
      <c r="X22" s="76">
        <v>0</v>
      </c>
      <c r="Y22" s="76">
        <v>0</v>
      </c>
      <c r="Z22" s="76">
        <v>0</v>
      </c>
      <c r="AA22" s="76">
        <v>0</v>
      </c>
      <c r="AB22" s="53">
        <v>577722.30584245455</v>
      </c>
      <c r="AC22" s="10"/>
    </row>
    <row r="23" spans="1:42" s="49" customFormat="1" ht="18" customHeight="1" x14ac:dyDescent="0.25">
      <c r="A23" s="45" t="s">
        <v>334</v>
      </c>
      <c r="B23" s="5" t="s">
        <v>335</v>
      </c>
      <c r="C23" s="76">
        <v>0</v>
      </c>
      <c r="D23" s="76">
        <v>2319681.4699999997</v>
      </c>
      <c r="E23" s="76">
        <v>73624.819999999992</v>
      </c>
      <c r="F23" s="76">
        <v>0</v>
      </c>
      <c r="G23" s="76">
        <v>72559.31</v>
      </c>
      <c r="H23" s="76">
        <v>0</v>
      </c>
      <c r="I23" s="76">
        <v>543553.79</v>
      </c>
      <c r="J23" s="76">
        <v>418797.26</v>
      </c>
      <c r="K23" s="76">
        <v>337246.31999999995</v>
      </c>
      <c r="L23" s="76">
        <v>22285.11</v>
      </c>
      <c r="M23" s="76">
        <v>920650.08000000007</v>
      </c>
      <c r="N23" s="76">
        <v>1528.6165053059199</v>
      </c>
      <c r="O23" s="76">
        <v>0</v>
      </c>
      <c r="P23" s="76">
        <v>0</v>
      </c>
      <c r="Q23" s="76">
        <v>0</v>
      </c>
      <c r="R23" s="76">
        <v>0</v>
      </c>
      <c r="S23" s="76">
        <v>0</v>
      </c>
      <c r="T23" s="76">
        <v>0</v>
      </c>
      <c r="U23" s="76">
        <v>0</v>
      </c>
      <c r="V23" s="76">
        <v>0</v>
      </c>
      <c r="W23" s="76">
        <v>0</v>
      </c>
      <c r="X23" s="76">
        <v>0</v>
      </c>
      <c r="Y23" s="76">
        <v>0</v>
      </c>
      <c r="Z23" s="76">
        <v>0</v>
      </c>
      <c r="AA23" s="76">
        <v>0</v>
      </c>
      <c r="AB23" s="53">
        <v>4709926.7765053064</v>
      </c>
      <c r="AC23" s="10"/>
    </row>
    <row r="24" spans="1:42" s="49" customFormat="1" ht="32.25" customHeight="1" x14ac:dyDescent="0.25">
      <c r="A24" s="41">
        <v>11</v>
      </c>
      <c r="B24" s="5" t="s">
        <v>336</v>
      </c>
      <c r="C24" s="76">
        <v>0</v>
      </c>
      <c r="D24" s="76">
        <v>27868.620000000003</v>
      </c>
      <c r="E24" s="76">
        <v>0</v>
      </c>
      <c r="F24" s="76">
        <v>0</v>
      </c>
      <c r="G24" s="76">
        <v>0</v>
      </c>
      <c r="H24" s="76">
        <v>0</v>
      </c>
      <c r="I24" s="76">
        <v>0</v>
      </c>
      <c r="J24" s="76">
        <v>0</v>
      </c>
      <c r="K24" s="76">
        <v>0</v>
      </c>
      <c r="L24" s="76">
        <v>0</v>
      </c>
      <c r="M24" s="76">
        <v>0</v>
      </c>
      <c r="N24" s="76">
        <v>0</v>
      </c>
      <c r="O24" s="76">
        <v>0</v>
      </c>
      <c r="P24" s="76">
        <v>0</v>
      </c>
      <c r="Q24" s="76">
        <v>0</v>
      </c>
      <c r="R24" s="76">
        <v>0</v>
      </c>
      <c r="S24" s="76">
        <v>0</v>
      </c>
      <c r="T24" s="76">
        <v>0</v>
      </c>
      <c r="U24" s="76">
        <v>0</v>
      </c>
      <c r="V24" s="76">
        <v>0</v>
      </c>
      <c r="W24" s="76">
        <v>0</v>
      </c>
      <c r="X24" s="76">
        <v>0</v>
      </c>
      <c r="Y24" s="76">
        <v>0</v>
      </c>
      <c r="Z24" s="76">
        <v>0</v>
      </c>
      <c r="AA24" s="76">
        <v>0</v>
      </c>
      <c r="AB24" s="53">
        <v>27868.620000000003</v>
      </c>
      <c r="AC24" s="10"/>
    </row>
    <row r="25" spans="1:42" s="49" customFormat="1" ht="32.25" customHeight="1" x14ac:dyDescent="0.25">
      <c r="A25" s="41">
        <v>12</v>
      </c>
      <c r="B25" s="5" t="s">
        <v>337</v>
      </c>
      <c r="C25" s="76">
        <v>24</v>
      </c>
      <c r="D25" s="76">
        <v>0</v>
      </c>
      <c r="E25" s="76">
        <v>0</v>
      </c>
      <c r="F25" s="76">
        <v>0</v>
      </c>
      <c r="G25" s="76">
        <v>0</v>
      </c>
      <c r="H25" s="76">
        <v>0</v>
      </c>
      <c r="I25" s="76">
        <v>0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  <c r="Q25" s="76">
        <v>0</v>
      </c>
      <c r="R25" s="76">
        <v>0</v>
      </c>
      <c r="S25" s="76">
        <v>0</v>
      </c>
      <c r="T25" s="76">
        <v>0</v>
      </c>
      <c r="U25" s="76">
        <v>0</v>
      </c>
      <c r="V25" s="76">
        <v>0</v>
      </c>
      <c r="W25" s="76">
        <v>0</v>
      </c>
      <c r="X25" s="76">
        <v>0</v>
      </c>
      <c r="Y25" s="76">
        <v>0</v>
      </c>
      <c r="Z25" s="76">
        <v>0</v>
      </c>
      <c r="AA25" s="76">
        <v>0</v>
      </c>
      <c r="AB25" s="53">
        <v>24</v>
      </c>
      <c r="AC25" s="10"/>
    </row>
    <row r="26" spans="1:42" s="49" customFormat="1" ht="18" customHeight="1" x14ac:dyDescent="0.25">
      <c r="A26" s="41">
        <v>13</v>
      </c>
      <c r="B26" s="5" t="s">
        <v>338</v>
      </c>
      <c r="C26" s="76">
        <v>122400</v>
      </c>
      <c r="D26" s="76">
        <v>511001.27999999991</v>
      </c>
      <c r="E26" s="76">
        <v>119480.98000000001</v>
      </c>
      <c r="F26" s="76">
        <v>739008.48769271199</v>
      </c>
      <c r="G26" s="76">
        <v>252</v>
      </c>
      <c r="H26" s="76">
        <v>1377137</v>
      </c>
      <c r="I26" s="76">
        <v>751579.9600000002</v>
      </c>
      <c r="J26" s="76">
        <v>94775.53</v>
      </c>
      <c r="K26" s="76">
        <v>212205.76</v>
      </c>
      <c r="L26" s="76">
        <v>0</v>
      </c>
      <c r="M26" s="76">
        <v>286501.98000000004</v>
      </c>
      <c r="N26" s="76">
        <v>50354.303868504838</v>
      </c>
      <c r="O26" s="76">
        <v>0</v>
      </c>
      <c r="P26" s="76">
        <v>0</v>
      </c>
      <c r="Q26" s="76">
        <v>159033.50999999995</v>
      </c>
      <c r="R26" s="76">
        <v>270411.33</v>
      </c>
      <c r="S26" s="76">
        <v>0</v>
      </c>
      <c r="T26" s="76">
        <v>0</v>
      </c>
      <c r="U26" s="76">
        <v>0</v>
      </c>
      <c r="V26" s="76">
        <v>0</v>
      </c>
      <c r="W26" s="76">
        <v>16416</v>
      </c>
      <c r="X26" s="76">
        <v>0</v>
      </c>
      <c r="Y26" s="76">
        <v>0</v>
      </c>
      <c r="Z26" s="76">
        <v>1341.77</v>
      </c>
      <c r="AA26" s="76">
        <v>0</v>
      </c>
      <c r="AB26" s="53">
        <v>4711899.8915612157</v>
      </c>
      <c r="AC26" s="10"/>
    </row>
    <row r="27" spans="1:42" s="49" customFormat="1" ht="18" customHeight="1" x14ac:dyDescent="0.25">
      <c r="A27" s="41">
        <v>14</v>
      </c>
      <c r="B27" s="5" t="s">
        <v>339</v>
      </c>
      <c r="C27" s="76">
        <v>0</v>
      </c>
      <c r="D27" s="76">
        <v>0</v>
      </c>
      <c r="E27" s="76">
        <v>-880.45</v>
      </c>
      <c r="F27" s="76">
        <v>94336.470000000016</v>
      </c>
      <c r="G27" s="76">
        <v>0</v>
      </c>
      <c r="H27" s="76">
        <v>-6932</v>
      </c>
      <c r="I27" s="76">
        <v>0</v>
      </c>
      <c r="J27" s="76">
        <v>0</v>
      </c>
      <c r="K27" s="76">
        <v>0</v>
      </c>
      <c r="L27" s="76">
        <v>0</v>
      </c>
      <c r="M27" s="76">
        <v>0</v>
      </c>
      <c r="N27" s="76">
        <v>66.735281225430441</v>
      </c>
      <c r="O27" s="76">
        <v>0</v>
      </c>
      <c r="P27" s="76">
        <v>0</v>
      </c>
      <c r="Q27" s="76">
        <v>0</v>
      </c>
      <c r="R27" s="76">
        <v>0</v>
      </c>
      <c r="S27" s="76">
        <v>0</v>
      </c>
      <c r="T27" s="76">
        <v>2154502.6700000004</v>
      </c>
      <c r="U27" s="76">
        <v>0</v>
      </c>
      <c r="V27" s="76">
        <v>0</v>
      </c>
      <c r="W27" s="76">
        <v>0</v>
      </c>
      <c r="X27" s="76">
        <v>0</v>
      </c>
      <c r="Y27" s="76">
        <v>0</v>
      </c>
      <c r="Z27" s="76">
        <v>0</v>
      </c>
      <c r="AA27" s="76">
        <v>0</v>
      </c>
      <c r="AB27" s="53">
        <v>2241093.4252812257</v>
      </c>
      <c r="AC27" s="10"/>
    </row>
    <row r="28" spans="1:42" s="49" customFormat="1" ht="18" customHeight="1" x14ac:dyDescent="0.25">
      <c r="A28" s="41">
        <v>15</v>
      </c>
      <c r="B28" s="5" t="s">
        <v>340</v>
      </c>
      <c r="C28" s="76">
        <v>152</v>
      </c>
      <c r="D28" s="76">
        <v>0</v>
      </c>
      <c r="E28" s="76">
        <v>0</v>
      </c>
      <c r="F28" s="76">
        <v>0</v>
      </c>
      <c r="G28" s="76">
        <v>0</v>
      </c>
      <c r="H28" s="76">
        <v>846</v>
      </c>
      <c r="I28" s="76">
        <v>163411.02000000002</v>
      </c>
      <c r="J28" s="76">
        <v>0</v>
      </c>
      <c r="K28" s="76">
        <v>0</v>
      </c>
      <c r="L28" s="76">
        <v>99.73</v>
      </c>
      <c r="M28" s="76">
        <v>0</v>
      </c>
      <c r="N28" s="76">
        <v>2485.6847610893992</v>
      </c>
      <c r="O28" s="76">
        <v>0</v>
      </c>
      <c r="P28" s="76">
        <v>0</v>
      </c>
      <c r="Q28" s="76">
        <v>0</v>
      </c>
      <c r="R28" s="76">
        <v>0</v>
      </c>
      <c r="S28" s="76">
        <v>0</v>
      </c>
      <c r="T28" s="76">
        <v>0</v>
      </c>
      <c r="U28" s="76">
        <v>0</v>
      </c>
      <c r="V28" s="76">
        <v>0</v>
      </c>
      <c r="W28" s="76">
        <v>0</v>
      </c>
      <c r="X28" s="76">
        <v>0</v>
      </c>
      <c r="Y28" s="76">
        <v>0</v>
      </c>
      <c r="Z28" s="76">
        <v>0</v>
      </c>
      <c r="AA28" s="76">
        <v>0</v>
      </c>
      <c r="AB28" s="53">
        <v>166994.43476108942</v>
      </c>
      <c r="AC28" s="10"/>
    </row>
    <row r="29" spans="1:42" s="49" customFormat="1" ht="18" customHeight="1" x14ac:dyDescent="0.25">
      <c r="A29" s="41">
        <v>16</v>
      </c>
      <c r="B29" s="5" t="s">
        <v>341</v>
      </c>
      <c r="C29" s="76">
        <v>2512</v>
      </c>
      <c r="D29" s="76">
        <v>31422.260000000002</v>
      </c>
      <c r="E29" s="76">
        <v>0</v>
      </c>
      <c r="F29" s="76">
        <v>59959.285560720928</v>
      </c>
      <c r="G29" s="76">
        <v>503936.98</v>
      </c>
      <c r="H29" s="76">
        <v>-3589</v>
      </c>
      <c r="I29" s="76">
        <v>1149550.6000000001</v>
      </c>
      <c r="J29" s="76">
        <v>0</v>
      </c>
      <c r="K29" s="76">
        <v>142116.91000000003</v>
      </c>
      <c r="L29" s="76">
        <v>0</v>
      </c>
      <c r="M29" s="76">
        <v>36142.11</v>
      </c>
      <c r="N29" s="76">
        <v>5158.8690251064018</v>
      </c>
      <c r="O29" s="76">
        <v>0</v>
      </c>
      <c r="P29" s="76">
        <v>27550.26</v>
      </c>
      <c r="Q29" s="76">
        <v>57487.130000000012</v>
      </c>
      <c r="R29" s="76">
        <v>0</v>
      </c>
      <c r="S29" s="76">
        <v>0</v>
      </c>
      <c r="T29" s="76">
        <v>0</v>
      </c>
      <c r="U29" s="76">
        <v>0</v>
      </c>
      <c r="V29" s="76">
        <v>0</v>
      </c>
      <c r="W29" s="76">
        <v>39952.960000000006</v>
      </c>
      <c r="X29" s="76">
        <v>0</v>
      </c>
      <c r="Y29" s="76">
        <v>4</v>
      </c>
      <c r="Z29" s="76">
        <v>6280.63</v>
      </c>
      <c r="AA29" s="76">
        <v>0</v>
      </c>
      <c r="AB29" s="53">
        <v>2058484.9945858275</v>
      </c>
      <c r="AC29" s="10"/>
    </row>
    <row r="30" spans="1:42" s="49" customFormat="1" ht="18" customHeight="1" x14ac:dyDescent="0.25">
      <c r="A30" s="41">
        <v>17</v>
      </c>
      <c r="B30" s="46" t="s">
        <v>342</v>
      </c>
      <c r="C30" s="76">
        <v>0</v>
      </c>
      <c r="D30" s="76">
        <v>0</v>
      </c>
      <c r="E30" s="76">
        <v>0</v>
      </c>
      <c r="F30" s="76">
        <v>0</v>
      </c>
      <c r="G30" s="76">
        <v>0</v>
      </c>
      <c r="H30" s="76">
        <v>0</v>
      </c>
      <c r="I30" s="76">
        <v>0</v>
      </c>
      <c r="J30" s="76">
        <v>0</v>
      </c>
      <c r="K30" s="76">
        <v>0</v>
      </c>
      <c r="L30" s="76">
        <v>0</v>
      </c>
      <c r="M30" s="76">
        <v>0</v>
      </c>
      <c r="N30" s="76">
        <v>0</v>
      </c>
      <c r="O30" s="76">
        <v>0</v>
      </c>
      <c r="P30" s="76">
        <v>0</v>
      </c>
      <c r="Q30" s="76">
        <v>0</v>
      </c>
      <c r="R30" s="76">
        <v>0</v>
      </c>
      <c r="S30" s="76">
        <v>0</v>
      </c>
      <c r="T30" s="76">
        <v>0</v>
      </c>
      <c r="U30" s="76">
        <v>0</v>
      </c>
      <c r="V30" s="76">
        <v>0</v>
      </c>
      <c r="W30" s="76">
        <v>0</v>
      </c>
      <c r="X30" s="76">
        <v>0</v>
      </c>
      <c r="Y30" s="76">
        <v>0</v>
      </c>
      <c r="Z30" s="76">
        <v>0</v>
      </c>
      <c r="AA30" s="76">
        <v>0</v>
      </c>
      <c r="AB30" s="53">
        <v>0</v>
      </c>
      <c r="AC30" s="10"/>
    </row>
    <row r="31" spans="1:42" ht="18" customHeight="1" x14ac:dyDescent="0.2">
      <c r="A31" s="56">
        <v>18</v>
      </c>
      <c r="B31" s="58" t="s">
        <v>343</v>
      </c>
      <c r="C31" s="76">
        <v>203784</v>
      </c>
      <c r="D31" s="76">
        <v>446949.80999999982</v>
      </c>
      <c r="E31" s="76">
        <v>1472899.9799999988</v>
      </c>
      <c r="F31" s="76">
        <v>515399.30332765437</v>
      </c>
      <c r="G31" s="76">
        <v>941875.23</v>
      </c>
      <c r="H31" s="76">
        <v>322006</v>
      </c>
      <c r="I31" s="76">
        <v>1035403.9</v>
      </c>
      <c r="J31" s="76">
        <v>88225.63</v>
      </c>
      <c r="K31" s="76">
        <v>904309.98</v>
      </c>
      <c r="L31" s="76">
        <v>0</v>
      </c>
      <c r="M31" s="76">
        <v>89687.39</v>
      </c>
      <c r="N31" s="76">
        <v>19983.341484044908</v>
      </c>
      <c r="O31" s="76">
        <v>0</v>
      </c>
      <c r="P31" s="76">
        <v>288310.1188393</v>
      </c>
      <c r="Q31" s="76">
        <v>236521.84000000003</v>
      </c>
      <c r="R31" s="76">
        <v>1702.59</v>
      </c>
      <c r="S31" s="76">
        <v>0</v>
      </c>
      <c r="T31" s="76">
        <v>0</v>
      </c>
      <c r="U31" s="76">
        <v>0</v>
      </c>
      <c r="V31" s="76">
        <v>0</v>
      </c>
      <c r="W31" s="76">
        <v>0</v>
      </c>
      <c r="X31" s="76">
        <v>0</v>
      </c>
      <c r="Y31" s="76">
        <v>0</v>
      </c>
      <c r="Z31" s="76">
        <v>0</v>
      </c>
      <c r="AA31" s="76">
        <v>0</v>
      </c>
      <c r="AB31" s="53">
        <v>6567059.1136509962</v>
      </c>
      <c r="AC31" s="10"/>
    </row>
    <row r="32" spans="1:42" s="60" customFormat="1" ht="18" customHeight="1" x14ac:dyDescent="0.2">
      <c r="A32" s="126" t="s">
        <v>52</v>
      </c>
      <c r="B32" s="126"/>
      <c r="C32" s="76">
        <v>128896130</v>
      </c>
      <c r="D32" s="76">
        <v>86304038.64000009</v>
      </c>
      <c r="E32" s="76">
        <v>85720955.22999981</v>
      </c>
      <c r="F32" s="76">
        <v>80510496.752835333</v>
      </c>
      <c r="G32" s="76">
        <v>70834045.799999982</v>
      </c>
      <c r="H32" s="76">
        <v>64448142</v>
      </c>
      <c r="I32" s="76">
        <v>62236021.459999979</v>
      </c>
      <c r="J32" s="76">
        <v>57756557.940000013</v>
      </c>
      <c r="K32" s="76">
        <v>54015022.649999991</v>
      </c>
      <c r="L32" s="76">
        <v>28614217.996197</v>
      </c>
      <c r="M32" s="76">
        <v>20841145.360000007</v>
      </c>
      <c r="N32" s="76">
        <v>7540831.6701487033</v>
      </c>
      <c r="O32" s="76">
        <v>7512346.1399999997</v>
      </c>
      <c r="P32" s="76">
        <v>6623539.5283922702</v>
      </c>
      <c r="Q32" s="76">
        <v>4595335.4899999984</v>
      </c>
      <c r="R32" s="76">
        <v>4319545.0200000014</v>
      </c>
      <c r="S32" s="76">
        <v>2166243.6099999985</v>
      </c>
      <c r="T32" s="76">
        <v>2154502.6700000004</v>
      </c>
      <c r="U32" s="76">
        <v>2064288.3299999395</v>
      </c>
      <c r="V32" s="76">
        <v>1238709.21</v>
      </c>
      <c r="W32" s="76">
        <v>940434.37</v>
      </c>
      <c r="X32" s="76">
        <v>751270.12999999989</v>
      </c>
      <c r="Y32" s="76">
        <v>373469</v>
      </c>
      <c r="Z32" s="76">
        <v>130890.88000000002</v>
      </c>
      <c r="AA32" s="76">
        <v>1180</v>
      </c>
      <c r="AB32" s="53">
        <v>780589359.87757313</v>
      </c>
      <c r="AC32" s="10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</row>
    <row r="33" spans="1:42" s="61" customFormat="1" ht="15.75" customHeight="1" x14ac:dyDescent="0.2">
      <c r="A33" s="127" t="s">
        <v>383</v>
      </c>
      <c r="B33" s="127"/>
      <c r="C33" s="72">
        <v>0.16512668071752343</v>
      </c>
      <c r="D33" s="72">
        <v>0.11056266338748959</v>
      </c>
      <c r="E33" s="85">
        <v>0.10981568496327468</v>
      </c>
      <c r="F33" s="85">
        <v>0.10314065357675709</v>
      </c>
      <c r="G33" s="72">
        <v>9.0744313772236823E-2</v>
      </c>
      <c r="H33" s="72">
        <v>8.2563439002176484E-2</v>
      </c>
      <c r="I33" s="72">
        <v>7.9729528301232561E-2</v>
      </c>
      <c r="J33" s="72">
        <v>7.3990962353187209E-2</v>
      </c>
      <c r="K33" s="72">
        <v>6.9197743943719206E-2</v>
      </c>
      <c r="L33" s="72">
        <v>3.6657197070537606E-2</v>
      </c>
      <c r="M33" s="72">
        <v>2.6699243457877407E-2</v>
      </c>
      <c r="N33" s="72">
        <v>9.6604335874260448E-3</v>
      </c>
      <c r="O33" s="72">
        <v>9.6239412502089807E-3</v>
      </c>
      <c r="P33" s="72">
        <v>8.4853059352885622E-3</v>
      </c>
      <c r="Q33" s="72">
        <v>5.8870075947752174E-3</v>
      </c>
      <c r="R33" s="72">
        <v>5.5336970269201143E-3</v>
      </c>
      <c r="S33" s="72">
        <v>2.7751385316599113E-3</v>
      </c>
      <c r="T33" s="72">
        <v>2.7600974093957807E-3</v>
      </c>
      <c r="U33" s="72">
        <v>2.644525324203369E-3</v>
      </c>
      <c r="V33" s="72">
        <v>1.5868896934417322E-3</v>
      </c>
      <c r="W33" s="72">
        <v>1.2047747744697631E-3</v>
      </c>
      <c r="X33" s="72">
        <v>9.6243962397569494E-4</v>
      </c>
      <c r="Y33" s="72">
        <v>4.7844490227047742E-4</v>
      </c>
      <c r="Z33" s="72">
        <v>1.6768212164783904E-4</v>
      </c>
      <c r="AA33" s="72">
        <v>1.5116783044353435E-6</v>
      </c>
      <c r="AB33" s="72">
        <v>1</v>
      </c>
      <c r="AC33" s="57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</row>
    <row r="34" spans="1:42" ht="18" customHeight="1" x14ac:dyDescent="0.2">
      <c r="A34" s="8" t="s">
        <v>53</v>
      </c>
    </row>
    <row r="41" spans="1:42" ht="15.75" x14ac:dyDescent="0.25">
      <c r="I41" s="96"/>
    </row>
    <row r="42" spans="1:42" ht="15.75" x14ac:dyDescent="0.25">
      <c r="I42" s="96"/>
    </row>
    <row r="43" spans="1:42" ht="15.75" x14ac:dyDescent="0.25">
      <c r="I43" s="96"/>
    </row>
    <row r="44" spans="1:42" ht="15.75" x14ac:dyDescent="0.25">
      <c r="I44" s="96"/>
    </row>
    <row r="45" spans="1:42" ht="15.75" x14ac:dyDescent="0.25">
      <c r="I45" s="96"/>
    </row>
    <row r="46" spans="1:42" ht="15.75" x14ac:dyDescent="0.25">
      <c r="I46" s="96"/>
    </row>
    <row r="47" spans="1:42" ht="15.75" x14ac:dyDescent="0.25">
      <c r="I47" s="96"/>
    </row>
    <row r="48" spans="1:42" ht="15.75" x14ac:dyDescent="0.25">
      <c r="I48" s="96"/>
    </row>
    <row r="49" spans="3:9" ht="15.75" x14ac:dyDescent="0.25">
      <c r="I49" s="96"/>
    </row>
    <row r="50" spans="3:9" ht="15.75" x14ac:dyDescent="0.25">
      <c r="I50" s="96"/>
    </row>
    <row r="51" spans="3:9" ht="15.75" x14ac:dyDescent="0.25">
      <c r="I51" s="96"/>
    </row>
    <row r="59" spans="3:9" x14ac:dyDescent="0.2">
      <c r="C59" s="57"/>
      <c r="D59" s="57"/>
      <c r="E59" s="57"/>
    </row>
    <row r="70" spans="1:3" x14ac:dyDescent="0.2">
      <c r="A70" s="112"/>
      <c r="B70" s="112"/>
      <c r="C70" s="112"/>
    </row>
    <row r="71" spans="1:3" x14ac:dyDescent="0.2">
      <c r="A71" s="112"/>
      <c r="B71" s="112"/>
      <c r="C71" s="112"/>
    </row>
    <row r="72" spans="1:3" ht="15.75" x14ac:dyDescent="0.25">
      <c r="A72" s="115">
        <f>(AB3+AB5)/$AB$32</f>
        <v>4.7970418870494073E-2</v>
      </c>
      <c r="B72" s="116" t="s">
        <v>345</v>
      </c>
      <c r="C72" s="112"/>
    </row>
    <row r="73" spans="1:3" ht="15.75" x14ac:dyDescent="0.25">
      <c r="A73" s="115">
        <f>(AB6+AB19)/$AB$32</f>
        <v>0.83767883064716975</v>
      </c>
      <c r="B73" s="116" t="s">
        <v>346</v>
      </c>
      <c r="C73" s="112"/>
    </row>
    <row r="74" spans="1:3" ht="15.75" x14ac:dyDescent="0.25">
      <c r="A74" s="115">
        <f>AB7/$AB$32</f>
        <v>2.1078415277197048E-3</v>
      </c>
      <c r="B74" s="116" t="s">
        <v>347</v>
      </c>
      <c r="C74" s="112"/>
    </row>
    <row r="75" spans="1:3" ht="15.75" x14ac:dyDescent="0.25">
      <c r="A75" s="115">
        <f>(AB24+AB8)/$AB$32</f>
        <v>4.0194416720181958E-3</v>
      </c>
      <c r="B75" s="116" t="s">
        <v>348</v>
      </c>
      <c r="C75" s="112"/>
    </row>
    <row r="76" spans="1:3" ht="15.75" x14ac:dyDescent="0.25">
      <c r="A76" s="115">
        <f>(AB25+AB9)/$AB$32</f>
        <v>2.791088328979177E-3</v>
      </c>
      <c r="B76" s="116" t="s">
        <v>349</v>
      </c>
      <c r="C76" s="112"/>
    </row>
    <row r="77" spans="1:3" ht="15.75" x14ac:dyDescent="0.25">
      <c r="A77" s="115">
        <f>AB10/$AB$32</f>
        <v>3.7806980810477283E-3</v>
      </c>
      <c r="B77" s="116" t="s">
        <v>350</v>
      </c>
      <c r="C77" s="112"/>
    </row>
    <row r="78" spans="1:3" ht="15.75" x14ac:dyDescent="0.25">
      <c r="A78" s="115">
        <f>(AB11+AB16)/$AB$32</f>
        <v>8.1480342818066057E-2</v>
      </c>
      <c r="B78" s="116" t="s">
        <v>351</v>
      </c>
      <c r="C78" s="112"/>
    </row>
    <row r="79" spans="1:3" ht="15.75" x14ac:dyDescent="0.25">
      <c r="A79" s="115">
        <f>AB26/$AB$32</f>
        <v>6.0363363040206253E-3</v>
      </c>
      <c r="B79" s="116" t="s">
        <v>352</v>
      </c>
      <c r="C79" s="112"/>
    </row>
    <row r="80" spans="1:3" ht="15.75" x14ac:dyDescent="0.25">
      <c r="A80" s="115">
        <f>(AB27+AB28+AB29+AB30)/$AB$32</f>
        <v>5.7220519317976292E-3</v>
      </c>
      <c r="B80" s="116" t="s">
        <v>353</v>
      </c>
      <c r="C80" s="112"/>
    </row>
    <row r="81" spans="1:3" ht="15.75" x14ac:dyDescent="0.25">
      <c r="A81" s="115">
        <f>AB31/$AB$32</f>
        <v>8.4129498186869562E-3</v>
      </c>
      <c r="B81" s="116" t="s">
        <v>354</v>
      </c>
      <c r="C81" s="112"/>
    </row>
    <row r="82" spans="1:3" ht="15.75" x14ac:dyDescent="0.25">
      <c r="A82" s="111"/>
      <c r="B82" s="112"/>
      <c r="C82" s="112"/>
    </row>
    <row r="83" spans="1:3" ht="15.75" x14ac:dyDescent="0.25">
      <c r="A83" s="111"/>
      <c r="B83" s="112"/>
      <c r="C83" s="112"/>
    </row>
    <row r="84" spans="1:3" ht="15.75" x14ac:dyDescent="0.25">
      <c r="A84" s="111"/>
      <c r="B84" s="112"/>
      <c r="C84" s="112"/>
    </row>
    <row r="85" spans="1:3" ht="15.75" x14ac:dyDescent="0.25">
      <c r="A85" s="49"/>
      <c r="C85" s="109"/>
    </row>
    <row r="86" spans="1:3" x14ac:dyDescent="0.2">
      <c r="A86" s="109"/>
      <c r="B86" s="109"/>
      <c r="C86" s="109"/>
    </row>
    <row r="87" spans="1:3" x14ac:dyDescent="0.2">
      <c r="A87" s="109"/>
      <c r="B87" s="109"/>
      <c r="C87" s="109"/>
    </row>
  </sheetData>
  <sortState columnSort="1" ref="C2:AA33">
    <sortCondition descending="1" ref="C32:AA32"/>
  </sortState>
  <mergeCells count="2">
    <mergeCell ref="A32:B32"/>
    <mergeCell ref="A33:B33"/>
  </mergeCells>
  <conditionalFormatting sqref="AC33">
    <cfRule type="cellIs" dxfId="51" priority="39" operator="notEqual">
      <formula>0</formula>
    </cfRule>
  </conditionalFormatting>
  <conditionalFormatting sqref="AC3:AC32">
    <cfRule type="cellIs" dxfId="50" priority="32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35" orientation="landscape" r:id="rId1"/>
  <headerFooter alignWithMargins="0"/>
  <colBreaks count="1" manualBreakCount="1">
    <brk id="17" max="2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6"/>
  <sheetViews>
    <sheetView zoomScaleNormal="100" zoomScaleSheetLayoutView="100" workbookViewId="0">
      <selection sqref="A1:H1"/>
    </sheetView>
  </sheetViews>
  <sheetFormatPr defaultRowHeight="15.75" x14ac:dyDescent="0.25"/>
  <cols>
    <col min="1" max="1" width="12.85546875" style="49" customWidth="1"/>
    <col min="2" max="2" width="54.5703125" style="49" customWidth="1"/>
    <col min="3" max="8" width="19.28515625" style="49" customWidth="1"/>
    <col min="9" max="9" width="9.140625" style="49"/>
    <col min="10" max="10" width="11.140625" style="49" bestFit="1" customWidth="1"/>
    <col min="11" max="16384" width="9.140625" style="49"/>
  </cols>
  <sheetData>
    <row r="1" spans="1:10" ht="21.75" customHeight="1" x14ac:dyDescent="0.25">
      <c r="A1" s="130" t="s">
        <v>388</v>
      </c>
      <c r="B1" s="130"/>
      <c r="C1" s="130"/>
      <c r="D1" s="130"/>
      <c r="E1" s="130"/>
      <c r="F1" s="130"/>
      <c r="G1" s="130"/>
      <c r="H1" s="130"/>
    </row>
    <row r="2" spans="1:10" x14ac:dyDescent="0.25">
      <c r="A2" s="89"/>
      <c r="B2" s="89"/>
      <c r="C2" s="89"/>
      <c r="D2" s="89"/>
      <c r="E2" s="89"/>
      <c r="F2" s="89"/>
      <c r="G2" s="89"/>
      <c r="H2" s="90" t="s">
        <v>0</v>
      </c>
    </row>
    <row r="3" spans="1:10" ht="94.5" x14ac:dyDescent="0.25">
      <c r="A3" s="91" t="s">
        <v>296</v>
      </c>
      <c r="B3" s="91" t="s">
        <v>297</v>
      </c>
      <c r="C3" s="86" t="s">
        <v>371</v>
      </c>
      <c r="D3" s="86" t="s">
        <v>376</v>
      </c>
      <c r="E3" s="86" t="s">
        <v>372</v>
      </c>
      <c r="F3" s="86" t="s">
        <v>373</v>
      </c>
      <c r="G3" s="86" t="s">
        <v>374</v>
      </c>
      <c r="H3" s="86" t="s">
        <v>375</v>
      </c>
    </row>
    <row r="4" spans="1:10" ht="18" customHeight="1" x14ac:dyDescent="0.25">
      <c r="A4" s="41">
        <v>1</v>
      </c>
      <c r="B4" s="5" t="s">
        <v>319</v>
      </c>
      <c r="C4" s="73">
        <v>33396332.183116712</v>
      </c>
      <c r="D4" s="92">
        <v>16619108.550000001</v>
      </c>
      <c r="E4" s="79">
        <v>50015440.733116716</v>
      </c>
      <c r="F4" s="80">
        <v>9039224.753730135</v>
      </c>
      <c r="G4" s="92">
        <v>2168060.8199999998</v>
      </c>
      <c r="H4" s="44">
        <v>11207285.573730135</v>
      </c>
      <c r="I4" s="87"/>
      <c r="J4" s="48"/>
    </row>
    <row r="5" spans="1:10" ht="47.25" x14ac:dyDescent="0.25">
      <c r="A5" s="45" t="s">
        <v>320</v>
      </c>
      <c r="B5" s="5" t="s">
        <v>321</v>
      </c>
      <c r="C5" s="73">
        <v>3176662.4599999995</v>
      </c>
      <c r="D5" s="92">
        <v>0</v>
      </c>
      <c r="E5" s="79">
        <v>3176662.4599999995</v>
      </c>
      <c r="F5" s="80">
        <v>948248.74892635422</v>
      </c>
      <c r="G5" s="92">
        <v>0</v>
      </c>
      <c r="H5" s="44">
        <v>948248.74892635422</v>
      </c>
      <c r="I5" s="87"/>
      <c r="J5" s="48"/>
    </row>
    <row r="6" spans="1:10" ht="18" customHeight="1" x14ac:dyDescent="0.25">
      <c r="A6" s="41">
        <v>2</v>
      </c>
      <c r="B6" s="5" t="s">
        <v>355</v>
      </c>
      <c r="C6" s="73">
        <v>44062472.860291734</v>
      </c>
      <c r="D6" s="92">
        <v>50248834.93</v>
      </c>
      <c r="E6" s="79">
        <v>94311307.790291727</v>
      </c>
      <c r="F6" s="80">
        <v>28405973.805447888</v>
      </c>
      <c r="G6" s="92">
        <v>15486111.679999998</v>
      </c>
      <c r="H6" s="44">
        <v>43892085.485447884</v>
      </c>
      <c r="I6" s="87"/>
      <c r="J6" s="48"/>
    </row>
    <row r="7" spans="1:10" ht="32.25" customHeight="1" x14ac:dyDescent="0.25">
      <c r="A7" s="41">
        <v>3</v>
      </c>
      <c r="B7" s="5" t="s">
        <v>322</v>
      </c>
      <c r="C7" s="73">
        <v>515053193.06541103</v>
      </c>
      <c r="D7" s="92">
        <v>0</v>
      </c>
      <c r="E7" s="79">
        <v>515053193.06541103</v>
      </c>
      <c r="F7" s="80">
        <v>238044203.58733228</v>
      </c>
      <c r="G7" s="92">
        <v>0</v>
      </c>
      <c r="H7" s="44">
        <v>238044203.58733228</v>
      </c>
      <c r="I7" s="87"/>
      <c r="J7" s="48"/>
    </row>
    <row r="8" spans="1:10" ht="18" customHeight="1" x14ac:dyDescent="0.25">
      <c r="A8" s="41">
        <v>4</v>
      </c>
      <c r="B8" s="5" t="s">
        <v>323</v>
      </c>
      <c r="C8" s="73">
        <v>6241740.9699999988</v>
      </c>
      <c r="D8" s="92">
        <v>0</v>
      </c>
      <c r="E8" s="44">
        <v>6241740.9699999988</v>
      </c>
      <c r="F8" s="42">
        <v>1645358.6688460901</v>
      </c>
      <c r="G8" s="92">
        <v>0</v>
      </c>
      <c r="H8" s="44">
        <v>1645358.6688460901</v>
      </c>
      <c r="I8" s="87"/>
      <c r="J8" s="48"/>
    </row>
    <row r="9" spans="1:10" ht="18" customHeight="1" x14ac:dyDescent="0.25">
      <c r="A9" s="41">
        <v>5</v>
      </c>
      <c r="B9" s="5" t="s">
        <v>324</v>
      </c>
      <c r="C9" s="73">
        <v>4270238.8335445002</v>
      </c>
      <c r="D9" s="92">
        <v>0</v>
      </c>
      <c r="E9" s="44">
        <v>4270238.8335445002</v>
      </c>
      <c r="F9" s="42">
        <v>3109664.7818259257</v>
      </c>
      <c r="G9" s="92">
        <v>0</v>
      </c>
      <c r="H9" s="44">
        <v>3109664.7818259257</v>
      </c>
      <c r="I9" s="87"/>
      <c r="J9" s="48"/>
    </row>
    <row r="10" spans="1:10" ht="18" customHeight="1" x14ac:dyDescent="0.25">
      <c r="A10" s="41">
        <v>6</v>
      </c>
      <c r="B10" s="5" t="s">
        <v>325</v>
      </c>
      <c r="C10" s="73">
        <v>3615119.6440182007</v>
      </c>
      <c r="D10" s="92">
        <v>0</v>
      </c>
      <c r="E10" s="44">
        <v>3615119.6440182007</v>
      </c>
      <c r="F10" s="42">
        <v>2178669.8520796211</v>
      </c>
      <c r="G10" s="92">
        <v>0</v>
      </c>
      <c r="H10" s="44">
        <v>2178669.8520796211</v>
      </c>
      <c r="I10" s="87"/>
      <c r="J10" s="48"/>
    </row>
    <row r="11" spans="1:10" ht="18" customHeight="1" x14ac:dyDescent="0.25">
      <c r="A11" s="41">
        <v>7</v>
      </c>
      <c r="B11" s="5" t="s">
        <v>326</v>
      </c>
      <c r="C11" s="73">
        <v>14636649.540199207</v>
      </c>
      <c r="D11" s="92">
        <v>0</v>
      </c>
      <c r="E11" s="44">
        <v>14636649.540199207</v>
      </c>
      <c r="F11" s="42">
        <v>2951172.6949754152</v>
      </c>
      <c r="G11" s="92">
        <v>0</v>
      </c>
      <c r="H11" s="44">
        <v>2951172.6949754152</v>
      </c>
      <c r="I11" s="87"/>
      <c r="J11" s="48"/>
    </row>
    <row r="12" spans="1:10" ht="18" customHeight="1" x14ac:dyDescent="0.25">
      <c r="A12" s="41">
        <v>8</v>
      </c>
      <c r="B12" s="5" t="s">
        <v>327</v>
      </c>
      <c r="C12" s="73">
        <v>226928763.05151328</v>
      </c>
      <c r="D12" s="92">
        <v>0</v>
      </c>
      <c r="E12" s="44">
        <v>226928763.05151328</v>
      </c>
      <c r="F12" s="42">
        <v>60297349.195478164</v>
      </c>
      <c r="G12" s="92">
        <v>0</v>
      </c>
      <c r="H12" s="44">
        <v>60297349.195478164</v>
      </c>
      <c r="I12" s="87"/>
      <c r="J12" s="48"/>
    </row>
    <row r="13" spans="1:10" ht="18" customHeight="1" x14ac:dyDescent="0.25">
      <c r="A13" s="45" t="s">
        <v>356</v>
      </c>
      <c r="B13" s="5" t="s">
        <v>366</v>
      </c>
      <c r="C13" s="73">
        <v>145213937.06925726</v>
      </c>
      <c r="D13" s="92">
        <v>0</v>
      </c>
      <c r="E13" s="44">
        <v>145213937.06925726</v>
      </c>
      <c r="F13" s="42">
        <v>25996325.886538815</v>
      </c>
      <c r="G13" s="92">
        <v>0</v>
      </c>
      <c r="H13" s="44">
        <v>25996325.886538815</v>
      </c>
      <c r="I13" s="87"/>
      <c r="J13" s="48"/>
    </row>
    <row r="14" spans="1:10" ht="18" customHeight="1" x14ac:dyDescent="0.25">
      <c r="A14" s="45" t="s">
        <v>357</v>
      </c>
      <c r="B14" s="5" t="s">
        <v>367</v>
      </c>
      <c r="C14" s="73">
        <v>60322161.646646805</v>
      </c>
      <c r="D14" s="92">
        <v>0</v>
      </c>
      <c r="E14" s="44">
        <v>60322161.646646805</v>
      </c>
      <c r="F14" s="42">
        <v>18400813.17735105</v>
      </c>
      <c r="G14" s="92">
        <v>0</v>
      </c>
      <c r="H14" s="44">
        <v>18400813.17735105</v>
      </c>
      <c r="I14" s="87"/>
      <c r="J14" s="48"/>
    </row>
    <row r="15" spans="1:10" ht="18" customHeight="1" x14ac:dyDescent="0.25">
      <c r="A15" s="45" t="s">
        <v>358</v>
      </c>
      <c r="B15" s="5" t="s">
        <v>368</v>
      </c>
      <c r="C15" s="73">
        <v>9133570.4556092992</v>
      </c>
      <c r="D15" s="92">
        <v>0</v>
      </c>
      <c r="E15" s="44">
        <v>9133570.4556092992</v>
      </c>
      <c r="F15" s="42">
        <v>3027291.9602406025</v>
      </c>
      <c r="G15" s="92">
        <v>0</v>
      </c>
      <c r="H15" s="44">
        <v>3027291.9602406025</v>
      </c>
      <c r="I15" s="87"/>
      <c r="J15" s="48"/>
    </row>
    <row r="16" spans="1:10" ht="18" customHeight="1" x14ac:dyDescent="0.25">
      <c r="A16" s="45" t="s">
        <v>359</v>
      </c>
      <c r="B16" s="5" t="s">
        <v>365</v>
      </c>
      <c r="C16" s="73">
        <v>12259093.880000001</v>
      </c>
      <c r="D16" s="92">
        <v>0</v>
      </c>
      <c r="E16" s="44">
        <v>12259093.880000001</v>
      </c>
      <c r="F16" s="42">
        <v>12872918.171347702</v>
      </c>
      <c r="G16" s="92">
        <v>0</v>
      </c>
      <c r="H16" s="44">
        <v>12872918.171347702</v>
      </c>
      <c r="I16" s="87"/>
      <c r="J16" s="48"/>
    </row>
    <row r="17" spans="1:10" ht="18" customHeight="1" x14ac:dyDescent="0.25">
      <c r="A17" s="41">
        <v>9</v>
      </c>
      <c r="B17" s="4" t="s">
        <v>360</v>
      </c>
      <c r="C17" s="73">
        <v>16667788.243280003</v>
      </c>
      <c r="D17" s="92">
        <v>0</v>
      </c>
      <c r="E17" s="44">
        <v>16667788.243280003</v>
      </c>
      <c r="F17" s="42">
        <v>3305339.4474812397</v>
      </c>
      <c r="G17" s="92">
        <v>0</v>
      </c>
      <c r="H17" s="44">
        <v>3305339.4474812397</v>
      </c>
      <c r="I17" s="87"/>
      <c r="J17" s="48"/>
    </row>
    <row r="18" spans="1:10" ht="31.5" x14ac:dyDescent="0.25">
      <c r="A18" s="45" t="s">
        <v>361</v>
      </c>
      <c r="B18" s="5" t="s">
        <v>364</v>
      </c>
      <c r="C18" s="73">
        <v>15618509.369999999</v>
      </c>
      <c r="D18" s="92">
        <v>0</v>
      </c>
      <c r="E18" s="44">
        <v>15618509.369999999</v>
      </c>
      <c r="F18" s="42">
        <v>1703413.2181413046</v>
      </c>
      <c r="G18" s="92">
        <v>0</v>
      </c>
      <c r="H18" s="44">
        <v>1703413.2181413046</v>
      </c>
      <c r="I18" s="87"/>
      <c r="J18" s="48"/>
    </row>
    <row r="19" spans="1:10" ht="18" customHeight="1" x14ac:dyDescent="0.25">
      <c r="A19" s="45" t="s">
        <v>362</v>
      </c>
      <c r="B19" s="5" t="s">
        <v>363</v>
      </c>
      <c r="C19" s="73">
        <v>1049278.8732800002</v>
      </c>
      <c r="D19" s="92">
        <v>0</v>
      </c>
      <c r="E19" s="44">
        <v>1049278.8732800002</v>
      </c>
      <c r="F19" s="42">
        <v>1601926.2293399344</v>
      </c>
      <c r="G19" s="92">
        <v>0</v>
      </c>
      <c r="H19" s="44">
        <v>1601926.2293399344</v>
      </c>
      <c r="I19" s="87"/>
      <c r="J19" s="48"/>
    </row>
    <row r="20" spans="1:10" ht="32.25" customHeight="1" x14ac:dyDescent="0.25">
      <c r="A20" s="41">
        <v>10</v>
      </c>
      <c r="B20" s="5" t="s">
        <v>328</v>
      </c>
      <c r="C20" s="73">
        <v>776977875.68626845</v>
      </c>
      <c r="D20" s="92">
        <v>0</v>
      </c>
      <c r="E20" s="44">
        <v>776977875.68626845</v>
      </c>
      <c r="F20" s="42">
        <v>415838978.61053598</v>
      </c>
      <c r="G20" s="92">
        <v>5611.04</v>
      </c>
      <c r="H20" s="44">
        <v>415844589.650536</v>
      </c>
      <c r="I20" s="87"/>
      <c r="J20" s="48"/>
    </row>
    <row r="21" spans="1:10" ht="18" customHeight="1" x14ac:dyDescent="0.25">
      <c r="A21" s="45" t="s">
        <v>329</v>
      </c>
      <c r="B21" s="5" t="s">
        <v>330</v>
      </c>
      <c r="C21" s="73">
        <v>760212143.91437268</v>
      </c>
      <c r="D21" s="92">
        <v>0</v>
      </c>
      <c r="E21" s="44">
        <v>760212143.91437268</v>
      </c>
      <c r="F21" s="42">
        <v>409365846.8836711</v>
      </c>
      <c r="G21" s="92">
        <v>5611.04</v>
      </c>
      <c r="H21" s="44">
        <v>409371457.92367113</v>
      </c>
      <c r="I21" s="87"/>
      <c r="J21" s="48"/>
    </row>
    <row r="22" spans="1:10" ht="18" customHeight="1" x14ac:dyDescent="0.25">
      <c r="A22" s="45" t="s">
        <v>331</v>
      </c>
      <c r="B22" s="5" t="s">
        <v>332</v>
      </c>
      <c r="C22" s="73">
        <v>452.19</v>
      </c>
      <c r="D22" s="92">
        <v>0</v>
      </c>
      <c r="E22" s="44">
        <v>452.19</v>
      </c>
      <c r="F22" s="42">
        <v>1185482.6445170811</v>
      </c>
      <c r="G22" s="92">
        <v>0</v>
      </c>
      <c r="H22" s="44">
        <v>1185482.6445170811</v>
      </c>
      <c r="I22" s="87"/>
      <c r="J22" s="48"/>
    </row>
    <row r="23" spans="1:10" ht="31.5" x14ac:dyDescent="0.25">
      <c r="A23" s="45" t="s">
        <v>333</v>
      </c>
      <c r="B23" s="5" t="s">
        <v>369</v>
      </c>
      <c r="C23" s="73">
        <v>5918660.3899999978</v>
      </c>
      <c r="D23" s="92">
        <v>0</v>
      </c>
      <c r="E23" s="44">
        <v>5918660.3899999978</v>
      </c>
      <c r="F23" s="42">
        <v>577722.30584245455</v>
      </c>
      <c r="G23" s="92">
        <v>0</v>
      </c>
      <c r="H23" s="44">
        <v>577722.30584245455</v>
      </c>
      <c r="I23" s="87"/>
      <c r="J23" s="48"/>
    </row>
    <row r="24" spans="1:10" ht="18" customHeight="1" x14ac:dyDescent="0.25">
      <c r="A24" s="45" t="s">
        <v>334</v>
      </c>
      <c r="B24" s="5" t="s">
        <v>335</v>
      </c>
      <c r="C24" s="73">
        <v>10846619.191895898</v>
      </c>
      <c r="D24" s="92">
        <v>0</v>
      </c>
      <c r="E24" s="44">
        <v>10846619.191895898</v>
      </c>
      <c r="F24" s="42">
        <v>4709926.7765053064</v>
      </c>
      <c r="G24" s="92">
        <v>0</v>
      </c>
      <c r="H24" s="44">
        <v>4709926.7765053064</v>
      </c>
      <c r="I24" s="87"/>
      <c r="J24" s="48"/>
    </row>
    <row r="25" spans="1:10" ht="32.25" customHeight="1" x14ac:dyDescent="0.25">
      <c r="A25" s="41">
        <v>11</v>
      </c>
      <c r="B25" s="5" t="s">
        <v>336</v>
      </c>
      <c r="C25" s="73">
        <v>4268143.4687180007</v>
      </c>
      <c r="D25" s="92">
        <v>0</v>
      </c>
      <c r="E25" s="44">
        <v>4268143.4687180007</v>
      </c>
      <c r="F25" s="42">
        <v>27868.620000000003</v>
      </c>
      <c r="G25" s="92">
        <v>0</v>
      </c>
      <c r="H25" s="44">
        <v>27868.620000000003</v>
      </c>
      <c r="I25" s="87"/>
      <c r="J25" s="48"/>
    </row>
    <row r="26" spans="1:10" ht="32.25" customHeight="1" x14ac:dyDescent="0.25">
      <c r="A26" s="41">
        <v>12</v>
      </c>
      <c r="B26" s="5" t="s">
        <v>337</v>
      </c>
      <c r="C26" s="73">
        <v>223287.22631459998</v>
      </c>
      <c r="D26" s="92">
        <v>0</v>
      </c>
      <c r="E26" s="44">
        <v>223287.22631459998</v>
      </c>
      <c r="F26" s="42">
        <v>24</v>
      </c>
      <c r="G26" s="92">
        <v>0</v>
      </c>
      <c r="H26" s="44">
        <v>24</v>
      </c>
      <c r="I26" s="87"/>
      <c r="J26" s="48"/>
    </row>
    <row r="27" spans="1:10" ht="18" customHeight="1" x14ac:dyDescent="0.25">
      <c r="A27" s="41">
        <v>13</v>
      </c>
      <c r="B27" s="5" t="s">
        <v>338</v>
      </c>
      <c r="C27" s="73">
        <v>30518631.980341308</v>
      </c>
      <c r="D27" s="92">
        <v>0</v>
      </c>
      <c r="E27" s="44">
        <v>30518631.980341308</v>
      </c>
      <c r="F27" s="42">
        <v>4711899.8915612157</v>
      </c>
      <c r="G27" s="92">
        <v>0</v>
      </c>
      <c r="H27" s="44">
        <v>4711899.8915612157</v>
      </c>
      <c r="I27" s="87"/>
      <c r="J27" s="48"/>
    </row>
    <row r="28" spans="1:10" ht="18" customHeight="1" x14ac:dyDescent="0.25">
      <c r="A28" s="41">
        <v>14</v>
      </c>
      <c r="B28" s="5" t="s">
        <v>339</v>
      </c>
      <c r="C28" s="73">
        <v>5194764.858</v>
      </c>
      <c r="D28" s="92">
        <v>0</v>
      </c>
      <c r="E28" s="44">
        <v>5194764.858</v>
      </c>
      <c r="F28" s="42">
        <v>2241093.4252812257</v>
      </c>
      <c r="G28" s="92">
        <v>0</v>
      </c>
      <c r="H28" s="44">
        <v>2241093.4252812257</v>
      </c>
      <c r="I28" s="87"/>
      <c r="J28" s="48"/>
    </row>
    <row r="29" spans="1:10" ht="18" customHeight="1" x14ac:dyDescent="0.25">
      <c r="A29" s="41">
        <v>15</v>
      </c>
      <c r="B29" s="5" t="s">
        <v>340</v>
      </c>
      <c r="C29" s="73">
        <v>16941739.059741303</v>
      </c>
      <c r="D29" s="92">
        <v>0</v>
      </c>
      <c r="E29" s="44">
        <v>16941739.059741303</v>
      </c>
      <c r="F29" s="42">
        <v>166994.43476108942</v>
      </c>
      <c r="G29" s="92">
        <v>0</v>
      </c>
      <c r="H29" s="44">
        <v>166994.43476108942</v>
      </c>
      <c r="I29" s="87"/>
      <c r="J29" s="48"/>
    </row>
    <row r="30" spans="1:10" ht="18" customHeight="1" x14ac:dyDescent="0.25">
      <c r="A30" s="41">
        <v>16</v>
      </c>
      <c r="B30" s="5" t="s">
        <v>341</v>
      </c>
      <c r="C30" s="73">
        <v>15963905.921330098</v>
      </c>
      <c r="D30" s="92">
        <v>0</v>
      </c>
      <c r="E30" s="44">
        <v>15963905.921330098</v>
      </c>
      <c r="F30" s="42">
        <v>2058484.9945858275</v>
      </c>
      <c r="G30" s="92">
        <v>0</v>
      </c>
      <c r="H30" s="44">
        <v>2058484.9945858275</v>
      </c>
      <c r="I30" s="87"/>
      <c r="J30" s="48"/>
    </row>
    <row r="31" spans="1:10" ht="18" customHeight="1" x14ac:dyDescent="0.25">
      <c r="A31" s="41">
        <v>17</v>
      </c>
      <c r="B31" s="46" t="s">
        <v>342</v>
      </c>
      <c r="C31" s="73">
        <v>1977.05</v>
      </c>
      <c r="D31" s="92">
        <v>0</v>
      </c>
      <c r="E31" s="44">
        <v>1977.05</v>
      </c>
      <c r="F31" s="42">
        <v>0</v>
      </c>
      <c r="G31" s="92">
        <v>0</v>
      </c>
      <c r="H31" s="44">
        <v>0</v>
      </c>
      <c r="I31" s="87"/>
      <c r="J31" s="48"/>
    </row>
    <row r="32" spans="1:10" ht="18" customHeight="1" x14ac:dyDescent="0.25">
      <c r="A32" s="41">
        <v>18</v>
      </c>
      <c r="B32" s="47" t="s">
        <v>343</v>
      </c>
      <c r="C32" s="73">
        <v>20700132.688707516</v>
      </c>
      <c r="D32" s="92">
        <v>0</v>
      </c>
      <c r="E32" s="44">
        <v>20700132.688707516</v>
      </c>
      <c r="F32" s="42">
        <v>6567059.1136509962</v>
      </c>
      <c r="G32" s="92">
        <v>0</v>
      </c>
      <c r="H32" s="44">
        <v>6567059.1136509962</v>
      </c>
      <c r="I32" s="87"/>
      <c r="J32" s="48"/>
    </row>
    <row r="33" spans="1:27" s="52" customFormat="1" ht="18" customHeight="1" x14ac:dyDescent="0.25">
      <c r="A33" s="124" t="s">
        <v>52</v>
      </c>
      <c r="B33" s="124"/>
      <c r="C33" s="66">
        <v>1735662756.3307962</v>
      </c>
      <c r="D33" s="123">
        <v>66867943.479999997</v>
      </c>
      <c r="E33" s="44">
        <v>1802530699.8107963</v>
      </c>
      <c r="F33" s="66">
        <v>780589359.87757313</v>
      </c>
      <c r="G33" s="123">
        <v>17659783.539999995</v>
      </c>
      <c r="H33" s="44">
        <v>798249143.41757309</v>
      </c>
      <c r="I33" s="87"/>
      <c r="J33" s="48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</row>
    <row r="34" spans="1:27" s="52" customFormat="1" ht="17.25" customHeight="1" x14ac:dyDescent="0.25">
      <c r="A34" s="128" t="s">
        <v>377</v>
      </c>
      <c r="B34" s="128"/>
      <c r="C34" s="68">
        <v>0.96290329840872124</v>
      </c>
      <c r="D34" s="93">
        <v>3.7096701591278765E-2</v>
      </c>
      <c r="E34" s="71">
        <v>1</v>
      </c>
      <c r="F34" s="68">
        <v>0.97787685250197387</v>
      </c>
      <c r="G34" s="93">
        <v>2.2123147498026144E-2</v>
      </c>
      <c r="H34" s="71">
        <v>1</v>
      </c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</row>
    <row r="35" spans="1:27" x14ac:dyDescent="0.25">
      <c r="A35" s="129" t="s">
        <v>53</v>
      </c>
      <c r="B35" s="129"/>
      <c r="C35" s="129"/>
      <c r="D35" s="129"/>
      <c r="E35" s="129"/>
      <c r="F35" s="129"/>
      <c r="G35" s="129"/>
      <c r="H35" s="129"/>
    </row>
    <row r="36" spans="1:27" ht="18" customHeight="1" x14ac:dyDescent="0.25">
      <c r="A36" s="129"/>
      <c r="B36" s="129"/>
      <c r="C36" s="129"/>
      <c r="D36" s="129"/>
      <c r="E36" s="129"/>
      <c r="F36" s="129"/>
      <c r="G36" s="129"/>
      <c r="H36" s="129"/>
    </row>
    <row r="37" spans="1:27" x14ac:dyDescent="0.25">
      <c r="A37" s="129" t="s">
        <v>370</v>
      </c>
      <c r="B37" s="129"/>
      <c r="C37" s="129"/>
      <c r="D37" s="129"/>
      <c r="E37" s="129"/>
      <c r="F37" s="129"/>
      <c r="G37" s="129"/>
      <c r="H37" s="129"/>
    </row>
    <row r="38" spans="1:27" s="82" customFormat="1" x14ac:dyDescent="0.25">
      <c r="A38" s="83"/>
    </row>
    <row r="75" spans="1:6" x14ac:dyDescent="0.25">
      <c r="A75" s="62"/>
      <c r="B75" s="62"/>
      <c r="C75" s="62"/>
      <c r="D75" s="62"/>
      <c r="E75" s="62"/>
      <c r="F75" s="62"/>
    </row>
    <row r="76" spans="1:6" x14ac:dyDescent="0.25">
      <c r="A76" s="62"/>
      <c r="B76" s="62"/>
      <c r="C76" s="62"/>
      <c r="D76" s="62"/>
      <c r="E76" s="62"/>
      <c r="F76" s="62"/>
    </row>
    <row r="77" spans="1:6" x14ac:dyDescent="0.25">
      <c r="A77" s="62"/>
      <c r="B77" s="62"/>
      <c r="C77" s="62"/>
      <c r="D77" s="62"/>
      <c r="E77" s="62"/>
      <c r="F77" s="62"/>
    </row>
    <row r="78" spans="1:6" x14ac:dyDescent="0.25">
      <c r="A78" s="62"/>
      <c r="B78" s="62"/>
      <c r="C78" s="62"/>
      <c r="D78" s="62"/>
      <c r="E78" s="62"/>
      <c r="F78" s="62"/>
    </row>
    <row r="79" spans="1:6" x14ac:dyDescent="0.25">
      <c r="A79" s="62"/>
      <c r="B79" s="62"/>
      <c r="C79" s="62"/>
      <c r="D79" s="62"/>
      <c r="E79" s="62"/>
      <c r="F79" s="62"/>
    </row>
    <row r="80" spans="1:6" x14ac:dyDescent="0.25">
      <c r="A80" s="108">
        <f>(E4+E6)/$E$33</f>
        <v>8.0068954464164066E-2</v>
      </c>
      <c r="B80" s="62" t="s">
        <v>345</v>
      </c>
      <c r="C80" s="108"/>
      <c r="D80" s="108">
        <f>(H4+H6)/$H$33</f>
        <v>6.9025280532440128E-2</v>
      </c>
      <c r="E80" s="62" t="s">
        <v>345</v>
      </c>
      <c r="F80" s="110"/>
    </row>
    <row r="81" spans="1:9" x14ac:dyDescent="0.25">
      <c r="A81" s="108">
        <f>(E7+E20)/$E$33</f>
        <v>0.71678727518332874</v>
      </c>
      <c r="B81" s="62" t="s">
        <v>346</v>
      </c>
      <c r="C81" s="108"/>
      <c r="D81" s="108">
        <f>(H7+H20)/$H$33</f>
        <v>0.81915376750465452</v>
      </c>
      <c r="E81" s="62" t="s">
        <v>346</v>
      </c>
      <c r="F81" s="110"/>
    </row>
    <row r="82" spans="1:9" x14ac:dyDescent="0.25">
      <c r="A82" s="108">
        <f>E8/$E$33</f>
        <v>3.4627654167860593E-3</v>
      </c>
      <c r="B82" s="62" t="s">
        <v>347</v>
      </c>
      <c r="C82" s="108"/>
      <c r="D82" s="108">
        <f>H8/$H$33</f>
        <v>2.0612094386994969E-3</v>
      </c>
      <c r="E82" s="62" t="s">
        <v>347</v>
      </c>
      <c r="F82" s="110"/>
    </row>
    <row r="83" spans="1:9" x14ac:dyDescent="0.25">
      <c r="A83" s="108">
        <f>(E25+E9)/$E$33</f>
        <v>4.7368859255261155E-3</v>
      </c>
      <c r="B83" s="62" t="s">
        <v>348</v>
      </c>
      <c r="C83" s="108"/>
      <c r="D83" s="108">
        <f>(H25+H9)/$H$33</f>
        <v>3.9305189710484249E-3</v>
      </c>
      <c r="E83" s="62" t="s">
        <v>348</v>
      </c>
      <c r="F83" s="110"/>
    </row>
    <row r="84" spans="1:9" x14ac:dyDescent="0.25">
      <c r="A84" s="108">
        <f>(E26+E10)/$E$33</f>
        <v>2.1294543669828766E-3</v>
      </c>
      <c r="B84" s="62" t="s">
        <v>349</v>
      </c>
      <c r="C84" s="108"/>
      <c r="D84" s="108">
        <f>(H26+H10)/$H$33</f>
        <v>2.7293406701971515E-3</v>
      </c>
      <c r="E84" s="62" t="s">
        <v>349</v>
      </c>
      <c r="F84" s="110"/>
    </row>
    <row r="85" spans="1:9" x14ac:dyDescent="0.25">
      <c r="A85" s="108">
        <f>E11/$E$33</f>
        <v>8.1200556205425801E-3</v>
      </c>
      <c r="B85" s="62" t="s">
        <v>350</v>
      </c>
      <c r="C85" s="108"/>
      <c r="D85" s="108">
        <f>H11/$H$33</f>
        <v>3.6970571397552049E-3</v>
      </c>
      <c r="E85" s="62" t="s">
        <v>350</v>
      </c>
      <c r="F85" s="110"/>
    </row>
    <row r="86" spans="1:9" x14ac:dyDescent="0.25">
      <c r="A86" s="108">
        <f>(E12+E17)/$E$33</f>
        <v>0.13514141607705352</v>
      </c>
      <c r="B86" s="62" t="s">
        <v>351</v>
      </c>
      <c r="C86" s="108"/>
      <c r="D86" s="108">
        <f>(H12+H17)/$H$33</f>
        <v>7.9677741175712261E-2</v>
      </c>
      <c r="E86" s="62" t="s">
        <v>351</v>
      </c>
      <c r="F86" s="110"/>
    </row>
    <row r="87" spans="1:9" x14ac:dyDescent="0.25">
      <c r="A87" s="108">
        <f>E27/$E$33</f>
        <v>1.6930991512957152E-2</v>
      </c>
      <c r="B87" s="62" t="s">
        <v>352</v>
      </c>
      <c r="C87" s="108"/>
      <c r="D87" s="108">
        <f>H27/$H$33</f>
        <v>5.9027935456190872E-3</v>
      </c>
      <c r="E87" s="62" t="s">
        <v>352</v>
      </c>
      <c r="F87" s="110"/>
    </row>
    <row r="88" spans="1:9" x14ac:dyDescent="0.25">
      <c r="A88" s="108">
        <f>(E28+E29+E30+E31)/$E$33</f>
        <v>2.1138273480208043E-2</v>
      </c>
      <c r="B88" s="62" t="s">
        <v>353</v>
      </c>
      <c r="C88" s="108"/>
      <c r="D88" s="108">
        <f>(H28+H29+H30+H31)/$H$33</f>
        <v>5.5954621329191052E-3</v>
      </c>
      <c r="E88" s="62" t="s">
        <v>353</v>
      </c>
      <c r="F88" s="110"/>
    </row>
    <row r="89" spans="1:9" x14ac:dyDescent="0.25">
      <c r="A89" s="108">
        <f>E32/$E$33</f>
        <v>1.1483927952450583E-2</v>
      </c>
      <c r="B89" s="62" t="s">
        <v>354</v>
      </c>
      <c r="C89" s="108"/>
      <c r="D89" s="108">
        <f>H32/$H$33</f>
        <v>8.2268288889546532E-3</v>
      </c>
      <c r="E89" s="62" t="s">
        <v>354</v>
      </c>
      <c r="F89" s="110"/>
    </row>
    <row r="90" spans="1:9" x14ac:dyDescent="0.25">
      <c r="A90" s="62"/>
      <c r="B90" s="62"/>
      <c r="C90" s="62"/>
      <c r="D90" s="62"/>
      <c r="E90" s="62"/>
      <c r="F90" s="62"/>
    </row>
    <row r="91" spans="1:9" x14ac:dyDescent="0.25">
      <c r="A91" s="62"/>
      <c r="B91" s="62"/>
      <c r="C91" s="62"/>
      <c r="D91" s="62"/>
      <c r="E91" s="62"/>
      <c r="F91" s="62"/>
    </row>
    <row r="92" spans="1:9" x14ac:dyDescent="0.25">
      <c r="A92" s="62"/>
      <c r="B92" s="62"/>
      <c r="C92" s="62"/>
      <c r="D92" s="62"/>
      <c r="E92" s="62"/>
      <c r="F92" s="62"/>
    </row>
    <row r="93" spans="1:9" x14ac:dyDescent="0.25">
      <c r="A93" s="62"/>
      <c r="B93" s="62"/>
      <c r="C93" s="62"/>
      <c r="D93" s="62"/>
      <c r="E93" s="62"/>
      <c r="F93" s="62"/>
    </row>
    <row r="94" spans="1:9" x14ac:dyDescent="0.25">
      <c r="A94" s="62"/>
      <c r="B94" s="62"/>
      <c r="C94" s="62"/>
      <c r="D94" s="62"/>
      <c r="E94" s="62"/>
      <c r="F94" s="62"/>
      <c r="I94" s="62"/>
    </row>
    <row r="95" spans="1:9" x14ac:dyDescent="0.25">
      <c r="A95" s="62"/>
      <c r="B95" s="62"/>
      <c r="C95" s="62"/>
      <c r="D95" s="62"/>
      <c r="E95" s="62"/>
      <c r="F95" s="62"/>
      <c r="I95" s="62"/>
    </row>
    <row r="96" spans="1:9" x14ac:dyDescent="0.25">
      <c r="I96" s="62"/>
    </row>
  </sheetData>
  <mergeCells count="5">
    <mergeCell ref="A33:B33"/>
    <mergeCell ref="A34:B34"/>
    <mergeCell ref="A35:H36"/>
    <mergeCell ref="A1:H1"/>
    <mergeCell ref="A37:H37"/>
  </mergeCells>
  <printOptions horizontalCentered="1" verticalCentered="1"/>
  <pageMargins left="0.19685039370078741" right="0.19685039370078741" top="0.19685039370078741" bottom="0.19685039370078741" header="0.15748031496062992" footer="0.1574803149606299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8"/>
  <sheetViews>
    <sheetView view="pageBreakPreview" zoomScaleNormal="55" zoomScaleSheetLayoutView="100" workbookViewId="0">
      <pane xSplit="1" ySplit="6" topLeftCell="B7" activePane="bottomRight" state="frozen"/>
      <selection activeCell="B30" sqref="B30"/>
      <selection pane="topRight" activeCell="B30" sqref="B30"/>
      <selection pane="bottomLeft" activeCell="B30" sqref="B30"/>
      <selection pane="bottomRight" sqref="A1:W1"/>
    </sheetView>
  </sheetViews>
  <sheetFormatPr defaultRowHeight="15" x14ac:dyDescent="0.25"/>
  <cols>
    <col min="1" max="1" width="55.5703125" style="9" customWidth="1"/>
    <col min="2" max="2" width="20" style="9" customWidth="1"/>
    <col min="3" max="3" width="18.140625" style="9" customWidth="1"/>
    <col min="4" max="4" width="15.7109375" style="9" customWidth="1"/>
    <col min="5" max="5" width="16" style="9" customWidth="1"/>
    <col min="6" max="6" width="14.42578125" style="9" customWidth="1"/>
    <col min="7" max="7" width="13.7109375" style="9" customWidth="1"/>
    <col min="8" max="8" width="14.85546875" style="9" customWidth="1"/>
    <col min="9" max="9" width="14.28515625" style="9" customWidth="1"/>
    <col min="10" max="10" width="13.7109375" style="9" customWidth="1"/>
    <col min="11" max="11" width="14.7109375" style="9" customWidth="1"/>
    <col min="12" max="12" width="13.7109375" style="9" customWidth="1"/>
    <col min="13" max="13" width="14" style="9" customWidth="1"/>
    <col min="14" max="14" width="13.7109375" style="9" customWidth="1"/>
    <col min="15" max="15" width="18.140625" style="9" customWidth="1"/>
    <col min="16" max="16" width="16.7109375" style="9" customWidth="1"/>
    <col min="17" max="17" width="15.5703125" style="9" customWidth="1"/>
    <col min="18" max="18" width="13.5703125" style="9" customWidth="1"/>
    <col min="19" max="19" width="12.85546875" style="9" customWidth="1"/>
    <col min="20" max="21" width="14.5703125" style="9" customWidth="1"/>
    <col min="22" max="22" width="13.7109375" style="9" customWidth="1"/>
    <col min="23" max="23" width="15.7109375" style="9" customWidth="1"/>
    <col min="24" max="24" width="9.140625" style="9"/>
    <col min="25" max="25" width="10" style="9" bestFit="1" customWidth="1"/>
    <col min="26" max="16384" width="9.140625" style="9"/>
  </cols>
  <sheetData>
    <row r="1" spans="1:25" ht="18.75" x14ac:dyDescent="0.25">
      <c r="A1" s="131" t="s">
        <v>389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</row>
    <row r="2" spans="1:25" ht="15.75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 t="s">
        <v>0</v>
      </c>
    </row>
    <row r="3" spans="1:25" ht="15.75" x14ac:dyDescent="0.25">
      <c r="A3" s="132" t="s">
        <v>1</v>
      </c>
      <c r="B3" s="133" t="s">
        <v>2</v>
      </c>
      <c r="C3" s="133"/>
      <c r="D3" s="133" t="s">
        <v>3</v>
      </c>
      <c r="E3" s="133" t="s">
        <v>4</v>
      </c>
      <c r="F3" s="133" t="s">
        <v>5</v>
      </c>
      <c r="G3" s="133"/>
      <c r="H3" s="133"/>
      <c r="I3" s="133"/>
      <c r="J3" s="133"/>
      <c r="K3" s="135" t="s">
        <v>6</v>
      </c>
      <c r="L3" s="135"/>
      <c r="M3" s="135"/>
      <c r="N3" s="135"/>
      <c r="O3" s="136" t="s">
        <v>7</v>
      </c>
      <c r="P3" s="133" t="s">
        <v>8</v>
      </c>
      <c r="Q3" s="133" t="s">
        <v>9</v>
      </c>
      <c r="R3" s="133"/>
      <c r="S3" s="133"/>
      <c r="T3" s="133"/>
      <c r="U3" s="133"/>
      <c r="V3" s="133"/>
      <c r="W3" s="133"/>
    </row>
    <row r="4" spans="1:25" x14ac:dyDescent="0.25">
      <c r="A4" s="132"/>
      <c r="B4" s="133" t="s">
        <v>10</v>
      </c>
      <c r="C4" s="133" t="s">
        <v>378</v>
      </c>
      <c r="D4" s="134"/>
      <c r="E4" s="133"/>
      <c r="F4" s="133" t="s">
        <v>11</v>
      </c>
      <c r="G4" s="133"/>
      <c r="H4" s="133" t="s">
        <v>379</v>
      </c>
      <c r="I4" s="133" t="s">
        <v>12</v>
      </c>
      <c r="J4" s="133"/>
      <c r="K4" s="133" t="s">
        <v>11</v>
      </c>
      <c r="L4" s="133"/>
      <c r="M4" s="133" t="s">
        <v>13</v>
      </c>
      <c r="N4" s="133"/>
      <c r="O4" s="136"/>
      <c r="P4" s="133"/>
      <c r="Q4" s="133"/>
      <c r="R4" s="133"/>
      <c r="S4" s="133"/>
      <c r="T4" s="133"/>
      <c r="U4" s="133"/>
      <c r="V4" s="133"/>
      <c r="W4" s="133"/>
    </row>
    <row r="5" spans="1:25" ht="35.25" customHeight="1" x14ac:dyDescent="0.25">
      <c r="A5" s="132"/>
      <c r="B5" s="133"/>
      <c r="C5" s="133"/>
      <c r="D5" s="134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6"/>
      <c r="P5" s="133"/>
      <c r="Q5" s="133" t="s">
        <v>14</v>
      </c>
      <c r="R5" s="133" t="s">
        <v>15</v>
      </c>
      <c r="S5" s="133"/>
      <c r="T5" s="133"/>
      <c r="U5" s="133" t="s">
        <v>16</v>
      </c>
      <c r="V5" s="133" t="s">
        <v>17</v>
      </c>
      <c r="W5" s="133" t="s">
        <v>11</v>
      </c>
    </row>
    <row r="6" spans="1:25" ht="99.75" customHeight="1" x14ac:dyDescent="0.25">
      <c r="A6" s="132"/>
      <c r="B6" s="133"/>
      <c r="C6" s="133"/>
      <c r="D6" s="134"/>
      <c r="E6" s="133"/>
      <c r="F6" s="78" t="s">
        <v>18</v>
      </c>
      <c r="G6" s="78" t="s">
        <v>19</v>
      </c>
      <c r="H6" s="133"/>
      <c r="I6" s="78" t="s">
        <v>18</v>
      </c>
      <c r="J6" s="78" t="s">
        <v>19</v>
      </c>
      <c r="K6" s="78" t="s">
        <v>18</v>
      </c>
      <c r="L6" s="78" t="s">
        <v>19</v>
      </c>
      <c r="M6" s="78" t="s">
        <v>18</v>
      </c>
      <c r="N6" s="78" t="s">
        <v>19</v>
      </c>
      <c r="O6" s="136"/>
      <c r="P6" s="133"/>
      <c r="Q6" s="133"/>
      <c r="R6" s="78" t="s">
        <v>20</v>
      </c>
      <c r="S6" s="78" t="s">
        <v>21</v>
      </c>
      <c r="T6" s="78" t="s">
        <v>22</v>
      </c>
      <c r="U6" s="133"/>
      <c r="V6" s="133"/>
      <c r="W6" s="133"/>
    </row>
    <row r="7" spans="1:25" ht="15.75" x14ac:dyDescent="0.25">
      <c r="A7" s="4" t="s">
        <v>23</v>
      </c>
      <c r="B7" s="7">
        <v>33396332.183116712</v>
      </c>
      <c r="C7" s="7">
        <v>3551922.7699999996</v>
      </c>
      <c r="D7" s="7">
        <v>31595181.818809766</v>
      </c>
      <c r="E7" s="7">
        <v>605254.40863631002</v>
      </c>
      <c r="F7" s="7">
        <v>8810322.4100000001</v>
      </c>
      <c r="G7" s="7">
        <v>10214</v>
      </c>
      <c r="H7" s="7">
        <v>1193864.44</v>
      </c>
      <c r="I7" s="7">
        <v>4100111.7387365</v>
      </c>
      <c r="J7" s="7">
        <v>4110</v>
      </c>
      <c r="K7" s="7">
        <v>10426894.059999999</v>
      </c>
      <c r="L7" s="7">
        <v>963055.51</v>
      </c>
      <c r="M7" s="7">
        <v>3560584.3099999996</v>
      </c>
      <c r="N7" s="7">
        <v>79880.149999999994</v>
      </c>
      <c r="O7" s="7">
        <v>9041</v>
      </c>
      <c r="P7" s="7">
        <v>313597.35699929582</v>
      </c>
      <c r="Q7" s="7">
        <v>237943.34373013474</v>
      </c>
      <c r="R7" s="7">
        <v>9103419.4095085859</v>
      </c>
      <c r="S7" s="7">
        <v>0</v>
      </c>
      <c r="T7" s="7">
        <v>0</v>
      </c>
      <c r="U7" s="7">
        <v>4052337.7944761277</v>
      </c>
      <c r="V7" s="7">
        <v>565046.28515423695</v>
      </c>
      <c r="W7" s="7">
        <v>13958746.832869088</v>
      </c>
      <c r="X7" s="88"/>
      <c r="Y7" s="84"/>
    </row>
    <row r="8" spans="1:25" ht="47.25" x14ac:dyDescent="0.25">
      <c r="A8" s="4" t="s">
        <v>24</v>
      </c>
      <c r="B8" s="7">
        <v>3176662.46</v>
      </c>
      <c r="C8" s="7">
        <v>74708.3</v>
      </c>
      <c r="D8" s="7">
        <v>2989740.6900000004</v>
      </c>
      <c r="E8" s="7">
        <v>49929.556200000661</v>
      </c>
      <c r="F8" s="7">
        <v>946928.05999999994</v>
      </c>
      <c r="G8" s="7">
        <v>50</v>
      </c>
      <c r="H8" s="7">
        <v>0</v>
      </c>
      <c r="I8" s="7">
        <v>50875.4</v>
      </c>
      <c r="J8" s="7">
        <v>9</v>
      </c>
      <c r="K8" s="7">
        <v>1409171.6099999999</v>
      </c>
      <c r="L8" s="7">
        <v>77</v>
      </c>
      <c r="M8" s="7">
        <v>829669.60999999987</v>
      </c>
      <c r="N8" s="7">
        <v>34</v>
      </c>
      <c r="O8" s="7">
        <v>909</v>
      </c>
      <c r="P8" s="7">
        <v>1223.6600000000001</v>
      </c>
      <c r="Q8" s="7">
        <v>2229.688926354178</v>
      </c>
      <c r="R8" s="7">
        <v>783931.15544583544</v>
      </c>
      <c r="S8" s="7">
        <v>0</v>
      </c>
      <c r="T8" s="7">
        <v>0</v>
      </c>
      <c r="U8" s="7">
        <v>283804.62713326042</v>
      </c>
      <c r="V8" s="7">
        <v>28524.234175252423</v>
      </c>
      <c r="W8" s="7">
        <v>1098489.7056807023</v>
      </c>
      <c r="X8" s="88"/>
      <c r="Y8" s="84"/>
    </row>
    <row r="9" spans="1:25" ht="15.75" x14ac:dyDescent="0.25">
      <c r="A9" s="4" t="s">
        <v>25</v>
      </c>
      <c r="B9" s="7">
        <v>44062472.860291734</v>
      </c>
      <c r="C9" s="7">
        <v>1245284.27</v>
      </c>
      <c r="D9" s="7">
        <v>42540415.825335041</v>
      </c>
      <c r="E9" s="7">
        <v>849122.38809988927</v>
      </c>
      <c r="F9" s="7">
        <v>27818556.959999509</v>
      </c>
      <c r="G9" s="7">
        <v>629469</v>
      </c>
      <c r="H9" s="7">
        <v>635184.80000000005</v>
      </c>
      <c r="I9" s="7">
        <v>6151323.1900000107</v>
      </c>
      <c r="J9" s="7">
        <v>201568</v>
      </c>
      <c r="K9" s="7">
        <v>28933859.519999925</v>
      </c>
      <c r="L9" s="7">
        <v>503235</v>
      </c>
      <c r="M9" s="7">
        <v>2137589.7100000004</v>
      </c>
      <c r="N9" s="7">
        <v>56766</v>
      </c>
      <c r="O9" s="7">
        <v>8160</v>
      </c>
      <c r="P9" s="7">
        <v>168077.22</v>
      </c>
      <c r="Q9" s="7">
        <v>595576.84544837603</v>
      </c>
      <c r="R9" s="7">
        <v>5326851.8575013112</v>
      </c>
      <c r="S9" s="7">
        <v>0</v>
      </c>
      <c r="T9" s="7">
        <v>0</v>
      </c>
      <c r="U9" s="7">
        <v>6700032.3182420321</v>
      </c>
      <c r="V9" s="7">
        <v>37205.122491803217</v>
      </c>
      <c r="W9" s="7">
        <v>12659666.143683523</v>
      </c>
      <c r="X9" s="88"/>
      <c r="Y9" s="84"/>
    </row>
    <row r="10" spans="1:25" ht="31.5" x14ac:dyDescent="0.25">
      <c r="A10" s="4" t="s">
        <v>26</v>
      </c>
      <c r="B10" s="7">
        <v>515053193.06541103</v>
      </c>
      <c r="C10" s="7">
        <v>52439899.274474815</v>
      </c>
      <c r="D10" s="7">
        <v>480543121.00131583</v>
      </c>
      <c r="E10" s="7">
        <v>9538375.6196392216</v>
      </c>
      <c r="F10" s="7">
        <v>274334927.52199984</v>
      </c>
      <c r="G10" s="7">
        <v>334020</v>
      </c>
      <c r="H10" s="7">
        <v>27991399.286390312</v>
      </c>
      <c r="I10" s="7">
        <v>110939831.43321446</v>
      </c>
      <c r="J10" s="7">
        <v>114036</v>
      </c>
      <c r="K10" s="7">
        <v>281650333.35853732</v>
      </c>
      <c r="L10" s="7">
        <v>3703979.3900000006</v>
      </c>
      <c r="M10" s="7">
        <v>13909757.69991859</v>
      </c>
      <c r="N10" s="7">
        <v>161912.53999999995</v>
      </c>
      <c r="O10" s="7">
        <v>49328032.976999991</v>
      </c>
      <c r="P10" s="7">
        <v>589294.53544700809</v>
      </c>
      <c r="Q10" s="7">
        <v>13037309.042332461</v>
      </c>
      <c r="R10" s="7">
        <v>138806124.25185865</v>
      </c>
      <c r="S10" s="7">
        <v>0</v>
      </c>
      <c r="T10" s="7">
        <v>0</v>
      </c>
      <c r="U10" s="7">
        <v>47674079.674535386</v>
      </c>
      <c r="V10" s="7">
        <v>5720474.5563425366</v>
      </c>
      <c r="W10" s="7">
        <v>205237987.52506906</v>
      </c>
      <c r="X10" s="88"/>
      <c r="Y10" s="84"/>
    </row>
    <row r="11" spans="1:25" ht="15.75" x14ac:dyDescent="0.25">
      <c r="A11" s="4" t="s">
        <v>27</v>
      </c>
      <c r="B11" s="7">
        <v>6241740.9699999988</v>
      </c>
      <c r="C11" s="7">
        <v>2341871.2064500004</v>
      </c>
      <c r="D11" s="7">
        <v>5873146.6499999994</v>
      </c>
      <c r="E11" s="7">
        <v>98288.860000000015</v>
      </c>
      <c r="F11" s="7">
        <v>1621774.35</v>
      </c>
      <c r="G11" s="7">
        <v>23</v>
      </c>
      <c r="H11" s="7">
        <v>1095268.86295</v>
      </c>
      <c r="I11" s="7">
        <v>794814.15386415157</v>
      </c>
      <c r="J11" s="7">
        <v>9</v>
      </c>
      <c r="K11" s="7">
        <v>987941.11</v>
      </c>
      <c r="L11" s="7">
        <v>28849</v>
      </c>
      <c r="M11" s="7">
        <v>90955.12</v>
      </c>
      <c r="N11" s="7">
        <v>9</v>
      </c>
      <c r="O11" s="7">
        <v>90.93</v>
      </c>
      <c r="P11" s="7">
        <v>577.37</v>
      </c>
      <c r="Q11" s="7">
        <v>23675.248846089933</v>
      </c>
      <c r="R11" s="7">
        <v>1756449.6659672156</v>
      </c>
      <c r="S11" s="7">
        <v>0</v>
      </c>
      <c r="T11" s="7">
        <v>0</v>
      </c>
      <c r="U11" s="7">
        <v>647417.48917625996</v>
      </c>
      <c r="V11" s="7">
        <v>3291.2340602833588</v>
      </c>
      <c r="W11" s="7">
        <v>2430833.6380498488</v>
      </c>
      <c r="X11" s="88"/>
      <c r="Y11" s="84"/>
    </row>
    <row r="12" spans="1:25" ht="15.75" x14ac:dyDescent="0.25">
      <c r="A12" s="4" t="s">
        <v>28</v>
      </c>
      <c r="B12" s="7">
        <v>4270238.8335445002</v>
      </c>
      <c r="C12" s="7">
        <v>5563358.1020363243</v>
      </c>
      <c r="D12" s="7">
        <v>4602894.4099999983</v>
      </c>
      <c r="E12" s="7">
        <v>384.42000000000007</v>
      </c>
      <c r="F12" s="7">
        <v>2943521.8800000004</v>
      </c>
      <c r="G12" s="7">
        <v>7</v>
      </c>
      <c r="H12" s="7">
        <v>2874572.13</v>
      </c>
      <c r="I12" s="7">
        <v>783876.27000000025</v>
      </c>
      <c r="J12" s="7">
        <v>4</v>
      </c>
      <c r="K12" s="7">
        <v>836495</v>
      </c>
      <c r="L12" s="7">
        <v>6</v>
      </c>
      <c r="M12" s="7">
        <v>996.09999999999764</v>
      </c>
      <c r="N12" s="7">
        <v>2</v>
      </c>
      <c r="O12" s="7">
        <v>0</v>
      </c>
      <c r="P12" s="7">
        <v>20487.62</v>
      </c>
      <c r="Q12" s="7">
        <v>166142.90182592502</v>
      </c>
      <c r="R12" s="7">
        <v>108792.44803815355</v>
      </c>
      <c r="S12" s="7">
        <v>0</v>
      </c>
      <c r="T12" s="7">
        <v>0</v>
      </c>
      <c r="U12" s="7">
        <v>1360337.9815685924</v>
      </c>
      <c r="V12" s="7">
        <v>11649.198278494605</v>
      </c>
      <c r="W12" s="7">
        <v>1646922.5297111659</v>
      </c>
      <c r="X12" s="88"/>
      <c r="Y12" s="84"/>
    </row>
    <row r="13" spans="1:25" ht="15.75" x14ac:dyDescent="0.25">
      <c r="A13" s="4" t="s">
        <v>29</v>
      </c>
      <c r="B13" s="7">
        <v>3615119.6440182007</v>
      </c>
      <c r="C13" s="7">
        <v>1263122.2577746348</v>
      </c>
      <c r="D13" s="7">
        <v>3101981.8556862748</v>
      </c>
      <c r="E13" s="7">
        <v>316.50431372549019</v>
      </c>
      <c r="F13" s="7">
        <v>2108022.84</v>
      </c>
      <c r="G13" s="7">
        <v>45</v>
      </c>
      <c r="H13" s="7">
        <v>186375.97</v>
      </c>
      <c r="I13" s="7">
        <v>1741783.6763248784</v>
      </c>
      <c r="J13" s="7">
        <v>28</v>
      </c>
      <c r="K13" s="7">
        <v>562822.01268390007</v>
      </c>
      <c r="L13" s="7">
        <v>548</v>
      </c>
      <c r="M13" s="7">
        <v>16937.7</v>
      </c>
      <c r="N13" s="7">
        <v>9</v>
      </c>
      <c r="O13" s="7">
        <v>32666.65</v>
      </c>
      <c r="P13" s="7">
        <v>12856.4</v>
      </c>
      <c r="Q13" s="7">
        <v>103313.66207962092</v>
      </c>
      <c r="R13" s="7">
        <v>389202.09025431442</v>
      </c>
      <c r="S13" s="7">
        <v>0</v>
      </c>
      <c r="T13" s="7">
        <v>0</v>
      </c>
      <c r="U13" s="7">
        <v>818971.28770155506</v>
      </c>
      <c r="V13" s="7">
        <v>56937.455508876454</v>
      </c>
      <c r="W13" s="7">
        <v>1368424.4955443668</v>
      </c>
      <c r="X13" s="88"/>
      <c r="Y13" s="84"/>
    </row>
    <row r="14" spans="1:25" ht="15.75" x14ac:dyDescent="0.25">
      <c r="A14" s="4" t="s">
        <v>30</v>
      </c>
      <c r="B14" s="7">
        <v>14636649.540199207</v>
      </c>
      <c r="C14" s="7">
        <v>5417564.7041898007</v>
      </c>
      <c r="D14" s="7">
        <v>14095365.370917302</v>
      </c>
      <c r="E14" s="7">
        <v>101179.65427492443</v>
      </c>
      <c r="F14" s="7">
        <v>2920677.7199999997</v>
      </c>
      <c r="G14" s="7">
        <v>1152</v>
      </c>
      <c r="H14" s="7">
        <v>643059.54667429999</v>
      </c>
      <c r="I14" s="7">
        <v>937540.10767180345</v>
      </c>
      <c r="J14" s="7">
        <v>151</v>
      </c>
      <c r="K14" s="7">
        <v>3513446.3259928995</v>
      </c>
      <c r="L14" s="7">
        <v>196467.66000000003</v>
      </c>
      <c r="M14" s="7">
        <v>207451.28761549998</v>
      </c>
      <c r="N14" s="7">
        <v>411</v>
      </c>
      <c r="O14" s="7">
        <v>152203.83000000002</v>
      </c>
      <c r="P14" s="7">
        <v>175429.81000000003</v>
      </c>
      <c r="Q14" s="7">
        <v>182698.80497541479</v>
      </c>
      <c r="R14" s="7">
        <v>3584403.629740471</v>
      </c>
      <c r="S14" s="7">
        <v>0</v>
      </c>
      <c r="T14" s="7">
        <v>0</v>
      </c>
      <c r="U14" s="7">
        <v>3206902.2979659713</v>
      </c>
      <c r="V14" s="7">
        <v>42442.737172115754</v>
      </c>
      <c r="W14" s="7">
        <v>7016447.4698539739</v>
      </c>
      <c r="X14" s="88"/>
      <c r="Y14" s="84"/>
    </row>
    <row r="15" spans="1:25" ht="15.75" x14ac:dyDescent="0.25">
      <c r="A15" s="4" t="s">
        <v>31</v>
      </c>
      <c r="B15" s="7">
        <v>226928763.05151328</v>
      </c>
      <c r="C15" s="7">
        <v>112409509.07528001</v>
      </c>
      <c r="D15" s="7">
        <v>205801797.88599598</v>
      </c>
      <c r="E15" s="7">
        <v>3795258.1928998772</v>
      </c>
      <c r="F15" s="7">
        <v>57548296.027553402</v>
      </c>
      <c r="G15" s="7">
        <v>26830</v>
      </c>
      <c r="H15" s="7">
        <v>19412674.841589075</v>
      </c>
      <c r="I15" s="7">
        <v>26818211.072784569</v>
      </c>
      <c r="J15" s="7">
        <v>5779</v>
      </c>
      <c r="K15" s="7">
        <v>61612916.784029812</v>
      </c>
      <c r="L15" s="7">
        <v>4518696.04</v>
      </c>
      <c r="M15" s="7">
        <v>2994059.6277864999</v>
      </c>
      <c r="N15" s="7">
        <v>4266.1400000000003</v>
      </c>
      <c r="O15" s="7">
        <v>726260.75000000012</v>
      </c>
      <c r="P15" s="7">
        <v>4285598.6446392732</v>
      </c>
      <c r="Q15" s="7">
        <v>3475313.9179247674</v>
      </c>
      <c r="R15" s="7">
        <v>50929160.774600938</v>
      </c>
      <c r="S15" s="7">
        <v>182559.22927675059</v>
      </c>
      <c r="T15" s="7">
        <v>122345.87756784006</v>
      </c>
      <c r="U15" s="7">
        <v>26652074.64857674</v>
      </c>
      <c r="V15" s="7">
        <v>1597918.8947843711</v>
      </c>
      <c r="W15" s="7">
        <v>82654468.235886827</v>
      </c>
      <c r="X15" s="88"/>
      <c r="Y15" s="84"/>
    </row>
    <row r="16" spans="1:25" ht="15.75" x14ac:dyDescent="0.25">
      <c r="A16" s="5" t="s">
        <v>32</v>
      </c>
      <c r="B16" s="7">
        <v>145213937.06925723</v>
      </c>
      <c r="C16" s="7">
        <v>89201232.884194613</v>
      </c>
      <c r="D16" s="7">
        <v>124802690.8894119</v>
      </c>
      <c r="E16" s="7">
        <v>2072334.4779882352</v>
      </c>
      <c r="F16" s="7">
        <v>24863922.419553399</v>
      </c>
      <c r="G16" s="7">
        <v>4242</v>
      </c>
      <c r="H16" s="7">
        <v>13478892.963560889</v>
      </c>
      <c r="I16" s="7">
        <v>16406242.641412953</v>
      </c>
      <c r="J16" s="7">
        <v>1495</v>
      </c>
      <c r="K16" s="7">
        <v>25530636.600063801</v>
      </c>
      <c r="L16" s="7">
        <v>3661666.39</v>
      </c>
      <c r="M16" s="7">
        <v>1987474.5995865003</v>
      </c>
      <c r="N16" s="7">
        <v>362</v>
      </c>
      <c r="O16" s="7">
        <v>555528.9</v>
      </c>
      <c r="P16" s="7">
        <v>3356555.7686392725</v>
      </c>
      <c r="Q16" s="7">
        <v>1687932.3669854151</v>
      </c>
      <c r="R16" s="7">
        <v>24156834.672975346</v>
      </c>
      <c r="S16" s="7">
        <v>0</v>
      </c>
      <c r="T16" s="7">
        <v>0</v>
      </c>
      <c r="U16" s="7">
        <v>15570551.31868165</v>
      </c>
      <c r="V16" s="7">
        <v>795132.82160424511</v>
      </c>
      <c r="W16" s="7">
        <v>42210451.180246644</v>
      </c>
      <c r="X16" s="88"/>
      <c r="Y16" s="84"/>
    </row>
    <row r="17" spans="1:25" ht="15.75" x14ac:dyDescent="0.25">
      <c r="A17" s="5" t="s">
        <v>33</v>
      </c>
      <c r="B17" s="7">
        <v>60322161.646646805</v>
      </c>
      <c r="C17" s="7">
        <v>18283290.875875223</v>
      </c>
      <c r="D17" s="7">
        <v>57719059.698584072</v>
      </c>
      <c r="E17" s="7">
        <v>1311416.367455642</v>
      </c>
      <c r="F17" s="7">
        <v>16995324.239999998</v>
      </c>
      <c r="G17" s="7">
        <v>21540</v>
      </c>
      <c r="H17" s="7">
        <v>4736355.9737698101</v>
      </c>
      <c r="I17" s="7">
        <v>6403790.6471138392</v>
      </c>
      <c r="J17" s="7">
        <v>3965</v>
      </c>
      <c r="K17" s="7">
        <v>16039006.981566014</v>
      </c>
      <c r="L17" s="7">
        <v>522943.10999999993</v>
      </c>
      <c r="M17" s="7">
        <v>310002.99820000003</v>
      </c>
      <c r="N17" s="7">
        <v>3829.1400000000003</v>
      </c>
      <c r="O17" s="7">
        <v>171400.49000000002</v>
      </c>
      <c r="P17" s="7">
        <v>505923.77600000007</v>
      </c>
      <c r="Q17" s="7">
        <v>1576889.4273510491</v>
      </c>
      <c r="R17" s="7">
        <v>20817686.45103398</v>
      </c>
      <c r="S17" s="7">
        <v>182559.22927675059</v>
      </c>
      <c r="T17" s="7">
        <v>122345.87756784006</v>
      </c>
      <c r="U17" s="7">
        <v>8329487.149269687</v>
      </c>
      <c r="V17" s="7">
        <v>443754.29492478305</v>
      </c>
      <c r="W17" s="7">
        <v>31167817.322579499</v>
      </c>
      <c r="X17" s="88"/>
      <c r="Y17" s="84"/>
    </row>
    <row r="18" spans="1:25" ht="15.75" x14ac:dyDescent="0.25">
      <c r="A18" s="5" t="s">
        <v>34</v>
      </c>
      <c r="B18" s="7">
        <v>9133570.4556092992</v>
      </c>
      <c r="C18" s="7">
        <v>4053283.0452101659</v>
      </c>
      <c r="D18" s="7">
        <v>9226671.7800000012</v>
      </c>
      <c r="E18" s="7">
        <v>130521.14820000001</v>
      </c>
      <c r="F18" s="7">
        <v>2914059.73</v>
      </c>
      <c r="G18" s="7">
        <v>331</v>
      </c>
      <c r="H18" s="7">
        <v>468237.13425837405</v>
      </c>
      <c r="I18" s="7">
        <v>1563253.6562577817</v>
      </c>
      <c r="J18" s="7">
        <v>94</v>
      </c>
      <c r="K18" s="7">
        <v>4484335.6400000006</v>
      </c>
      <c r="L18" s="7">
        <v>333082.53999999998</v>
      </c>
      <c r="M18" s="7">
        <v>282512.02999999997</v>
      </c>
      <c r="N18" s="7">
        <v>73</v>
      </c>
      <c r="O18" s="7">
        <v>-668.64000000000033</v>
      </c>
      <c r="P18" s="7">
        <v>21195.01</v>
      </c>
      <c r="Q18" s="7">
        <v>112563.59024060215</v>
      </c>
      <c r="R18" s="7">
        <v>2548068.6808966803</v>
      </c>
      <c r="S18" s="7">
        <v>0</v>
      </c>
      <c r="T18" s="7">
        <v>0</v>
      </c>
      <c r="U18" s="7">
        <v>852912.57189249736</v>
      </c>
      <c r="V18" s="7">
        <v>21246.805857449057</v>
      </c>
      <c r="W18" s="7">
        <v>3534791.6488872292</v>
      </c>
      <c r="X18" s="88"/>
      <c r="Y18" s="84"/>
    </row>
    <row r="19" spans="1:25" ht="15.75" x14ac:dyDescent="0.25">
      <c r="A19" s="5" t="s">
        <v>35</v>
      </c>
      <c r="B19" s="7">
        <v>12259093.879999997</v>
      </c>
      <c r="C19" s="7">
        <v>871702.27</v>
      </c>
      <c r="D19" s="7">
        <v>14053375.518000001</v>
      </c>
      <c r="E19" s="7">
        <v>280986.19925599999</v>
      </c>
      <c r="F19" s="7">
        <v>12774989.638000002</v>
      </c>
      <c r="G19" s="7">
        <v>717</v>
      </c>
      <c r="H19" s="7">
        <v>729188.77</v>
      </c>
      <c r="I19" s="7">
        <v>2444924.128</v>
      </c>
      <c r="J19" s="7">
        <v>225</v>
      </c>
      <c r="K19" s="7">
        <v>15558937.5624</v>
      </c>
      <c r="L19" s="7">
        <v>1004</v>
      </c>
      <c r="M19" s="7">
        <v>414070</v>
      </c>
      <c r="N19" s="7">
        <v>2</v>
      </c>
      <c r="O19" s="7">
        <v>0</v>
      </c>
      <c r="P19" s="7">
        <v>401924.08999999991</v>
      </c>
      <c r="Q19" s="7">
        <v>97928.533347701639</v>
      </c>
      <c r="R19" s="7">
        <v>3406570.9696949353</v>
      </c>
      <c r="S19" s="7">
        <v>0</v>
      </c>
      <c r="T19" s="7">
        <v>0</v>
      </c>
      <c r="U19" s="7">
        <v>1899123.6087329013</v>
      </c>
      <c r="V19" s="7">
        <v>337784.9723978939</v>
      </c>
      <c r="W19" s="7">
        <v>5741408.0841734326</v>
      </c>
      <c r="X19" s="88"/>
      <c r="Y19" s="84"/>
    </row>
    <row r="20" spans="1:25" ht="15.75" x14ac:dyDescent="0.25">
      <c r="A20" s="4" t="s">
        <v>36</v>
      </c>
      <c r="B20" s="7">
        <v>16667788.243280005</v>
      </c>
      <c r="C20" s="7">
        <v>3023458.2408390432</v>
      </c>
      <c r="D20" s="7">
        <v>16858390.030786701</v>
      </c>
      <c r="E20" s="7">
        <v>348115.67294902261</v>
      </c>
      <c r="F20" s="7">
        <v>3263063.1600000006</v>
      </c>
      <c r="G20" s="7">
        <v>1451</v>
      </c>
      <c r="H20" s="7">
        <v>375687.19062499999</v>
      </c>
      <c r="I20" s="7">
        <v>1278543.839299358</v>
      </c>
      <c r="J20" s="7">
        <v>483</v>
      </c>
      <c r="K20" s="7">
        <v>5543793.0900000008</v>
      </c>
      <c r="L20" s="7">
        <v>14350.75</v>
      </c>
      <c r="M20" s="7">
        <v>259358.43999999994</v>
      </c>
      <c r="N20" s="7">
        <v>1831.44</v>
      </c>
      <c r="O20" s="7">
        <v>15549.77</v>
      </c>
      <c r="P20" s="7">
        <v>37420.729999999996</v>
      </c>
      <c r="Q20" s="7">
        <v>57826.057481238844</v>
      </c>
      <c r="R20" s="7">
        <v>5144780.6455982383</v>
      </c>
      <c r="S20" s="7">
        <v>1409.0682753800006</v>
      </c>
      <c r="T20" s="7">
        <v>925.73609072000102</v>
      </c>
      <c r="U20" s="7">
        <v>1777623.9593025795</v>
      </c>
      <c r="V20" s="7">
        <v>383478.52830573701</v>
      </c>
      <c r="W20" s="7">
        <v>7363709.1906877942</v>
      </c>
      <c r="X20" s="88"/>
      <c r="Y20" s="84"/>
    </row>
    <row r="21" spans="1:25" ht="31.5" x14ac:dyDescent="0.25">
      <c r="A21" s="5" t="s">
        <v>37</v>
      </c>
      <c r="B21" s="7">
        <v>15618509.370000001</v>
      </c>
      <c r="C21" s="7">
        <v>3012680.5508390432</v>
      </c>
      <c r="D21" s="7">
        <v>15669098.4907867</v>
      </c>
      <c r="E21" s="7">
        <v>325046.23474902258</v>
      </c>
      <c r="F21" s="7">
        <v>1680350.4900000002</v>
      </c>
      <c r="G21" s="7">
        <v>1038</v>
      </c>
      <c r="H21" s="7">
        <v>375687.19062499999</v>
      </c>
      <c r="I21" s="7">
        <v>982349.18389999995</v>
      </c>
      <c r="J21" s="7">
        <v>323</v>
      </c>
      <c r="K21" s="7">
        <v>3781926.4299999997</v>
      </c>
      <c r="L21" s="7">
        <v>3835</v>
      </c>
      <c r="M21" s="7">
        <v>238905.93999999994</v>
      </c>
      <c r="N21" s="7">
        <v>1804.44</v>
      </c>
      <c r="O21" s="7">
        <v>14987.77</v>
      </c>
      <c r="P21" s="7">
        <v>30567.95</v>
      </c>
      <c r="Q21" s="7">
        <v>38050.498141304386</v>
      </c>
      <c r="R21" s="7">
        <v>4943008.2275324455</v>
      </c>
      <c r="S21" s="7">
        <v>1409.0682753800006</v>
      </c>
      <c r="T21" s="7">
        <v>925.73609072000102</v>
      </c>
      <c r="U21" s="7">
        <v>1650334.366351072</v>
      </c>
      <c r="V21" s="7">
        <v>355190.32062706532</v>
      </c>
      <c r="W21" s="7">
        <v>6986583.4126518881</v>
      </c>
      <c r="X21" s="88"/>
      <c r="Y21" s="84"/>
    </row>
    <row r="22" spans="1:25" ht="15.75" x14ac:dyDescent="0.25">
      <c r="A22" s="5" t="s">
        <v>38</v>
      </c>
      <c r="B22" s="7">
        <v>1049278.8732800002</v>
      </c>
      <c r="C22" s="7">
        <v>10777.689999999999</v>
      </c>
      <c r="D22" s="7">
        <v>1189291.54</v>
      </c>
      <c r="E22" s="7">
        <v>23069.438200000001</v>
      </c>
      <c r="F22" s="7">
        <v>1582712.67</v>
      </c>
      <c r="G22" s="7">
        <v>413</v>
      </c>
      <c r="H22" s="7">
        <v>0</v>
      </c>
      <c r="I22" s="7">
        <v>296194.65539935802</v>
      </c>
      <c r="J22" s="7">
        <v>160</v>
      </c>
      <c r="K22" s="7">
        <v>1761866.66</v>
      </c>
      <c r="L22" s="7">
        <v>10515.75</v>
      </c>
      <c r="M22" s="7">
        <v>20452.5</v>
      </c>
      <c r="N22" s="7">
        <v>27</v>
      </c>
      <c r="O22" s="7">
        <v>562</v>
      </c>
      <c r="P22" s="7">
        <v>6852.78</v>
      </c>
      <c r="Q22" s="7">
        <v>19775.559339934458</v>
      </c>
      <c r="R22" s="7">
        <v>201772.41806579303</v>
      </c>
      <c r="S22" s="7">
        <v>0</v>
      </c>
      <c r="T22" s="7">
        <v>0</v>
      </c>
      <c r="U22" s="7">
        <v>127289.59295150777</v>
      </c>
      <c r="V22" s="7">
        <v>28288.207678671675</v>
      </c>
      <c r="W22" s="7">
        <v>377125.77803590696</v>
      </c>
      <c r="X22" s="88"/>
      <c r="Y22" s="84"/>
    </row>
    <row r="23" spans="1:25" ht="31.5" x14ac:dyDescent="0.25">
      <c r="A23" s="4" t="s">
        <v>39</v>
      </c>
      <c r="B23" s="7">
        <v>776977875.68626845</v>
      </c>
      <c r="C23" s="7">
        <v>259208564.15443978</v>
      </c>
      <c r="D23" s="7">
        <v>655357684.44491172</v>
      </c>
      <c r="E23" s="7">
        <v>11935917.198774517</v>
      </c>
      <c r="F23" s="7">
        <v>409810155.35618711</v>
      </c>
      <c r="G23" s="7">
        <v>101749</v>
      </c>
      <c r="H23" s="7">
        <v>172246814.10499999</v>
      </c>
      <c r="I23" s="7">
        <v>228587396.61203435</v>
      </c>
      <c r="J23" s="7">
        <v>44004</v>
      </c>
      <c r="K23" s="7">
        <v>376922446.18548024</v>
      </c>
      <c r="L23" s="7">
        <v>18845132.957802299</v>
      </c>
      <c r="M23" s="7">
        <v>264439458.97325057</v>
      </c>
      <c r="N23" s="7">
        <v>28138387.026961647</v>
      </c>
      <c r="O23" s="7">
        <v>10826412.102</v>
      </c>
      <c r="P23" s="7">
        <v>208838.83354948735</v>
      </c>
      <c r="Q23" s="7">
        <v>16855235.35634885</v>
      </c>
      <c r="R23" s="7">
        <v>149875776.80134261</v>
      </c>
      <c r="S23" s="7">
        <v>0</v>
      </c>
      <c r="T23" s="7">
        <v>0</v>
      </c>
      <c r="U23" s="7">
        <v>45060122.192948051</v>
      </c>
      <c r="V23" s="7">
        <v>23212866.373950917</v>
      </c>
      <c r="W23" s="7">
        <v>235004000.72459042</v>
      </c>
      <c r="X23" s="88"/>
      <c r="Y23" s="84"/>
    </row>
    <row r="24" spans="1:25" ht="15.75" x14ac:dyDescent="0.25">
      <c r="A24" s="4" t="s">
        <v>40</v>
      </c>
      <c r="B24" s="7">
        <v>760212143.91437268</v>
      </c>
      <c r="C24" s="7">
        <v>257198063.44106966</v>
      </c>
      <c r="D24" s="7">
        <v>639797140.23181701</v>
      </c>
      <c r="E24" s="7">
        <v>11625568.746874845</v>
      </c>
      <c r="F24" s="7">
        <v>403701352.76618713</v>
      </c>
      <c r="G24" s="7">
        <v>100617</v>
      </c>
      <c r="H24" s="7">
        <v>170936323.70750001</v>
      </c>
      <c r="I24" s="7">
        <v>225221145.48420009</v>
      </c>
      <c r="J24" s="7">
        <v>43604</v>
      </c>
      <c r="K24" s="7">
        <v>365962280.02662414</v>
      </c>
      <c r="L24" s="7">
        <v>18576781.899956301</v>
      </c>
      <c r="M24" s="7">
        <v>257756625.14174867</v>
      </c>
      <c r="N24" s="7">
        <v>28124748.31696165</v>
      </c>
      <c r="O24" s="7">
        <v>10823850.352</v>
      </c>
      <c r="P24" s="7">
        <v>208838.83354948735</v>
      </c>
      <c r="Q24" s="7">
        <v>16488344.469484009</v>
      </c>
      <c r="R24" s="7">
        <v>146896766.63457975</v>
      </c>
      <c r="S24" s="7">
        <v>0</v>
      </c>
      <c r="T24" s="7">
        <v>0</v>
      </c>
      <c r="U24" s="7">
        <v>41611792.147969887</v>
      </c>
      <c r="V24" s="7">
        <v>23111640.333700173</v>
      </c>
      <c r="W24" s="7">
        <v>228108543.58573383</v>
      </c>
      <c r="X24" s="88"/>
      <c r="Y24" s="84"/>
    </row>
    <row r="25" spans="1:25" ht="15.75" x14ac:dyDescent="0.25">
      <c r="A25" s="4" t="s">
        <v>41</v>
      </c>
      <c r="B25" s="7">
        <v>452.19</v>
      </c>
      <c r="C25" s="7">
        <v>51002.385275588327</v>
      </c>
      <c r="D25" s="7">
        <v>0</v>
      </c>
      <c r="E25" s="7">
        <v>0</v>
      </c>
      <c r="F25" s="7">
        <v>1125087.2</v>
      </c>
      <c r="G25" s="7">
        <v>186</v>
      </c>
      <c r="H25" s="7">
        <v>352618.15249999997</v>
      </c>
      <c r="I25" s="7">
        <v>414155.27541606349</v>
      </c>
      <c r="J25" s="7">
        <v>54</v>
      </c>
      <c r="K25" s="7">
        <v>3829094.0526730097</v>
      </c>
      <c r="L25" s="7">
        <v>266721.05784600007</v>
      </c>
      <c r="M25" s="7">
        <v>3728647.5826730104</v>
      </c>
      <c r="N25" s="7">
        <v>5995.49</v>
      </c>
      <c r="O25" s="7">
        <v>0</v>
      </c>
      <c r="P25" s="7">
        <v>0</v>
      </c>
      <c r="Q25" s="7">
        <v>60395.444517081254</v>
      </c>
      <c r="R25" s="7">
        <v>-10964.66</v>
      </c>
      <c r="S25" s="7">
        <v>0</v>
      </c>
      <c r="T25" s="7">
        <v>0</v>
      </c>
      <c r="U25" s="7">
        <v>1883930.8929216589</v>
      </c>
      <c r="V25" s="7">
        <v>1390.8153611341684</v>
      </c>
      <c r="W25" s="7">
        <v>1934752.4927998744</v>
      </c>
      <c r="X25" s="88"/>
      <c r="Y25" s="84"/>
    </row>
    <row r="26" spans="1:25" ht="15.75" x14ac:dyDescent="0.25">
      <c r="A26" s="4" t="s">
        <v>42</v>
      </c>
      <c r="B26" s="7">
        <v>5918660.3899999978</v>
      </c>
      <c r="C26" s="7">
        <v>15329.107610599998</v>
      </c>
      <c r="D26" s="7">
        <v>5933499.549999998</v>
      </c>
      <c r="E26" s="7">
        <v>117789.99200000221</v>
      </c>
      <c r="F26" s="7">
        <v>554051.14</v>
      </c>
      <c r="G26" s="7">
        <v>75</v>
      </c>
      <c r="H26" s="7">
        <v>1894.7049999999999</v>
      </c>
      <c r="I26" s="7">
        <v>436672.20999999985</v>
      </c>
      <c r="J26" s="7">
        <v>45</v>
      </c>
      <c r="K26" s="7">
        <v>193849.24</v>
      </c>
      <c r="L26" s="7">
        <v>49</v>
      </c>
      <c r="M26" s="7">
        <v>78875.684999999998</v>
      </c>
      <c r="N26" s="7">
        <v>6746.22</v>
      </c>
      <c r="O26" s="7">
        <v>0</v>
      </c>
      <c r="P26" s="7">
        <v>0</v>
      </c>
      <c r="Q26" s="7">
        <v>23671.165842454655</v>
      </c>
      <c r="R26" s="7">
        <v>659832.56688760046</v>
      </c>
      <c r="S26" s="7">
        <v>0</v>
      </c>
      <c r="T26" s="7">
        <v>0</v>
      </c>
      <c r="U26" s="7">
        <v>419511.15567805554</v>
      </c>
      <c r="V26" s="7">
        <v>3049.4594361798654</v>
      </c>
      <c r="W26" s="7">
        <v>1106064.3478442905</v>
      </c>
      <c r="X26" s="88"/>
      <c r="Y26" s="84"/>
    </row>
    <row r="27" spans="1:25" ht="15.75" x14ac:dyDescent="0.25">
      <c r="A27" s="4" t="s">
        <v>43</v>
      </c>
      <c r="B27" s="7">
        <v>10846619.1918959</v>
      </c>
      <c r="C27" s="7">
        <v>1944169.2204838954</v>
      </c>
      <c r="D27" s="7">
        <v>9627044.6630946621</v>
      </c>
      <c r="E27" s="7">
        <v>192558.45989966806</v>
      </c>
      <c r="F27" s="7">
        <v>4429664.25</v>
      </c>
      <c r="G27" s="7">
        <v>871</v>
      </c>
      <c r="H27" s="7">
        <v>955977.53999999992</v>
      </c>
      <c r="I27" s="7">
        <v>2515423.6424182002</v>
      </c>
      <c r="J27" s="7">
        <v>301</v>
      </c>
      <c r="K27" s="7">
        <v>6937222.8661831887</v>
      </c>
      <c r="L27" s="7">
        <v>1581</v>
      </c>
      <c r="M27" s="7">
        <v>2875310.5638288907</v>
      </c>
      <c r="N27" s="7">
        <v>897</v>
      </c>
      <c r="O27" s="7">
        <v>2561.75</v>
      </c>
      <c r="P27" s="7">
        <v>0</v>
      </c>
      <c r="Q27" s="7">
        <v>282824.2765053059</v>
      </c>
      <c r="R27" s="7">
        <v>2330142.2598752836</v>
      </c>
      <c r="S27" s="7">
        <v>0</v>
      </c>
      <c r="T27" s="7">
        <v>0</v>
      </c>
      <c r="U27" s="7">
        <v>1144887.9963784486</v>
      </c>
      <c r="V27" s="7">
        <v>96785.765453429733</v>
      </c>
      <c r="W27" s="7">
        <v>3854640.2982124672</v>
      </c>
      <c r="X27" s="88"/>
      <c r="Y27" s="84"/>
    </row>
    <row r="28" spans="1:25" ht="31.5" x14ac:dyDescent="0.25">
      <c r="A28" s="4" t="s">
        <v>44</v>
      </c>
      <c r="B28" s="7">
        <v>4268143.4687179998</v>
      </c>
      <c r="C28" s="7">
        <v>2356177.67038</v>
      </c>
      <c r="D28" s="7">
        <v>5157892.66</v>
      </c>
      <c r="E28" s="7">
        <v>4759.3100000000004</v>
      </c>
      <c r="F28" s="7">
        <v>26466.7</v>
      </c>
      <c r="G28" s="7">
        <v>3</v>
      </c>
      <c r="H28" s="7">
        <v>0</v>
      </c>
      <c r="I28" s="7">
        <v>26466.695000000003</v>
      </c>
      <c r="J28" s="7">
        <v>3</v>
      </c>
      <c r="K28" s="7">
        <v>10690.31</v>
      </c>
      <c r="L28" s="7">
        <v>2</v>
      </c>
      <c r="M28" s="7">
        <v>10690.31</v>
      </c>
      <c r="N28" s="7">
        <v>2</v>
      </c>
      <c r="O28" s="7">
        <v>0</v>
      </c>
      <c r="P28" s="7">
        <v>0</v>
      </c>
      <c r="Q28" s="7">
        <v>1401.92</v>
      </c>
      <c r="R28" s="7">
        <v>137388.82231794859</v>
      </c>
      <c r="S28" s="7">
        <v>0</v>
      </c>
      <c r="T28" s="7">
        <v>0</v>
      </c>
      <c r="U28" s="7">
        <v>707137.18377356569</v>
      </c>
      <c r="V28" s="7">
        <v>728.27470219236329</v>
      </c>
      <c r="W28" s="7">
        <v>846656.20079370681</v>
      </c>
      <c r="X28" s="88"/>
      <c r="Y28" s="84"/>
    </row>
    <row r="29" spans="1:25" ht="31.5" x14ac:dyDescent="0.25">
      <c r="A29" s="4" t="s">
        <v>45</v>
      </c>
      <c r="B29" s="7">
        <v>223287.2263146</v>
      </c>
      <c r="C29" s="7">
        <v>39648.428157299997</v>
      </c>
      <c r="D29" s="7">
        <v>341453.12</v>
      </c>
      <c r="E29" s="7">
        <v>75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9966.23</v>
      </c>
      <c r="L29" s="7">
        <v>4</v>
      </c>
      <c r="M29" s="7">
        <v>0</v>
      </c>
      <c r="N29" s="7">
        <v>0</v>
      </c>
      <c r="O29" s="7">
        <v>0</v>
      </c>
      <c r="P29" s="7">
        <v>0</v>
      </c>
      <c r="Q29" s="7">
        <v>24</v>
      </c>
      <c r="R29" s="7">
        <v>18103.380607616309</v>
      </c>
      <c r="S29" s="7">
        <v>0</v>
      </c>
      <c r="T29" s="7">
        <v>0</v>
      </c>
      <c r="U29" s="7">
        <v>39203.131860888818</v>
      </c>
      <c r="V29" s="7">
        <v>3798.4984617903951</v>
      </c>
      <c r="W29" s="7">
        <v>61129.010930295524</v>
      </c>
      <c r="X29" s="88"/>
      <c r="Y29" s="84"/>
    </row>
    <row r="30" spans="1:25" ht="15.75" x14ac:dyDescent="0.25">
      <c r="A30" s="4" t="s">
        <v>46</v>
      </c>
      <c r="B30" s="7">
        <v>30518631.980341312</v>
      </c>
      <c r="C30" s="7">
        <v>10087162.261829063</v>
      </c>
      <c r="D30" s="7">
        <v>29322205.242752977</v>
      </c>
      <c r="E30" s="7">
        <v>581287.28003932221</v>
      </c>
      <c r="F30" s="7">
        <v>4457624.2299999995</v>
      </c>
      <c r="G30" s="7">
        <v>1633</v>
      </c>
      <c r="H30" s="7">
        <v>1528689.5125</v>
      </c>
      <c r="I30" s="7">
        <v>2896147.9894647677</v>
      </c>
      <c r="J30" s="7">
        <v>759</v>
      </c>
      <c r="K30" s="7">
        <v>11148763.162800003</v>
      </c>
      <c r="L30" s="7">
        <v>2024045.74</v>
      </c>
      <c r="M30" s="7">
        <v>5616910.4596999995</v>
      </c>
      <c r="N30" s="7">
        <v>27181.370000000003</v>
      </c>
      <c r="O30" s="7">
        <v>1259.5</v>
      </c>
      <c r="P30" s="7">
        <v>9215.66</v>
      </c>
      <c r="Q30" s="7">
        <v>255535.16156121687</v>
      </c>
      <c r="R30" s="7">
        <v>6756917.4729974922</v>
      </c>
      <c r="S30" s="7">
        <v>5767.808061890003</v>
      </c>
      <c r="T30" s="7">
        <v>3405.6022224999992</v>
      </c>
      <c r="U30" s="7">
        <v>3540210.9267629059</v>
      </c>
      <c r="V30" s="7">
        <v>149416.74976076992</v>
      </c>
      <c r="W30" s="7">
        <v>10702080.311082384</v>
      </c>
      <c r="X30" s="88"/>
      <c r="Y30" s="84"/>
    </row>
    <row r="31" spans="1:25" ht="15.75" x14ac:dyDescent="0.25">
      <c r="A31" s="4" t="s">
        <v>47</v>
      </c>
      <c r="B31" s="7">
        <v>5194764.858</v>
      </c>
      <c r="C31" s="7">
        <v>2015141.9</v>
      </c>
      <c r="D31" s="7">
        <v>5041519.879999999</v>
      </c>
      <c r="E31" s="7">
        <v>101978.90640000005</v>
      </c>
      <c r="F31" s="7">
        <v>2472931.37</v>
      </c>
      <c r="G31" s="7">
        <v>93</v>
      </c>
      <c r="H31" s="7">
        <v>997789.1</v>
      </c>
      <c r="I31" s="7">
        <v>197685.34000000003</v>
      </c>
      <c r="J31" s="7">
        <v>16</v>
      </c>
      <c r="K31" s="7">
        <v>2982482.16</v>
      </c>
      <c r="L31" s="7">
        <v>128</v>
      </c>
      <c r="M31" s="7">
        <v>33371.1</v>
      </c>
      <c r="N31" s="7">
        <v>4</v>
      </c>
      <c r="O31" s="7">
        <v>231904.68000000002</v>
      </c>
      <c r="P31" s="7">
        <v>36760.53</v>
      </c>
      <c r="Q31" s="7">
        <v>66.735281225430441</v>
      </c>
      <c r="R31" s="7">
        <v>634515.86337849323</v>
      </c>
      <c r="S31" s="7">
        <v>0</v>
      </c>
      <c r="T31" s="7">
        <v>0</v>
      </c>
      <c r="U31" s="7">
        <v>1104802.3438471721</v>
      </c>
      <c r="V31" s="7">
        <v>705145.035537077</v>
      </c>
      <c r="W31" s="7">
        <v>2444529.9780439674</v>
      </c>
      <c r="X31" s="88"/>
      <c r="Y31" s="84"/>
    </row>
    <row r="32" spans="1:25" ht="15.75" x14ac:dyDescent="0.25">
      <c r="A32" s="4" t="s">
        <v>48</v>
      </c>
      <c r="B32" s="7">
        <v>16941739.059741303</v>
      </c>
      <c r="C32" s="7">
        <v>5965338</v>
      </c>
      <c r="D32" s="7">
        <v>15520292.312289849</v>
      </c>
      <c r="E32" s="7">
        <v>179608.87676980777</v>
      </c>
      <c r="F32" s="7">
        <v>769863.75</v>
      </c>
      <c r="G32" s="7">
        <v>681</v>
      </c>
      <c r="H32" s="7">
        <v>0</v>
      </c>
      <c r="I32" s="7">
        <v>28572.62</v>
      </c>
      <c r="J32" s="7">
        <v>140</v>
      </c>
      <c r="K32" s="7">
        <v>6559625.540000001</v>
      </c>
      <c r="L32" s="7">
        <v>549</v>
      </c>
      <c r="M32" s="7">
        <v>4187813.81</v>
      </c>
      <c r="N32" s="7">
        <v>17</v>
      </c>
      <c r="O32" s="7">
        <v>605507</v>
      </c>
      <c r="P32" s="7">
        <v>0</v>
      </c>
      <c r="Q32" s="7">
        <v>2637.6847610893992</v>
      </c>
      <c r="R32" s="7">
        <v>4780722.1337452643</v>
      </c>
      <c r="S32" s="7">
        <v>0</v>
      </c>
      <c r="T32" s="7">
        <v>0</v>
      </c>
      <c r="U32" s="7">
        <v>1666395.6334288267</v>
      </c>
      <c r="V32" s="7">
        <v>38735.886714101747</v>
      </c>
      <c r="W32" s="7">
        <v>6488491.3386492813</v>
      </c>
      <c r="X32" s="88"/>
      <c r="Y32" s="84"/>
    </row>
    <row r="33" spans="1:25" ht="15.75" x14ac:dyDescent="0.25">
      <c r="A33" s="4" t="s">
        <v>49</v>
      </c>
      <c r="B33" s="7">
        <v>15963905.921330098</v>
      </c>
      <c r="C33" s="7">
        <v>252137.82</v>
      </c>
      <c r="D33" s="7">
        <v>15243939.544509806</v>
      </c>
      <c r="E33" s="7">
        <v>298326.96646323748</v>
      </c>
      <c r="F33" s="7">
        <v>3065622.36</v>
      </c>
      <c r="G33" s="7">
        <v>536</v>
      </c>
      <c r="H33" s="7">
        <v>11067.92</v>
      </c>
      <c r="I33" s="7">
        <v>1444945.4444415581</v>
      </c>
      <c r="J33" s="7">
        <v>274</v>
      </c>
      <c r="K33" s="7">
        <v>2420866.7499999995</v>
      </c>
      <c r="L33" s="7">
        <v>54953.922180999994</v>
      </c>
      <c r="M33" s="7">
        <v>31410.6</v>
      </c>
      <c r="N33" s="7">
        <v>17757.236520999999</v>
      </c>
      <c r="O33" s="7">
        <v>1048728.51</v>
      </c>
      <c r="P33" s="7">
        <v>3591911.1999999997</v>
      </c>
      <c r="Q33" s="7">
        <v>41591.144585827329</v>
      </c>
      <c r="R33" s="7">
        <v>4288835.0221931543</v>
      </c>
      <c r="S33" s="7">
        <v>329485.81256694667</v>
      </c>
      <c r="T33" s="7">
        <v>49938.696677499582</v>
      </c>
      <c r="U33" s="7">
        <v>2412055.3974664067</v>
      </c>
      <c r="V33" s="7">
        <v>46155.395601605625</v>
      </c>
      <c r="W33" s="7">
        <v>6788636.9598469939</v>
      </c>
      <c r="X33" s="88"/>
      <c r="Y33" s="84"/>
    </row>
    <row r="34" spans="1:25" ht="15.75" x14ac:dyDescent="0.25">
      <c r="A34" s="4" t="s">
        <v>50</v>
      </c>
      <c r="B34" s="7">
        <v>1977.05</v>
      </c>
      <c r="C34" s="7">
        <v>0</v>
      </c>
      <c r="D34" s="7">
        <v>1996.98</v>
      </c>
      <c r="E34" s="7">
        <v>39.840000000000003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1200.0258473891754</v>
      </c>
      <c r="S34" s="7">
        <v>0</v>
      </c>
      <c r="T34" s="7">
        <v>0</v>
      </c>
      <c r="U34" s="7">
        <v>224.90567192390574</v>
      </c>
      <c r="V34" s="7">
        <v>0</v>
      </c>
      <c r="W34" s="7">
        <v>1424.931519313081</v>
      </c>
      <c r="X34" s="88"/>
      <c r="Y34" s="84"/>
    </row>
    <row r="35" spans="1:25" ht="15.75" x14ac:dyDescent="0.25">
      <c r="A35" s="4" t="s">
        <v>51</v>
      </c>
      <c r="B35" s="7">
        <v>20700132.688707512</v>
      </c>
      <c r="C35" s="7">
        <v>753947.53</v>
      </c>
      <c r="D35" s="7">
        <v>19722574.886485033</v>
      </c>
      <c r="E35" s="7">
        <v>373077.80343912006</v>
      </c>
      <c r="F35" s="7">
        <v>5605293.1579978978</v>
      </c>
      <c r="G35" s="7">
        <v>10200</v>
      </c>
      <c r="H35" s="7">
        <v>0</v>
      </c>
      <c r="I35" s="7">
        <v>2341818.2127642403</v>
      </c>
      <c r="J35" s="7">
        <v>2786</v>
      </c>
      <c r="K35" s="7">
        <v>6342419.0790859982</v>
      </c>
      <c r="L35" s="7">
        <v>271599.55061389995</v>
      </c>
      <c r="M35" s="7">
        <v>646202.26373660006</v>
      </c>
      <c r="N35" s="7">
        <v>6885.6236159999999</v>
      </c>
      <c r="O35" s="7">
        <v>12620</v>
      </c>
      <c r="P35" s="7">
        <v>19811.870000000003</v>
      </c>
      <c r="Q35" s="7">
        <v>974385.95565309934</v>
      </c>
      <c r="R35" s="7">
        <v>7178986.9610412046</v>
      </c>
      <c r="S35" s="7">
        <v>0</v>
      </c>
      <c r="T35" s="7">
        <v>0</v>
      </c>
      <c r="U35" s="7">
        <v>3197604.9553856445</v>
      </c>
      <c r="V35" s="7">
        <v>598791.11000932264</v>
      </c>
      <c r="W35" s="7">
        <v>11949768.982089268</v>
      </c>
      <c r="X35" s="88"/>
      <c r="Y35" s="84"/>
    </row>
    <row r="36" spans="1:25" ht="15.75" x14ac:dyDescent="0.25">
      <c r="A36" s="6" t="s">
        <v>52</v>
      </c>
      <c r="B36" s="114">
        <v>1735662756.3307962</v>
      </c>
      <c r="C36" s="114">
        <v>467934107.66585076</v>
      </c>
      <c r="D36" s="114">
        <v>1550721853.919796</v>
      </c>
      <c r="E36" s="114">
        <v>28811366.902698971</v>
      </c>
      <c r="F36" s="114">
        <v>807577119.79373777</v>
      </c>
      <c r="G36" s="114">
        <v>1118106</v>
      </c>
      <c r="H36" s="114">
        <v>229192447.70572868</v>
      </c>
      <c r="I36" s="114">
        <v>389069068.39560056</v>
      </c>
      <c r="J36" s="114">
        <v>374150</v>
      </c>
      <c r="K36" s="114">
        <v>800465760.67861009</v>
      </c>
      <c r="L36" s="114">
        <v>31125602.520597201</v>
      </c>
      <c r="M36" s="114">
        <v>298143547.51200771</v>
      </c>
      <c r="N36" s="114">
        <v>28495321.527098648</v>
      </c>
      <c r="O36" s="114">
        <v>62998437.698999994</v>
      </c>
      <c r="P36" s="114">
        <v>9469877.7806350626</v>
      </c>
      <c r="Q36" s="114">
        <v>36010677.782835349</v>
      </c>
      <c r="R36" s="114">
        <v>388821631.25653899</v>
      </c>
      <c r="S36" s="114">
        <v>519221.91818096727</v>
      </c>
      <c r="T36" s="114">
        <v>176615.91255855965</v>
      </c>
      <c r="U36" s="114">
        <v>150617534.12269062</v>
      </c>
      <c r="V36" s="114">
        <v>33174081.336836226</v>
      </c>
      <c r="W36" s="114">
        <v>608623924.49890125</v>
      </c>
      <c r="X36" s="88"/>
      <c r="Y36" s="84"/>
    </row>
    <row r="37" spans="1:25" ht="16.5" x14ac:dyDescent="0.25">
      <c r="A37" s="8" t="s">
        <v>53</v>
      </c>
    </row>
    <row r="38" spans="1:25" x14ac:dyDescent="0.25">
      <c r="A38" s="81"/>
    </row>
  </sheetData>
  <mergeCells count="22">
    <mergeCell ref="V5:V6"/>
    <mergeCell ref="K4:L5"/>
    <mergeCell ref="M4:N5"/>
    <mergeCell ref="Q5:Q6"/>
    <mergeCell ref="R5:T5"/>
    <mergeCell ref="U5:U6"/>
    <mergeCell ref="A1:W1"/>
    <mergeCell ref="A3:A6"/>
    <mergeCell ref="B3:C3"/>
    <mergeCell ref="D3:D6"/>
    <mergeCell ref="E3:E6"/>
    <mergeCell ref="F3:J3"/>
    <mergeCell ref="K3:N3"/>
    <mergeCell ref="O3:O6"/>
    <mergeCell ref="P3:P6"/>
    <mergeCell ref="Q3:W4"/>
    <mergeCell ref="W5:W6"/>
    <mergeCell ref="B4:B6"/>
    <mergeCell ref="C4:C6"/>
    <mergeCell ref="F4:G5"/>
    <mergeCell ref="H4:H6"/>
    <mergeCell ref="I4:J5"/>
  </mergeCells>
  <printOptions horizontalCentered="1" verticalCentered="1"/>
  <pageMargins left="0.23622047244094491" right="0.23622047244094491" top="0.23622047244094491" bottom="0.23622047244094491" header="0" footer="0"/>
  <pageSetup paperSize="9" scale="50" orientation="landscape" r:id="rId1"/>
  <colBreaks count="1" manualBreakCount="1">
    <brk id="10" max="4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9"/>
  <sheetViews>
    <sheetView zoomScaleNormal="100" zoomScaleSheetLayoutView="100" workbookViewId="0">
      <selection sqref="A1:C2"/>
    </sheetView>
  </sheetViews>
  <sheetFormatPr defaultRowHeight="15" x14ac:dyDescent="0.25"/>
  <cols>
    <col min="1" max="1" width="9.140625" style="9"/>
    <col min="2" max="2" width="80.5703125" style="9" customWidth="1"/>
    <col min="3" max="3" width="20" style="9" customWidth="1"/>
    <col min="4" max="16384" width="9.140625" style="9"/>
  </cols>
  <sheetData>
    <row r="1" spans="1:3" x14ac:dyDescent="0.25">
      <c r="A1" s="137" t="s">
        <v>390</v>
      </c>
      <c r="B1" s="137"/>
      <c r="C1" s="137"/>
    </row>
    <row r="2" spans="1:3" ht="23.25" customHeight="1" x14ac:dyDescent="0.25">
      <c r="A2" s="138"/>
      <c r="B2" s="138"/>
      <c r="C2" s="138"/>
    </row>
    <row r="3" spans="1:3" ht="15.75" x14ac:dyDescent="0.25">
      <c r="A3" s="139" t="s">
        <v>54</v>
      </c>
      <c r="B3" s="140"/>
      <c r="C3" s="11" t="s">
        <v>55</v>
      </c>
    </row>
    <row r="4" spans="1:3" ht="15.75" x14ac:dyDescent="0.25">
      <c r="A4" s="141"/>
      <c r="B4" s="142"/>
      <c r="C4" s="11" t="s">
        <v>56</v>
      </c>
    </row>
    <row r="5" spans="1:3" ht="15.75" x14ac:dyDescent="0.25">
      <c r="A5" s="143"/>
      <c r="B5" s="144"/>
      <c r="C5" s="11" t="s">
        <v>57</v>
      </c>
    </row>
    <row r="6" spans="1:3" ht="15.75" x14ac:dyDescent="0.25">
      <c r="A6" s="145">
        <v>1</v>
      </c>
      <c r="B6" s="146"/>
      <c r="C6" s="21">
        <v>2</v>
      </c>
    </row>
    <row r="7" spans="1:3" ht="15.75" x14ac:dyDescent="0.25">
      <c r="A7" s="12" t="s">
        <v>58</v>
      </c>
      <c r="B7" s="13" t="s">
        <v>59</v>
      </c>
      <c r="C7" s="94">
        <v>20766.098699999999</v>
      </c>
    </row>
    <row r="8" spans="1:3" ht="15.75" x14ac:dyDescent="0.25">
      <c r="A8" s="12" t="s">
        <v>60</v>
      </c>
      <c r="B8" s="14" t="s">
        <v>61</v>
      </c>
      <c r="C8" s="94">
        <v>12152.359709999999</v>
      </c>
    </row>
    <row r="9" spans="1:3" ht="15.75" x14ac:dyDescent="0.25">
      <c r="A9" s="12" t="s">
        <v>60</v>
      </c>
      <c r="B9" s="14" t="s">
        <v>62</v>
      </c>
      <c r="C9" s="94">
        <v>0</v>
      </c>
    </row>
    <row r="10" spans="1:3" ht="15.75" x14ac:dyDescent="0.25">
      <c r="A10" s="12" t="s">
        <v>60</v>
      </c>
      <c r="B10" s="14" t="s">
        <v>63</v>
      </c>
      <c r="C10" s="94">
        <v>8613.7389899999998</v>
      </c>
    </row>
    <row r="11" spans="1:3" ht="15.75" x14ac:dyDescent="0.25">
      <c r="A11" s="12" t="s">
        <v>64</v>
      </c>
      <c r="B11" s="13" t="s">
        <v>65</v>
      </c>
      <c r="C11" s="94">
        <v>0</v>
      </c>
    </row>
    <row r="12" spans="1:3" ht="15.75" x14ac:dyDescent="0.25">
      <c r="A12" s="12" t="s">
        <v>66</v>
      </c>
      <c r="B12" s="14" t="s">
        <v>67</v>
      </c>
      <c r="C12" s="94">
        <v>197079.40338</v>
      </c>
    </row>
    <row r="13" spans="1:3" ht="15.75" x14ac:dyDescent="0.25">
      <c r="A13" s="15">
        <v>1</v>
      </c>
      <c r="B13" s="16" t="s">
        <v>68</v>
      </c>
      <c r="C13" s="94">
        <v>21926.31062</v>
      </c>
    </row>
    <row r="14" spans="1:3" ht="31.5" x14ac:dyDescent="0.25">
      <c r="A14" s="12" t="s">
        <v>69</v>
      </c>
      <c r="B14" s="14" t="s">
        <v>70</v>
      </c>
      <c r="C14" s="94">
        <v>74546</v>
      </c>
    </row>
    <row r="15" spans="1:3" ht="15.75" x14ac:dyDescent="0.25">
      <c r="A15" s="12" t="s">
        <v>71</v>
      </c>
      <c r="B15" s="14" t="s">
        <v>72</v>
      </c>
      <c r="C15" s="94">
        <v>73091</v>
      </c>
    </row>
    <row r="16" spans="1:3" ht="31.5" x14ac:dyDescent="0.25">
      <c r="A16" s="12" t="s">
        <v>73</v>
      </c>
      <c r="B16" s="14" t="s">
        <v>74</v>
      </c>
      <c r="C16" s="94">
        <v>0</v>
      </c>
    </row>
    <row r="17" spans="1:3" ht="15.75" x14ac:dyDescent="0.25">
      <c r="A17" s="12" t="s">
        <v>75</v>
      </c>
      <c r="B17" s="14" t="s">
        <v>76</v>
      </c>
      <c r="C17" s="94">
        <v>1455</v>
      </c>
    </row>
    <row r="18" spans="1:3" ht="31.5" x14ac:dyDescent="0.25">
      <c r="A18" s="12" t="s">
        <v>77</v>
      </c>
      <c r="B18" s="14" t="s">
        <v>78</v>
      </c>
      <c r="C18" s="94">
        <v>0</v>
      </c>
    </row>
    <row r="19" spans="1:3" ht="15.75" x14ac:dyDescent="0.25">
      <c r="A19" s="12" t="s">
        <v>79</v>
      </c>
      <c r="B19" s="14" t="s">
        <v>80</v>
      </c>
      <c r="C19" s="94">
        <v>1237674.8687999998</v>
      </c>
    </row>
    <row r="20" spans="1:3" ht="31.5" x14ac:dyDescent="0.25">
      <c r="A20" s="12" t="s">
        <v>71</v>
      </c>
      <c r="B20" s="14" t="s">
        <v>81</v>
      </c>
      <c r="C20" s="94">
        <v>204913.93661</v>
      </c>
    </row>
    <row r="21" spans="1:3" ht="15.75" x14ac:dyDescent="0.25">
      <c r="A21" s="12" t="s">
        <v>73</v>
      </c>
      <c r="B21" s="14" t="s">
        <v>82</v>
      </c>
      <c r="C21" s="94">
        <v>942827.55081000004</v>
      </c>
    </row>
    <row r="22" spans="1:3" ht="15.75" x14ac:dyDescent="0.25">
      <c r="A22" s="12"/>
      <c r="B22" s="14" t="s">
        <v>83</v>
      </c>
      <c r="C22" s="94">
        <v>795681.47090000007</v>
      </c>
    </row>
    <row r="23" spans="1:3" ht="15.75" x14ac:dyDescent="0.25">
      <c r="A23" s="12" t="s">
        <v>75</v>
      </c>
      <c r="B23" s="14" t="s">
        <v>84</v>
      </c>
      <c r="C23" s="94">
        <v>0</v>
      </c>
    </row>
    <row r="24" spans="1:3" ht="15.75" x14ac:dyDescent="0.25">
      <c r="A24" s="12" t="s">
        <v>77</v>
      </c>
      <c r="B24" s="14" t="s">
        <v>85</v>
      </c>
      <c r="C24" s="94">
        <v>0</v>
      </c>
    </row>
    <row r="25" spans="1:3" ht="15.75" x14ac:dyDescent="0.25">
      <c r="A25" s="12" t="s">
        <v>86</v>
      </c>
      <c r="B25" s="14" t="s">
        <v>87</v>
      </c>
      <c r="C25" s="94">
        <v>14312.71859</v>
      </c>
    </row>
    <row r="26" spans="1:3" ht="15.75" x14ac:dyDescent="0.25">
      <c r="A26" s="12" t="s">
        <v>88</v>
      </c>
      <c r="B26" s="14" t="s">
        <v>89</v>
      </c>
      <c r="C26" s="94">
        <v>72918.662790000002</v>
      </c>
    </row>
    <row r="27" spans="1:3" ht="15.75" x14ac:dyDescent="0.25">
      <c r="A27" s="12" t="s">
        <v>90</v>
      </c>
      <c r="B27" s="14" t="s">
        <v>63</v>
      </c>
      <c r="C27" s="94">
        <v>2702</v>
      </c>
    </row>
    <row r="28" spans="1:3" ht="15.75" x14ac:dyDescent="0.25">
      <c r="A28" s="12" t="s">
        <v>91</v>
      </c>
      <c r="B28" s="14" t="s">
        <v>92</v>
      </c>
      <c r="C28" s="94">
        <v>0</v>
      </c>
    </row>
    <row r="29" spans="1:3" ht="15.75" x14ac:dyDescent="0.25">
      <c r="A29" s="12"/>
      <c r="B29" s="13" t="s">
        <v>93</v>
      </c>
      <c r="C29" s="94">
        <v>1509300.2721799999</v>
      </c>
    </row>
    <row r="30" spans="1:3" ht="31.5" x14ac:dyDescent="0.25">
      <c r="A30" s="12" t="s">
        <v>94</v>
      </c>
      <c r="B30" s="13" t="s">
        <v>95</v>
      </c>
      <c r="C30" s="94">
        <v>0</v>
      </c>
    </row>
    <row r="31" spans="1:3" ht="15.75" x14ac:dyDescent="0.25">
      <c r="A31" s="12" t="s">
        <v>96</v>
      </c>
      <c r="B31" s="13" t="s">
        <v>97</v>
      </c>
      <c r="C31" s="94">
        <v>878481.62278999994</v>
      </c>
    </row>
    <row r="32" spans="1:3" ht="15.75" x14ac:dyDescent="0.25">
      <c r="A32" s="12" t="s">
        <v>66</v>
      </c>
      <c r="B32" s="14" t="s">
        <v>98</v>
      </c>
      <c r="C32" s="94">
        <v>0</v>
      </c>
    </row>
    <row r="33" spans="1:3" ht="15.75" x14ac:dyDescent="0.25">
      <c r="A33" s="12" t="s">
        <v>71</v>
      </c>
      <c r="B33" s="14" t="s">
        <v>99</v>
      </c>
      <c r="C33" s="94">
        <v>584020.6362500001</v>
      </c>
    </row>
    <row r="34" spans="1:3" ht="15.75" x14ac:dyDescent="0.25">
      <c r="A34" s="12" t="s">
        <v>60</v>
      </c>
      <c r="B34" s="14" t="s">
        <v>100</v>
      </c>
      <c r="C34" s="94">
        <v>231</v>
      </c>
    </row>
    <row r="35" spans="1:3" ht="15.75" x14ac:dyDescent="0.25">
      <c r="A35" s="12" t="s">
        <v>60</v>
      </c>
      <c r="B35" s="14" t="s">
        <v>101</v>
      </c>
      <c r="C35" s="94">
        <v>0</v>
      </c>
    </row>
    <row r="36" spans="1:3" ht="15.75" x14ac:dyDescent="0.25">
      <c r="A36" s="12" t="s">
        <v>73</v>
      </c>
      <c r="B36" s="14" t="s">
        <v>102</v>
      </c>
      <c r="C36" s="94">
        <v>19792.737000000001</v>
      </c>
    </row>
    <row r="37" spans="1:3" ht="15.75" x14ac:dyDescent="0.25">
      <c r="A37" s="12" t="s">
        <v>60</v>
      </c>
      <c r="B37" s="14" t="s">
        <v>100</v>
      </c>
      <c r="C37" s="94">
        <v>0</v>
      </c>
    </row>
    <row r="38" spans="1:3" ht="15.75" x14ac:dyDescent="0.25">
      <c r="A38" s="12" t="s">
        <v>60</v>
      </c>
      <c r="B38" s="14" t="s">
        <v>101</v>
      </c>
      <c r="C38" s="94">
        <v>0</v>
      </c>
    </row>
    <row r="39" spans="1:3" ht="15.75" x14ac:dyDescent="0.25">
      <c r="A39" s="12" t="s">
        <v>103</v>
      </c>
      <c r="B39" s="13" t="s">
        <v>104</v>
      </c>
      <c r="C39" s="94">
        <v>603813.37325000006</v>
      </c>
    </row>
    <row r="40" spans="1:3" ht="15.75" x14ac:dyDescent="0.25">
      <c r="A40" s="12" t="s">
        <v>69</v>
      </c>
      <c r="B40" s="14" t="s">
        <v>105</v>
      </c>
      <c r="C40" s="94">
        <v>40922.387090000004</v>
      </c>
    </row>
    <row r="41" spans="1:3" ht="15.75" x14ac:dyDescent="0.25">
      <c r="A41" s="12" t="s">
        <v>60</v>
      </c>
      <c r="B41" s="14" t="s">
        <v>100</v>
      </c>
      <c r="C41" s="94">
        <v>0</v>
      </c>
    </row>
    <row r="42" spans="1:3" ht="15.75" x14ac:dyDescent="0.25">
      <c r="A42" s="12" t="s">
        <v>60</v>
      </c>
      <c r="B42" s="14" t="s">
        <v>101</v>
      </c>
      <c r="C42" s="94">
        <v>0</v>
      </c>
    </row>
    <row r="43" spans="1:3" ht="15.75" x14ac:dyDescent="0.25">
      <c r="A43" s="12" t="s">
        <v>79</v>
      </c>
      <c r="B43" s="14" t="s">
        <v>106</v>
      </c>
      <c r="C43" s="94">
        <v>233745.86245000002</v>
      </c>
    </row>
    <row r="44" spans="1:3" ht="15.75" x14ac:dyDescent="0.25">
      <c r="A44" s="12" t="s">
        <v>60</v>
      </c>
      <c r="B44" s="14" t="s">
        <v>100</v>
      </c>
      <c r="C44" s="94">
        <v>524</v>
      </c>
    </row>
    <row r="45" spans="1:3" ht="15.75" x14ac:dyDescent="0.25">
      <c r="A45" s="12" t="s">
        <v>60</v>
      </c>
      <c r="B45" s="14" t="s">
        <v>101</v>
      </c>
      <c r="C45" s="94">
        <v>0</v>
      </c>
    </row>
    <row r="46" spans="1:3" ht="15.75" x14ac:dyDescent="0.25">
      <c r="A46" s="12" t="s">
        <v>107</v>
      </c>
      <c r="B46" s="13" t="s">
        <v>108</v>
      </c>
      <c r="C46" s="94">
        <v>0</v>
      </c>
    </row>
    <row r="47" spans="1:3" ht="15.75" x14ac:dyDescent="0.25">
      <c r="A47" s="12" t="s">
        <v>71</v>
      </c>
      <c r="B47" s="14" t="s">
        <v>109</v>
      </c>
      <c r="C47" s="94">
        <v>262518.12633225997</v>
      </c>
    </row>
    <row r="48" spans="1:3" ht="15.75" x14ac:dyDescent="0.25">
      <c r="A48" s="12" t="s">
        <v>73</v>
      </c>
      <c r="B48" s="14" t="s">
        <v>110</v>
      </c>
      <c r="C48" s="94">
        <v>808</v>
      </c>
    </row>
    <row r="49" spans="1:3" ht="15.75" x14ac:dyDescent="0.25">
      <c r="A49" s="12" t="s">
        <v>75</v>
      </c>
      <c r="B49" s="14" t="s">
        <v>111</v>
      </c>
      <c r="C49" s="94">
        <v>0</v>
      </c>
    </row>
    <row r="50" spans="1:3" ht="15.75" x14ac:dyDescent="0.25">
      <c r="A50" s="12" t="s">
        <v>77</v>
      </c>
      <c r="B50" s="14" t="s">
        <v>112</v>
      </c>
      <c r="C50" s="94">
        <v>768916.91177142877</v>
      </c>
    </row>
    <row r="51" spans="1:3" ht="15.75" x14ac:dyDescent="0.25">
      <c r="A51" s="12" t="s">
        <v>86</v>
      </c>
      <c r="B51" s="14" t="s">
        <v>113</v>
      </c>
      <c r="C51" s="94">
        <v>0</v>
      </c>
    </row>
    <row r="52" spans="1:3" ht="15.75" x14ac:dyDescent="0.25">
      <c r="A52" s="12" t="s">
        <v>88</v>
      </c>
      <c r="B52" s="14" t="s">
        <v>114</v>
      </c>
      <c r="C52" s="94">
        <v>1253</v>
      </c>
    </row>
    <row r="53" spans="1:3" ht="31.5" x14ac:dyDescent="0.25">
      <c r="A53" s="12" t="s">
        <v>90</v>
      </c>
      <c r="B53" s="14" t="s">
        <v>115</v>
      </c>
      <c r="C53" s="94">
        <v>0</v>
      </c>
    </row>
    <row r="54" spans="1:3" ht="15.75" x14ac:dyDescent="0.25">
      <c r="A54" s="12" t="s">
        <v>116</v>
      </c>
      <c r="B54" s="14" t="s">
        <v>117</v>
      </c>
      <c r="C54" s="94">
        <v>0</v>
      </c>
    </row>
    <row r="55" spans="1:3" ht="15.75" x14ac:dyDescent="0.25">
      <c r="A55" s="12"/>
      <c r="B55" s="17" t="s">
        <v>118</v>
      </c>
      <c r="C55" s="94">
        <v>1033496.0381036889</v>
      </c>
    </row>
    <row r="56" spans="1:3" ht="15.75" x14ac:dyDescent="0.25">
      <c r="A56" s="12" t="s">
        <v>119</v>
      </c>
      <c r="B56" s="13" t="s">
        <v>120</v>
      </c>
      <c r="C56" s="94">
        <v>0</v>
      </c>
    </row>
    <row r="57" spans="1:3" ht="15.75" x14ac:dyDescent="0.25">
      <c r="A57" s="12" t="s">
        <v>66</v>
      </c>
      <c r="B57" s="14" t="s">
        <v>121</v>
      </c>
      <c r="C57" s="94">
        <v>58373.713840000004</v>
      </c>
    </row>
    <row r="58" spans="1:3" ht="15.75" x14ac:dyDescent="0.25">
      <c r="A58" s="12" t="s">
        <v>71</v>
      </c>
      <c r="B58" s="14" t="s">
        <v>122</v>
      </c>
      <c r="C58" s="94">
        <v>12717.232239999999</v>
      </c>
    </row>
    <row r="59" spans="1:3" ht="15.75" x14ac:dyDescent="0.25">
      <c r="A59" s="12" t="s">
        <v>73</v>
      </c>
      <c r="B59" s="14" t="s">
        <v>63</v>
      </c>
      <c r="C59" s="94">
        <v>45661.481600000006</v>
      </c>
    </row>
    <row r="60" spans="1:3" ht="15.75" x14ac:dyDescent="0.25">
      <c r="A60" s="12" t="s">
        <v>69</v>
      </c>
      <c r="B60" s="14" t="s">
        <v>123</v>
      </c>
      <c r="C60" s="94">
        <v>1</v>
      </c>
    </row>
    <row r="61" spans="1:3" ht="15.75" x14ac:dyDescent="0.25">
      <c r="A61" s="12" t="s">
        <v>71</v>
      </c>
      <c r="B61" s="14" t="s">
        <v>124</v>
      </c>
      <c r="C61" s="94">
        <v>189447.01469999997</v>
      </c>
    </row>
    <row r="62" spans="1:3" ht="15.75" x14ac:dyDescent="0.25">
      <c r="A62" s="12" t="s">
        <v>73</v>
      </c>
      <c r="B62" s="14" t="s">
        <v>125</v>
      </c>
      <c r="C62" s="94">
        <v>8508.1501500000013</v>
      </c>
    </row>
    <row r="63" spans="1:3" ht="15.75" x14ac:dyDescent="0.25">
      <c r="A63" s="12" t="s">
        <v>75</v>
      </c>
      <c r="B63" s="14" t="s">
        <v>126</v>
      </c>
      <c r="C63" s="94">
        <v>1266.8230000000001</v>
      </c>
    </row>
    <row r="64" spans="1:3" ht="15.75" x14ac:dyDescent="0.25">
      <c r="A64" s="12"/>
      <c r="B64" s="13" t="s">
        <v>127</v>
      </c>
      <c r="C64" s="94">
        <v>199219.98784999998</v>
      </c>
    </row>
    <row r="65" spans="1:3" ht="15.75" x14ac:dyDescent="0.25">
      <c r="A65" s="12" t="s">
        <v>128</v>
      </c>
      <c r="B65" s="14" t="s">
        <v>63</v>
      </c>
      <c r="C65" s="94">
        <v>2204.0537899999999</v>
      </c>
    </row>
    <row r="66" spans="1:3" ht="15.75" x14ac:dyDescent="0.25">
      <c r="A66" s="12"/>
      <c r="B66" s="13" t="s">
        <v>129</v>
      </c>
      <c r="C66" s="94">
        <v>259799.75548000002</v>
      </c>
    </row>
    <row r="67" spans="1:3" ht="15.75" x14ac:dyDescent="0.25">
      <c r="A67" s="12" t="s">
        <v>130</v>
      </c>
      <c r="B67" s="13" t="s">
        <v>131</v>
      </c>
      <c r="C67" s="94">
        <v>0</v>
      </c>
    </row>
    <row r="68" spans="1:3" ht="15.75" x14ac:dyDescent="0.25">
      <c r="A68" s="12" t="s">
        <v>66</v>
      </c>
      <c r="B68" s="14" t="s">
        <v>132</v>
      </c>
      <c r="C68" s="94">
        <v>5</v>
      </c>
    </row>
    <row r="69" spans="1:3" ht="15.75" x14ac:dyDescent="0.25">
      <c r="A69" s="12" t="s">
        <v>69</v>
      </c>
      <c r="B69" s="14" t="s">
        <v>133</v>
      </c>
      <c r="C69" s="94">
        <v>29347.995890000002</v>
      </c>
    </row>
    <row r="70" spans="1:3" ht="15.75" x14ac:dyDescent="0.25">
      <c r="A70" s="12" t="s">
        <v>79</v>
      </c>
      <c r="B70" s="14" t="s">
        <v>134</v>
      </c>
      <c r="C70" s="94">
        <v>5827.0938099999994</v>
      </c>
    </row>
    <row r="71" spans="1:3" ht="15.75" x14ac:dyDescent="0.25">
      <c r="A71" s="12"/>
      <c r="B71" s="13" t="s">
        <v>135</v>
      </c>
      <c r="C71" s="94">
        <v>35175.089700000004</v>
      </c>
    </row>
    <row r="72" spans="1:3" ht="15.75" x14ac:dyDescent="0.25">
      <c r="A72" s="12"/>
      <c r="B72" s="13" t="s">
        <v>136</v>
      </c>
      <c r="C72" s="94">
        <v>3731267.8769536885</v>
      </c>
    </row>
    <row r="73" spans="1:3" ht="15.75" x14ac:dyDescent="0.25">
      <c r="A73" s="12" t="s">
        <v>137</v>
      </c>
      <c r="B73" s="13" t="s">
        <v>138</v>
      </c>
      <c r="C73" s="94">
        <v>26187.99869</v>
      </c>
    </row>
    <row r="74" spans="1:3" ht="15.75" x14ac:dyDescent="0.25">
      <c r="A74" s="147" t="s">
        <v>139</v>
      </c>
      <c r="B74" s="147"/>
      <c r="C74" s="94">
        <v>5754</v>
      </c>
    </row>
    <row r="75" spans="1:3" ht="15.75" x14ac:dyDescent="0.25">
      <c r="A75" s="18" t="s">
        <v>58</v>
      </c>
      <c r="B75" s="13" t="s">
        <v>140</v>
      </c>
      <c r="C75" s="94">
        <v>0</v>
      </c>
    </row>
    <row r="76" spans="1:3" ht="15.75" x14ac:dyDescent="0.25">
      <c r="A76" s="12" t="s">
        <v>66</v>
      </c>
      <c r="B76" s="14" t="s">
        <v>141</v>
      </c>
      <c r="C76" s="94">
        <v>470121.77901</v>
      </c>
    </row>
    <row r="77" spans="1:3" ht="15.75" x14ac:dyDescent="0.25">
      <c r="A77" s="19" t="s">
        <v>60</v>
      </c>
      <c r="B77" s="14" t="s">
        <v>142</v>
      </c>
      <c r="C77" s="94">
        <v>-12000</v>
      </c>
    </row>
    <row r="78" spans="1:3" ht="15.75" x14ac:dyDescent="0.25">
      <c r="A78" s="19" t="s">
        <v>60</v>
      </c>
      <c r="B78" s="14" t="s">
        <v>143</v>
      </c>
      <c r="C78" s="94">
        <v>4458</v>
      </c>
    </row>
    <row r="79" spans="1:3" ht="15.75" x14ac:dyDescent="0.25">
      <c r="A79" s="12" t="s">
        <v>69</v>
      </c>
      <c r="B79" s="14" t="s">
        <v>144</v>
      </c>
      <c r="C79" s="94">
        <v>24488.947</v>
      </c>
    </row>
    <row r="80" spans="1:3" ht="15.75" x14ac:dyDescent="0.25">
      <c r="A80" s="12" t="s">
        <v>79</v>
      </c>
      <c r="B80" s="14" t="s">
        <v>145</v>
      </c>
      <c r="C80" s="94">
        <v>41608.520140000001</v>
      </c>
    </row>
    <row r="81" spans="1:3" ht="15.75" x14ac:dyDescent="0.25">
      <c r="A81" s="12" t="s">
        <v>91</v>
      </c>
      <c r="B81" s="14" t="s">
        <v>146</v>
      </c>
      <c r="C81" s="94">
        <v>156613.84963000001</v>
      </c>
    </row>
    <row r="82" spans="1:3" ht="15.75" x14ac:dyDescent="0.25">
      <c r="A82" s="12" t="s">
        <v>147</v>
      </c>
      <c r="B82" s="14" t="s">
        <v>148</v>
      </c>
      <c r="C82" s="94">
        <v>88276.175239999997</v>
      </c>
    </row>
    <row r="83" spans="1:3" ht="15.75" x14ac:dyDescent="0.25">
      <c r="A83" s="12" t="s">
        <v>149</v>
      </c>
      <c r="B83" s="14" t="s">
        <v>150</v>
      </c>
      <c r="C83" s="94">
        <v>-60603.91504</v>
      </c>
    </row>
    <row r="84" spans="1:3" ht="15.75" x14ac:dyDescent="0.25">
      <c r="A84" s="12" t="s">
        <v>151</v>
      </c>
      <c r="B84" s="14" t="s">
        <v>152</v>
      </c>
      <c r="C84" s="94">
        <v>95259.564612840404</v>
      </c>
    </row>
    <row r="85" spans="1:3" ht="15.75" x14ac:dyDescent="0.25">
      <c r="A85" s="19"/>
      <c r="B85" s="13" t="s">
        <v>153</v>
      </c>
      <c r="C85" s="94">
        <v>815411.9205928403</v>
      </c>
    </row>
    <row r="86" spans="1:3" ht="15.75" x14ac:dyDescent="0.25">
      <c r="A86" s="12" t="s">
        <v>64</v>
      </c>
      <c r="B86" s="13" t="s">
        <v>154</v>
      </c>
      <c r="C86" s="94">
        <v>37021</v>
      </c>
    </row>
    <row r="87" spans="1:3" ht="15.75" x14ac:dyDescent="0.25">
      <c r="A87" s="12" t="s">
        <v>155</v>
      </c>
      <c r="B87" s="13" t="s">
        <v>156</v>
      </c>
      <c r="C87" s="94">
        <v>5315</v>
      </c>
    </row>
    <row r="88" spans="1:3" ht="15.75" x14ac:dyDescent="0.25">
      <c r="A88" s="12" t="s">
        <v>94</v>
      </c>
      <c r="B88" s="13" t="s">
        <v>157</v>
      </c>
      <c r="C88" s="94">
        <v>0</v>
      </c>
    </row>
    <row r="89" spans="1:3" ht="15.75" x14ac:dyDescent="0.25">
      <c r="A89" s="12" t="s">
        <v>71</v>
      </c>
      <c r="B89" s="14" t="s">
        <v>158</v>
      </c>
      <c r="C89" s="94">
        <v>857092.00676000002</v>
      </c>
    </row>
    <row r="90" spans="1:3" ht="15.75" x14ac:dyDescent="0.25">
      <c r="A90" s="12" t="s">
        <v>73</v>
      </c>
      <c r="B90" s="14" t="s">
        <v>159</v>
      </c>
      <c r="C90" s="94">
        <v>19452.68521878339</v>
      </c>
    </row>
    <row r="91" spans="1:3" ht="15.75" x14ac:dyDescent="0.25">
      <c r="A91" s="12" t="s">
        <v>75</v>
      </c>
      <c r="B91" s="14" t="s">
        <v>160</v>
      </c>
      <c r="C91" s="94">
        <v>1</v>
      </c>
    </row>
    <row r="92" spans="1:3" ht="15.75" x14ac:dyDescent="0.25">
      <c r="A92" s="12" t="s">
        <v>77</v>
      </c>
      <c r="B92" s="14" t="s">
        <v>161</v>
      </c>
      <c r="C92" s="94">
        <v>1579007.4204366745</v>
      </c>
    </row>
    <row r="93" spans="1:3" ht="15.75" x14ac:dyDescent="0.25">
      <c r="A93" s="12" t="s">
        <v>86</v>
      </c>
      <c r="B93" s="14" t="s">
        <v>162</v>
      </c>
      <c r="C93" s="94">
        <v>4276.8330000000005</v>
      </c>
    </row>
    <row r="94" spans="1:3" ht="15.75" x14ac:dyDescent="0.25">
      <c r="A94" s="12" t="s">
        <v>88</v>
      </c>
      <c r="B94" s="14" t="s">
        <v>163</v>
      </c>
      <c r="C94" s="94">
        <v>0</v>
      </c>
    </row>
    <row r="95" spans="1:3" ht="15.75" x14ac:dyDescent="0.25">
      <c r="A95" s="12" t="s">
        <v>90</v>
      </c>
      <c r="B95" s="14" t="s">
        <v>164</v>
      </c>
      <c r="C95" s="94">
        <v>1</v>
      </c>
    </row>
    <row r="96" spans="1:3" ht="15.75" x14ac:dyDescent="0.25">
      <c r="A96" s="12" t="s">
        <v>116</v>
      </c>
      <c r="B96" s="14" t="s">
        <v>165</v>
      </c>
      <c r="C96" s="94">
        <v>5893.7885053904356</v>
      </c>
    </row>
    <row r="97" spans="1:3" ht="15.75" x14ac:dyDescent="0.25">
      <c r="A97" s="12" t="s">
        <v>166</v>
      </c>
      <c r="B97" s="14" t="s">
        <v>167</v>
      </c>
      <c r="C97" s="94">
        <v>384.01976999999999</v>
      </c>
    </row>
    <row r="98" spans="1:3" ht="15.75" x14ac:dyDescent="0.25">
      <c r="A98" s="19"/>
      <c r="B98" s="13" t="s">
        <v>168</v>
      </c>
      <c r="C98" s="94">
        <v>2466106.7536908481</v>
      </c>
    </row>
    <row r="99" spans="1:3" ht="31.5" x14ac:dyDescent="0.25">
      <c r="A99" s="12" t="s">
        <v>96</v>
      </c>
      <c r="B99" s="13" t="s">
        <v>169</v>
      </c>
      <c r="C99" s="94">
        <v>0</v>
      </c>
    </row>
    <row r="100" spans="1:3" ht="15.75" x14ac:dyDescent="0.25">
      <c r="A100" s="15" t="s">
        <v>170</v>
      </c>
      <c r="B100" s="17" t="s">
        <v>171</v>
      </c>
      <c r="C100" s="94">
        <v>1324</v>
      </c>
    </row>
    <row r="101" spans="1:3" ht="15.75" x14ac:dyDescent="0.25">
      <c r="A101" s="20" t="s">
        <v>71</v>
      </c>
      <c r="B101" s="16" t="s">
        <v>172</v>
      </c>
      <c r="C101" s="94">
        <v>412</v>
      </c>
    </row>
    <row r="102" spans="1:3" ht="15.75" x14ac:dyDescent="0.25">
      <c r="A102" s="20" t="s">
        <v>73</v>
      </c>
      <c r="B102" s="16" t="s">
        <v>173</v>
      </c>
      <c r="C102" s="94">
        <v>0</v>
      </c>
    </row>
    <row r="103" spans="1:3" ht="15.75" x14ac:dyDescent="0.25">
      <c r="A103" s="20" t="s">
        <v>75</v>
      </c>
      <c r="B103" s="16" t="s">
        <v>174</v>
      </c>
      <c r="C103" s="94">
        <v>910</v>
      </c>
    </row>
    <row r="104" spans="1:3" ht="15.75" x14ac:dyDescent="0.25">
      <c r="A104" s="12" t="s">
        <v>119</v>
      </c>
      <c r="B104" s="13" t="s">
        <v>175</v>
      </c>
      <c r="C104" s="94">
        <v>26686</v>
      </c>
    </row>
    <row r="105" spans="1:3" ht="15.75" x14ac:dyDescent="0.25">
      <c r="A105" s="12" t="s">
        <v>130</v>
      </c>
      <c r="B105" s="13" t="s">
        <v>176</v>
      </c>
      <c r="C105" s="94">
        <v>381578.42965000001</v>
      </c>
    </row>
    <row r="106" spans="1:3" ht="15.75" x14ac:dyDescent="0.25">
      <c r="A106" s="12" t="s">
        <v>66</v>
      </c>
      <c r="B106" s="14" t="s">
        <v>177</v>
      </c>
      <c r="C106" s="94">
        <v>132076.03291000001</v>
      </c>
    </row>
    <row r="107" spans="1:3" ht="15.75" x14ac:dyDescent="0.25">
      <c r="A107" s="12" t="s">
        <v>60</v>
      </c>
      <c r="B107" s="14" t="s">
        <v>178</v>
      </c>
      <c r="C107" s="94">
        <v>437</v>
      </c>
    </row>
    <row r="108" spans="1:3" ht="15.75" x14ac:dyDescent="0.25">
      <c r="A108" s="12" t="s">
        <v>60</v>
      </c>
      <c r="B108" s="14" t="s">
        <v>179</v>
      </c>
      <c r="C108" s="94">
        <v>0</v>
      </c>
    </row>
    <row r="109" spans="1:3" ht="15.75" x14ac:dyDescent="0.25">
      <c r="A109" s="12" t="s">
        <v>69</v>
      </c>
      <c r="B109" s="14" t="s">
        <v>180</v>
      </c>
      <c r="C109" s="94">
        <v>106977.17548999999</v>
      </c>
    </row>
    <row r="110" spans="1:3" ht="15.75" x14ac:dyDescent="0.25">
      <c r="A110" s="12" t="s">
        <v>60</v>
      </c>
      <c r="B110" s="14" t="s">
        <v>178</v>
      </c>
      <c r="C110" s="94">
        <v>0</v>
      </c>
    </row>
    <row r="111" spans="1:3" ht="15.75" x14ac:dyDescent="0.25">
      <c r="A111" s="12" t="s">
        <v>60</v>
      </c>
      <c r="B111" s="14" t="s">
        <v>179</v>
      </c>
      <c r="C111" s="94">
        <v>0</v>
      </c>
    </row>
    <row r="112" spans="1:3" ht="15.75" x14ac:dyDescent="0.25">
      <c r="A112" s="12" t="s">
        <v>79</v>
      </c>
      <c r="B112" s="14" t="s">
        <v>181</v>
      </c>
      <c r="C112" s="94">
        <v>20084</v>
      </c>
    </row>
    <row r="113" spans="1:3" ht="15.75" x14ac:dyDescent="0.25">
      <c r="A113" s="12" t="s">
        <v>71</v>
      </c>
      <c r="B113" s="14" t="s">
        <v>182</v>
      </c>
      <c r="C113" s="94">
        <v>0</v>
      </c>
    </row>
    <row r="114" spans="1:3" ht="15.75" x14ac:dyDescent="0.25">
      <c r="A114" s="12" t="s">
        <v>60</v>
      </c>
      <c r="B114" s="14" t="s">
        <v>178</v>
      </c>
      <c r="C114" s="94">
        <v>0</v>
      </c>
    </row>
    <row r="115" spans="1:3" ht="15.75" x14ac:dyDescent="0.25">
      <c r="A115" s="12" t="s">
        <v>60</v>
      </c>
      <c r="B115" s="14" t="s">
        <v>179</v>
      </c>
      <c r="C115" s="94">
        <v>0</v>
      </c>
    </row>
    <row r="116" spans="1:3" ht="15.75" x14ac:dyDescent="0.25">
      <c r="A116" s="12" t="s">
        <v>73</v>
      </c>
      <c r="B116" s="14" t="s">
        <v>183</v>
      </c>
      <c r="C116" s="94">
        <v>20084</v>
      </c>
    </row>
    <row r="117" spans="1:3" ht="15.75" x14ac:dyDescent="0.25">
      <c r="A117" s="12" t="s">
        <v>60</v>
      </c>
      <c r="B117" s="14" t="s">
        <v>178</v>
      </c>
      <c r="C117" s="94">
        <v>84</v>
      </c>
    </row>
    <row r="118" spans="1:3" ht="15.75" x14ac:dyDescent="0.25">
      <c r="A118" s="12" t="s">
        <v>60</v>
      </c>
      <c r="B118" s="14" t="s">
        <v>179</v>
      </c>
      <c r="C118" s="94">
        <v>0</v>
      </c>
    </row>
    <row r="119" spans="1:3" ht="15.75" x14ac:dyDescent="0.25">
      <c r="A119" s="12" t="s">
        <v>91</v>
      </c>
      <c r="B119" s="14" t="s">
        <v>184</v>
      </c>
      <c r="C119" s="94">
        <v>1111.7850000000001</v>
      </c>
    </row>
    <row r="120" spans="1:3" ht="15.75" x14ac:dyDescent="0.25">
      <c r="A120" s="12" t="s">
        <v>60</v>
      </c>
      <c r="B120" s="14" t="s">
        <v>178</v>
      </c>
      <c r="C120" s="94">
        <v>0</v>
      </c>
    </row>
    <row r="121" spans="1:3" ht="15.75" x14ac:dyDescent="0.25">
      <c r="A121" s="12" t="s">
        <v>60</v>
      </c>
      <c r="B121" s="14" t="s">
        <v>179</v>
      </c>
      <c r="C121" s="94">
        <v>0</v>
      </c>
    </row>
    <row r="122" spans="1:3" ht="15.75" x14ac:dyDescent="0.25">
      <c r="A122" s="12" t="s">
        <v>147</v>
      </c>
      <c r="B122" s="14" t="s">
        <v>185</v>
      </c>
      <c r="C122" s="94">
        <v>121329.43625</v>
      </c>
    </row>
    <row r="123" spans="1:3" ht="15.75" x14ac:dyDescent="0.25">
      <c r="A123" s="12" t="s">
        <v>60</v>
      </c>
      <c r="B123" s="14" t="s">
        <v>178</v>
      </c>
      <c r="C123" s="94">
        <v>33</v>
      </c>
    </row>
    <row r="124" spans="1:3" ht="15.75" x14ac:dyDescent="0.25">
      <c r="A124" s="12" t="s">
        <v>60</v>
      </c>
      <c r="B124" s="14" t="s">
        <v>179</v>
      </c>
      <c r="C124" s="94">
        <v>437</v>
      </c>
    </row>
    <row r="125" spans="1:3" ht="15.75" x14ac:dyDescent="0.25">
      <c r="A125" s="12" t="s">
        <v>60</v>
      </c>
      <c r="B125" s="14" t="s">
        <v>186</v>
      </c>
      <c r="C125" s="94">
        <v>17476.402339999997</v>
      </c>
    </row>
    <row r="126" spans="1:3" ht="15.75" x14ac:dyDescent="0.25">
      <c r="A126" s="12" t="s">
        <v>60</v>
      </c>
      <c r="B126" s="14" t="s">
        <v>187</v>
      </c>
      <c r="C126" s="94">
        <v>11410.095959999999</v>
      </c>
    </row>
    <row r="127" spans="1:3" ht="15.75" x14ac:dyDescent="0.25">
      <c r="A127" s="12" t="s">
        <v>60</v>
      </c>
      <c r="B127" s="14" t="s">
        <v>188</v>
      </c>
      <c r="C127" s="94">
        <v>2208.51863</v>
      </c>
    </row>
    <row r="128" spans="1:3" ht="15.75" x14ac:dyDescent="0.25">
      <c r="A128" s="12" t="s">
        <v>137</v>
      </c>
      <c r="B128" s="13" t="s">
        <v>189</v>
      </c>
      <c r="C128" s="94">
        <v>21</v>
      </c>
    </row>
    <row r="129" spans="1:3" ht="15.75" x14ac:dyDescent="0.25">
      <c r="A129" s="12" t="s">
        <v>66</v>
      </c>
      <c r="B129" s="14" t="s">
        <v>190</v>
      </c>
      <c r="C129" s="94">
        <v>2343.3989999999999</v>
      </c>
    </row>
    <row r="130" spans="1:3" ht="15.75" x14ac:dyDescent="0.25">
      <c r="A130" s="12" t="s">
        <v>69</v>
      </c>
      <c r="B130" s="14" t="s">
        <v>191</v>
      </c>
      <c r="C130" s="94">
        <v>1019</v>
      </c>
    </row>
    <row r="131" spans="1:3" ht="15.75" x14ac:dyDescent="0.25">
      <c r="A131" s="12"/>
      <c r="B131" s="13" t="s">
        <v>192</v>
      </c>
      <c r="C131" s="94">
        <v>3355.3989999999999</v>
      </c>
    </row>
    <row r="132" spans="1:3" ht="15.75" x14ac:dyDescent="0.25">
      <c r="A132" s="19"/>
      <c r="B132" s="13" t="s">
        <v>193</v>
      </c>
      <c r="C132" s="94">
        <v>3731267.5029336885</v>
      </c>
    </row>
    <row r="133" spans="1:3" ht="15.75" x14ac:dyDescent="0.25">
      <c r="A133" s="12" t="s">
        <v>194</v>
      </c>
      <c r="B133" s="13" t="s">
        <v>195</v>
      </c>
      <c r="C133" s="94">
        <v>26187.99869</v>
      </c>
    </row>
    <row r="134" spans="1:3" x14ac:dyDescent="0.25">
      <c r="A134" s="129" t="s">
        <v>53</v>
      </c>
      <c r="B134" s="129"/>
      <c r="C134" s="129"/>
    </row>
    <row r="135" spans="1:3" x14ac:dyDescent="0.25">
      <c r="A135" s="129"/>
      <c r="B135" s="129"/>
      <c r="C135" s="129"/>
    </row>
    <row r="136" spans="1:3" x14ac:dyDescent="0.25">
      <c r="A136" s="81"/>
    </row>
    <row r="138" spans="1:3" x14ac:dyDescent="0.25">
      <c r="C138" s="84"/>
    </row>
    <row r="139" spans="1:3" x14ac:dyDescent="0.25">
      <c r="C139" s="84"/>
    </row>
  </sheetData>
  <mergeCells count="5">
    <mergeCell ref="A1:C2"/>
    <mergeCell ref="A134:C135"/>
    <mergeCell ref="A3:B5"/>
    <mergeCell ref="A6:B6"/>
    <mergeCell ref="A74:B7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6"/>
  <sheetViews>
    <sheetView zoomScaleNormal="100" zoomScaleSheetLayoutView="100" workbookViewId="0">
      <selection sqref="A1:C1"/>
    </sheetView>
  </sheetViews>
  <sheetFormatPr defaultRowHeight="15" x14ac:dyDescent="0.25"/>
  <cols>
    <col min="1" max="1" width="4.85546875" style="9" customWidth="1"/>
    <col min="2" max="2" width="125.5703125" style="9" customWidth="1"/>
    <col min="3" max="3" width="20" style="9" customWidth="1"/>
    <col min="4" max="4" width="20" style="98" customWidth="1"/>
    <col min="5" max="5" width="14.42578125" style="98" customWidth="1"/>
    <col min="6" max="16384" width="9.140625" style="9"/>
  </cols>
  <sheetData>
    <row r="1" spans="1:6" ht="37.5" customHeight="1" x14ac:dyDescent="0.25">
      <c r="A1" s="137" t="s">
        <v>391</v>
      </c>
      <c r="B1" s="137"/>
      <c r="C1" s="137"/>
      <c r="D1" s="97"/>
    </row>
    <row r="2" spans="1:6" ht="9" customHeight="1" x14ac:dyDescent="0.25"/>
    <row r="3" spans="1:6" ht="47.25" x14ac:dyDescent="0.25">
      <c r="A3" s="148"/>
      <c r="B3" s="149"/>
      <c r="C3" s="22" t="s">
        <v>196</v>
      </c>
      <c r="D3" s="99"/>
    </row>
    <row r="4" spans="1:6" ht="15.75" x14ac:dyDescent="0.25">
      <c r="A4" s="150">
        <v>1</v>
      </c>
      <c r="B4" s="151"/>
      <c r="C4" s="23">
        <v>2</v>
      </c>
      <c r="D4" s="100"/>
    </row>
    <row r="5" spans="1:6" ht="15.75" x14ac:dyDescent="0.25">
      <c r="A5" s="32" t="s">
        <v>279</v>
      </c>
      <c r="B5" s="24" t="s">
        <v>197</v>
      </c>
      <c r="C5" s="38"/>
      <c r="D5" s="101"/>
      <c r="E5" s="102"/>
      <c r="F5" s="40"/>
    </row>
    <row r="6" spans="1:6" ht="15.75" x14ac:dyDescent="0.25">
      <c r="A6" s="33" t="s">
        <v>71</v>
      </c>
      <c r="B6" s="25" t="s">
        <v>198</v>
      </c>
      <c r="C6" s="39"/>
      <c r="D6" s="101"/>
      <c r="E6" s="102"/>
      <c r="F6" s="40"/>
    </row>
    <row r="7" spans="1:6" ht="15.75" x14ac:dyDescent="0.25">
      <c r="A7" s="28" t="s">
        <v>280</v>
      </c>
      <c r="B7" s="25" t="s">
        <v>199</v>
      </c>
      <c r="C7" s="95">
        <v>1738346.5163300002</v>
      </c>
      <c r="D7" s="103"/>
      <c r="E7" s="102"/>
    </row>
    <row r="8" spans="1:6" ht="31.5" x14ac:dyDescent="0.25">
      <c r="A8" s="28"/>
      <c r="B8" s="25" t="s">
        <v>200</v>
      </c>
      <c r="C8" s="95">
        <v>-76765.148260000002</v>
      </c>
      <c r="D8" s="102"/>
      <c r="E8" s="104"/>
    </row>
    <row r="9" spans="1:6" ht="15.75" x14ac:dyDescent="0.25">
      <c r="A9" s="28" t="s">
        <v>281</v>
      </c>
      <c r="B9" s="25" t="s">
        <v>201</v>
      </c>
      <c r="C9" s="95">
        <v>-471388.43962999998</v>
      </c>
      <c r="D9" s="102"/>
      <c r="E9" s="102"/>
    </row>
    <row r="10" spans="1:6" ht="15.75" x14ac:dyDescent="0.25">
      <c r="A10" s="28" t="s">
        <v>282</v>
      </c>
      <c r="B10" s="25" t="s">
        <v>202</v>
      </c>
      <c r="C10" s="95">
        <v>-141575.75035878341</v>
      </c>
      <c r="D10" s="102"/>
      <c r="E10" s="102"/>
    </row>
    <row r="11" spans="1:6" ht="15.75" x14ac:dyDescent="0.25">
      <c r="A11" s="28"/>
      <c r="B11" s="25" t="s">
        <v>203</v>
      </c>
      <c r="C11" s="95">
        <v>1096.05168</v>
      </c>
      <c r="D11" s="102"/>
      <c r="E11" s="102"/>
    </row>
    <row r="12" spans="1:6" ht="15.75" x14ac:dyDescent="0.25">
      <c r="A12" s="28" t="s">
        <v>283</v>
      </c>
      <c r="B12" s="25" t="s">
        <v>204</v>
      </c>
      <c r="C12" s="95">
        <v>63886.54290226</v>
      </c>
      <c r="D12" s="102"/>
      <c r="E12" s="102"/>
    </row>
    <row r="13" spans="1:6" ht="15.75" x14ac:dyDescent="0.25">
      <c r="A13" s="34"/>
      <c r="B13" s="26" t="s">
        <v>205</v>
      </c>
      <c r="C13" s="95">
        <v>1189268.8692434768</v>
      </c>
      <c r="D13" s="105"/>
      <c r="E13" s="105"/>
    </row>
    <row r="14" spans="1:6" ht="15.75" x14ac:dyDescent="0.25">
      <c r="A14" s="23" t="s">
        <v>73</v>
      </c>
      <c r="B14" s="27" t="s">
        <v>206</v>
      </c>
      <c r="C14" s="95">
        <v>17285.89575</v>
      </c>
      <c r="D14" s="106"/>
      <c r="E14" s="106"/>
    </row>
    <row r="15" spans="1:6" ht="15.75" x14ac:dyDescent="0.25">
      <c r="A15" s="23" t="s">
        <v>75</v>
      </c>
      <c r="B15" s="25" t="s">
        <v>207</v>
      </c>
      <c r="C15" s="95">
        <v>14516.737400000002</v>
      </c>
      <c r="D15" s="102"/>
      <c r="E15" s="102"/>
    </row>
    <row r="16" spans="1:6" ht="15.75" x14ac:dyDescent="0.25">
      <c r="A16" s="33" t="s">
        <v>77</v>
      </c>
      <c r="B16" s="25" t="s">
        <v>208</v>
      </c>
      <c r="C16" s="95">
        <v>0</v>
      </c>
      <c r="D16" s="102"/>
      <c r="E16" s="102"/>
    </row>
    <row r="17" spans="1:5" ht="15.75" x14ac:dyDescent="0.25">
      <c r="A17" s="28" t="s">
        <v>280</v>
      </c>
      <c r="B17" s="25" t="s">
        <v>209</v>
      </c>
      <c r="C17" s="95">
        <v>0</v>
      </c>
      <c r="D17" s="102"/>
      <c r="E17" s="102"/>
    </row>
    <row r="18" spans="1:5" ht="15.75" x14ac:dyDescent="0.25">
      <c r="A18" s="28" t="s">
        <v>284</v>
      </c>
      <c r="B18" s="25" t="s">
        <v>210</v>
      </c>
      <c r="C18" s="95">
        <v>-782172.44793000002</v>
      </c>
      <c r="D18" s="102"/>
      <c r="E18" s="102"/>
    </row>
    <row r="19" spans="1:5" ht="15.75" x14ac:dyDescent="0.25">
      <c r="A19" s="28" t="s">
        <v>285</v>
      </c>
      <c r="B19" s="25" t="s">
        <v>211</v>
      </c>
      <c r="C19" s="95">
        <v>229361.46999000001</v>
      </c>
      <c r="D19" s="102"/>
      <c r="E19" s="102"/>
    </row>
    <row r="20" spans="1:5" ht="15.75" x14ac:dyDescent="0.25">
      <c r="A20" s="34"/>
      <c r="B20" s="28" t="s">
        <v>212</v>
      </c>
      <c r="C20" s="95">
        <v>-552810.97794000013</v>
      </c>
      <c r="D20" s="105"/>
      <c r="E20" s="105"/>
    </row>
    <row r="21" spans="1:5" ht="15.75" x14ac:dyDescent="0.25">
      <c r="A21" s="28" t="s">
        <v>281</v>
      </c>
      <c r="B21" s="25" t="s">
        <v>213</v>
      </c>
      <c r="C21" s="95">
        <v>-154905.00111667451</v>
      </c>
      <c r="D21" s="102"/>
      <c r="E21" s="102"/>
    </row>
    <row r="22" spans="1:5" ht="15.75" x14ac:dyDescent="0.25">
      <c r="A22" s="28" t="s">
        <v>282</v>
      </c>
      <c r="B22" s="25" t="s">
        <v>214</v>
      </c>
      <c r="C22" s="95">
        <v>118642.24516142868</v>
      </c>
      <c r="D22" s="102"/>
      <c r="E22" s="102"/>
    </row>
    <row r="23" spans="1:5" ht="15.75" x14ac:dyDescent="0.25">
      <c r="A23" s="34"/>
      <c r="B23" s="26" t="s">
        <v>215</v>
      </c>
      <c r="C23" s="95">
        <v>-589073.73389524571</v>
      </c>
      <c r="D23" s="105"/>
      <c r="E23" s="105"/>
    </row>
    <row r="24" spans="1:5" ht="15.75" x14ac:dyDescent="0.25">
      <c r="A24" s="33" t="s">
        <v>86</v>
      </c>
      <c r="B24" s="25" t="s">
        <v>216</v>
      </c>
      <c r="C24" s="95">
        <v>0</v>
      </c>
      <c r="D24" s="102"/>
      <c r="E24" s="102"/>
    </row>
    <row r="25" spans="1:5" ht="15.75" x14ac:dyDescent="0.25">
      <c r="A25" s="28" t="s">
        <v>280</v>
      </c>
      <c r="B25" s="25" t="s">
        <v>217</v>
      </c>
      <c r="C25" s="95">
        <v>1513.2774899999995</v>
      </c>
      <c r="D25" s="102"/>
      <c r="E25" s="102"/>
    </row>
    <row r="26" spans="1:5" ht="15.75" x14ac:dyDescent="0.25">
      <c r="A26" s="28" t="s">
        <v>281</v>
      </c>
      <c r="B26" s="25" t="s">
        <v>218</v>
      </c>
      <c r="C26" s="95">
        <v>10</v>
      </c>
      <c r="D26" s="102"/>
      <c r="E26" s="102"/>
    </row>
    <row r="27" spans="1:5" ht="15.75" x14ac:dyDescent="0.25">
      <c r="A27" s="33"/>
      <c r="B27" s="26" t="s">
        <v>219</v>
      </c>
      <c r="C27" s="95">
        <v>1523.2774899999995</v>
      </c>
      <c r="D27" s="105"/>
      <c r="E27" s="105"/>
    </row>
    <row r="28" spans="1:5" ht="15.75" x14ac:dyDescent="0.25">
      <c r="A28" s="33" t="s">
        <v>88</v>
      </c>
      <c r="B28" s="25" t="s">
        <v>220</v>
      </c>
      <c r="C28" s="95">
        <v>-9318.5996099999993</v>
      </c>
      <c r="D28" s="102"/>
      <c r="E28" s="102"/>
    </row>
    <row r="29" spans="1:5" ht="15.75" x14ac:dyDescent="0.25">
      <c r="A29" s="33" t="s">
        <v>90</v>
      </c>
      <c r="B29" s="25" t="s">
        <v>221</v>
      </c>
      <c r="C29" s="95">
        <v>0</v>
      </c>
      <c r="D29" s="102"/>
      <c r="E29" s="102"/>
    </row>
    <row r="30" spans="1:5" ht="15.75" x14ac:dyDescent="0.25">
      <c r="A30" s="28" t="s">
        <v>280</v>
      </c>
      <c r="B30" s="25" t="s">
        <v>222</v>
      </c>
      <c r="C30" s="95">
        <v>-389044.18822000001</v>
      </c>
      <c r="D30" s="102"/>
      <c r="E30" s="102"/>
    </row>
    <row r="31" spans="1:5" ht="15.75" x14ac:dyDescent="0.25">
      <c r="A31" s="28" t="s">
        <v>281</v>
      </c>
      <c r="B31" s="25" t="s">
        <v>223</v>
      </c>
      <c r="C31" s="95">
        <v>3599.1799099999998</v>
      </c>
      <c r="D31" s="102"/>
      <c r="E31" s="102"/>
    </row>
    <row r="32" spans="1:5" ht="15.75" x14ac:dyDescent="0.25">
      <c r="A32" s="28" t="s">
        <v>282</v>
      </c>
      <c r="B32" s="25" t="s">
        <v>224</v>
      </c>
      <c r="C32" s="95">
        <v>-151271.9068</v>
      </c>
      <c r="D32" s="102"/>
      <c r="E32" s="102"/>
    </row>
    <row r="33" spans="1:5" ht="15.75" x14ac:dyDescent="0.25">
      <c r="A33" s="28" t="s">
        <v>283</v>
      </c>
      <c r="B33" s="25" t="s">
        <v>225</v>
      </c>
      <c r="C33" s="95">
        <v>107185.10528</v>
      </c>
      <c r="D33" s="102"/>
      <c r="E33" s="102"/>
    </row>
    <row r="34" spans="1:5" ht="15.75" x14ac:dyDescent="0.25">
      <c r="A34" s="35"/>
      <c r="B34" s="26" t="s">
        <v>226</v>
      </c>
      <c r="C34" s="95">
        <v>-429531.80982999998</v>
      </c>
      <c r="D34" s="105"/>
      <c r="E34" s="105"/>
    </row>
    <row r="35" spans="1:5" ht="15.75" x14ac:dyDescent="0.25">
      <c r="A35" s="33" t="s">
        <v>116</v>
      </c>
      <c r="B35" s="25" t="s">
        <v>227</v>
      </c>
      <c r="C35" s="95">
        <v>-99012.494260000007</v>
      </c>
      <c r="D35" s="102"/>
      <c r="E35" s="102"/>
    </row>
    <row r="36" spans="1:5" ht="15.75" customHeight="1" x14ac:dyDescent="0.25">
      <c r="A36" s="33"/>
      <c r="B36" s="25" t="s">
        <v>228</v>
      </c>
      <c r="C36" s="95">
        <v>-55402.466230000005</v>
      </c>
      <c r="D36" s="102"/>
      <c r="E36" s="102"/>
    </row>
    <row r="37" spans="1:5" ht="15.75" x14ac:dyDescent="0.25">
      <c r="A37" s="33" t="s">
        <v>166</v>
      </c>
      <c r="B37" s="25" t="s">
        <v>229</v>
      </c>
      <c r="C37" s="95">
        <v>0</v>
      </c>
      <c r="D37" s="102"/>
      <c r="E37" s="102"/>
    </row>
    <row r="38" spans="1:5" ht="15.75" x14ac:dyDescent="0.25">
      <c r="A38" s="33" t="s">
        <v>286</v>
      </c>
      <c r="B38" s="25" t="s">
        <v>230</v>
      </c>
      <c r="C38" s="95">
        <v>95658.14228823084</v>
      </c>
      <c r="D38" s="105"/>
      <c r="E38" s="105"/>
    </row>
    <row r="39" spans="1:5" ht="15.75" x14ac:dyDescent="0.25">
      <c r="A39" s="36" t="s">
        <v>69</v>
      </c>
      <c r="B39" s="24" t="s">
        <v>231</v>
      </c>
      <c r="C39" s="95">
        <v>0</v>
      </c>
      <c r="D39" s="102"/>
      <c r="E39" s="102"/>
    </row>
    <row r="40" spans="1:5" ht="15.75" x14ac:dyDescent="0.25">
      <c r="A40" s="33" t="s">
        <v>71</v>
      </c>
      <c r="B40" s="25" t="s">
        <v>198</v>
      </c>
      <c r="C40" s="95">
        <v>0</v>
      </c>
      <c r="D40" s="102"/>
      <c r="E40" s="102"/>
    </row>
    <row r="41" spans="1:5" ht="15.75" x14ac:dyDescent="0.25">
      <c r="A41" s="28" t="s">
        <v>280</v>
      </c>
      <c r="B41" s="25" t="s">
        <v>199</v>
      </c>
      <c r="C41" s="95">
        <v>0</v>
      </c>
      <c r="D41" s="102"/>
      <c r="E41" s="102"/>
    </row>
    <row r="42" spans="1:5" ht="31.5" x14ac:dyDescent="0.25">
      <c r="A42" s="28"/>
      <c r="B42" s="25" t="s">
        <v>200</v>
      </c>
      <c r="C42" s="95">
        <v>0</v>
      </c>
      <c r="D42" s="102"/>
      <c r="E42" s="102"/>
    </row>
    <row r="43" spans="1:5" ht="15.75" x14ac:dyDescent="0.25">
      <c r="A43" s="28" t="s">
        <v>281</v>
      </c>
      <c r="B43" s="25" t="s">
        <v>201</v>
      </c>
      <c r="C43" s="95">
        <v>0</v>
      </c>
      <c r="D43" s="102"/>
      <c r="E43" s="102"/>
    </row>
    <row r="44" spans="1:5" ht="15.75" x14ac:dyDescent="0.25">
      <c r="A44" s="28" t="s">
        <v>282</v>
      </c>
      <c r="B44" s="25" t="s">
        <v>202</v>
      </c>
      <c r="C44" s="95">
        <v>0</v>
      </c>
      <c r="D44" s="102"/>
      <c r="E44" s="102"/>
    </row>
    <row r="45" spans="1:5" ht="15.75" x14ac:dyDescent="0.25">
      <c r="A45" s="28" t="s">
        <v>283</v>
      </c>
      <c r="B45" s="25" t="s">
        <v>204</v>
      </c>
      <c r="C45" s="95">
        <v>0</v>
      </c>
      <c r="D45" s="102"/>
      <c r="E45" s="102"/>
    </row>
    <row r="46" spans="1:5" ht="15.75" x14ac:dyDescent="0.25">
      <c r="A46" s="34"/>
      <c r="B46" s="26" t="s">
        <v>232</v>
      </c>
      <c r="C46" s="95">
        <v>0</v>
      </c>
      <c r="D46" s="105"/>
      <c r="E46" s="105"/>
    </row>
    <row r="47" spans="1:5" ht="15.75" x14ac:dyDescent="0.25">
      <c r="A47" s="35" t="s">
        <v>73</v>
      </c>
      <c r="B47" s="25" t="s">
        <v>233</v>
      </c>
      <c r="C47" s="95">
        <v>0</v>
      </c>
      <c r="D47" s="102"/>
      <c r="E47" s="102"/>
    </row>
    <row r="48" spans="1:5" ht="15.75" x14ac:dyDescent="0.25">
      <c r="A48" s="28" t="s">
        <v>280</v>
      </c>
      <c r="B48" s="25" t="s">
        <v>234</v>
      </c>
      <c r="C48" s="95">
        <v>0</v>
      </c>
      <c r="D48" s="102"/>
      <c r="E48" s="102"/>
    </row>
    <row r="49" spans="1:5" ht="15.75" x14ac:dyDescent="0.25">
      <c r="A49" s="34"/>
      <c r="B49" s="25" t="s">
        <v>235</v>
      </c>
      <c r="C49" s="95">
        <v>0</v>
      </c>
      <c r="D49" s="102"/>
      <c r="E49" s="102"/>
    </row>
    <row r="50" spans="1:5" ht="15.75" x14ac:dyDescent="0.25">
      <c r="A50" s="34" t="s">
        <v>281</v>
      </c>
      <c r="B50" s="25" t="s">
        <v>236</v>
      </c>
      <c r="C50" s="95">
        <v>0</v>
      </c>
      <c r="D50" s="102"/>
      <c r="E50" s="102"/>
    </row>
    <row r="51" spans="1:5" ht="15.75" x14ac:dyDescent="0.25">
      <c r="A51" s="34"/>
      <c r="B51" s="25" t="s">
        <v>235</v>
      </c>
      <c r="C51" s="95">
        <v>0</v>
      </c>
      <c r="D51" s="102"/>
      <c r="E51" s="102"/>
    </row>
    <row r="52" spans="1:5" ht="15.75" x14ac:dyDescent="0.25">
      <c r="A52" s="37" t="s">
        <v>287</v>
      </c>
      <c r="B52" s="25" t="s">
        <v>237</v>
      </c>
      <c r="C52" s="95">
        <v>0</v>
      </c>
      <c r="D52" s="102"/>
      <c r="E52" s="102"/>
    </row>
    <row r="53" spans="1:5" ht="15.75" x14ac:dyDescent="0.25">
      <c r="A53" s="37" t="s">
        <v>288</v>
      </c>
      <c r="B53" s="25" t="s">
        <v>238</v>
      </c>
      <c r="C53" s="95">
        <v>0</v>
      </c>
      <c r="D53" s="102"/>
      <c r="E53" s="102"/>
    </row>
    <row r="54" spans="1:5" ht="15.75" x14ac:dyDescent="0.25">
      <c r="A54" s="29"/>
      <c r="B54" s="28" t="s">
        <v>239</v>
      </c>
      <c r="C54" s="95">
        <v>0</v>
      </c>
      <c r="D54" s="105"/>
      <c r="E54" s="105"/>
    </row>
    <row r="55" spans="1:5" ht="15.75" x14ac:dyDescent="0.25">
      <c r="A55" s="34" t="s">
        <v>282</v>
      </c>
      <c r="B55" s="25" t="s">
        <v>240</v>
      </c>
      <c r="C55" s="95">
        <v>0</v>
      </c>
      <c r="D55" s="102"/>
      <c r="E55" s="102"/>
    </row>
    <row r="56" spans="1:5" ht="15.75" x14ac:dyDescent="0.25">
      <c r="A56" s="34" t="s">
        <v>283</v>
      </c>
      <c r="B56" s="25" t="s">
        <v>241</v>
      </c>
      <c r="C56" s="95">
        <v>0</v>
      </c>
      <c r="D56" s="102"/>
      <c r="E56" s="102"/>
    </row>
    <row r="57" spans="1:5" ht="15.75" x14ac:dyDescent="0.25">
      <c r="A57" s="32"/>
      <c r="B57" s="26" t="s">
        <v>242</v>
      </c>
      <c r="C57" s="95">
        <v>0</v>
      </c>
      <c r="D57" s="105"/>
      <c r="E57" s="105"/>
    </row>
    <row r="58" spans="1:5" ht="15.75" x14ac:dyDescent="0.25">
      <c r="A58" s="35" t="s">
        <v>75</v>
      </c>
      <c r="B58" s="29" t="s">
        <v>207</v>
      </c>
      <c r="C58" s="95">
        <v>0</v>
      </c>
      <c r="D58" s="102"/>
      <c r="E58" s="102"/>
    </row>
    <row r="59" spans="1:5" ht="15.75" x14ac:dyDescent="0.25">
      <c r="A59" s="33" t="s">
        <v>77</v>
      </c>
      <c r="B59" s="25" t="s">
        <v>243</v>
      </c>
      <c r="C59" s="95">
        <v>0</v>
      </c>
      <c r="D59" s="102"/>
      <c r="E59" s="102"/>
    </row>
    <row r="60" spans="1:5" ht="15.75" x14ac:dyDescent="0.25">
      <c r="A60" s="28" t="s">
        <v>280</v>
      </c>
      <c r="B60" s="25" t="s">
        <v>244</v>
      </c>
      <c r="C60" s="95">
        <v>0</v>
      </c>
      <c r="D60" s="102"/>
      <c r="E60" s="102"/>
    </row>
    <row r="61" spans="1:5" ht="15.75" x14ac:dyDescent="0.25">
      <c r="A61" s="28" t="s">
        <v>284</v>
      </c>
      <c r="B61" s="25" t="s">
        <v>210</v>
      </c>
      <c r="C61" s="95">
        <v>0</v>
      </c>
      <c r="D61" s="102"/>
      <c r="E61" s="102"/>
    </row>
    <row r="62" spans="1:5" ht="15.75" x14ac:dyDescent="0.25">
      <c r="A62" s="28" t="s">
        <v>285</v>
      </c>
      <c r="B62" s="25" t="s">
        <v>211</v>
      </c>
      <c r="C62" s="95">
        <v>0</v>
      </c>
      <c r="D62" s="102"/>
      <c r="E62" s="102"/>
    </row>
    <row r="63" spans="1:5" ht="15.75" x14ac:dyDescent="0.25">
      <c r="A63" s="34"/>
      <c r="B63" s="28" t="s">
        <v>245</v>
      </c>
      <c r="C63" s="95">
        <v>0</v>
      </c>
      <c r="D63" s="105"/>
      <c r="E63" s="105"/>
    </row>
    <row r="64" spans="1:5" ht="15.75" x14ac:dyDescent="0.25">
      <c r="A64" s="34" t="s">
        <v>281</v>
      </c>
      <c r="B64" s="25" t="s">
        <v>246</v>
      </c>
      <c r="C64" s="95">
        <v>0</v>
      </c>
      <c r="D64" s="102"/>
      <c r="E64" s="102"/>
    </row>
    <row r="65" spans="1:5" ht="15.75" x14ac:dyDescent="0.25">
      <c r="A65" s="37" t="s">
        <v>287</v>
      </c>
      <c r="B65" s="25" t="s">
        <v>210</v>
      </c>
      <c r="C65" s="95">
        <v>0</v>
      </c>
      <c r="D65" s="102"/>
      <c r="E65" s="102"/>
    </row>
    <row r="66" spans="1:5" ht="15.75" x14ac:dyDescent="0.25">
      <c r="A66" s="37" t="s">
        <v>288</v>
      </c>
      <c r="B66" s="25" t="s">
        <v>211</v>
      </c>
      <c r="C66" s="95">
        <v>0</v>
      </c>
      <c r="D66" s="102"/>
      <c r="E66" s="102"/>
    </row>
    <row r="67" spans="1:5" ht="15.75" x14ac:dyDescent="0.25">
      <c r="A67" s="34"/>
      <c r="B67" s="28" t="s">
        <v>239</v>
      </c>
      <c r="C67" s="95">
        <v>0</v>
      </c>
      <c r="D67" s="105"/>
      <c r="E67" s="105"/>
    </row>
    <row r="68" spans="1:5" ht="15.75" x14ac:dyDescent="0.25">
      <c r="A68" s="35"/>
      <c r="B68" s="30" t="s">
        <v>215</v>
      </c>
      <c r="C68" s="95">
        <v>0</v>
      </c>
      <c r="D68" s="105"/>
      <c r="E68" s="105"/>
    </row>
    <row r="69" spans="1:5" ht="15.75" x14ac:dyDescent="0.25">
      <c r="A69" s="33" t="s">
        <v>86</v>
      </c>
      <c r="B69" s="25" t="s">
        <v>247</v>
      </c>
      <c r="C69" s="95">
        <v>0</v>
      </c>
      <c r="D69" s="102"/>
      <c r="E69" s="102"/>
    </row>
    <row r="70" spans="1:5" ht="15.75" x14ac:dyDescent="0.25">
      <c r="A70" s="28" t="s">
        <v>280</v>
      </c>
      <c r="B70" s="31" t="s">
        <v>248</v>
      </c>
      <c r="C70" s="95">
        <v>0</v>
      </c>
      <c r="D70" s="102"/>
      <c r="E70" s="102"/>
    </row>
    <row r="71" spans="1:5" ht="15.75" x14ac:dyDescent="0.25">
      <c r="A71" s="28" t="s">
        <v>284</v>
      </c>
      <c r="B71" s="25" t="s">
        <v>210</v>
      </c>
      <c r="C71" s="95">
        <v>0</v>
      </c>
      <c r="D71" s="102"/>
      <c r="E71" s="102"/>
    </row>
    <row r="72" spans="1:5" ht="15.75" x14ac:dyDescent="0.25">
      <c r="A72" s="28" t="s">
        <v>285</v>
      </c>
      <c r="B72" s="25" t="s">
        <v>211</v>
      </c>
      <c r="C72" s="95">
        <v>0</v>
      </c>
      <c r="D72" s="102"/>
      <c r="E72" s="102"/>
    </row>
    <row r="73" spans="1:5" ht="15.75" x14ac:dyDescent="0.25">
      <c r="A73" s="34"/>
      <c r="B73" s="28" t="s">
        <v>245</v>
      </c>
      <c r="C73" s="95">
        <v>0</v>
      </c>
      <c r="D73" s="105"/>
      <c r="E73" s="105"/>
    </row>
    <row r="74" spans="1:5" ht="15.75" x14ac:dyDescent="0.25">
      <c r="A74" s="34" t="s">
        <v>281</v>
      </c>
      <c r="B74" s="25" t="s">
        <v>249</v>
      </c>
      <c r="C74" s="95">
        <v>0</v>
      </c>
      <c r="D74" s="102"/>
      <c r="E74" s="102"/>
    </row>
    <row r="75" spans="1:5" ht="15.75" x14ac:dyDescent="0.25">
      <c r="A75" s="34"/>
      <c r="B75" s="26" t="s">
        <v>250</v>
      </c>
      <c r="C75" s="95">
        <v>0</v>
      </c>
      <c r="D75" s="105"/>
      <c r="E75" s="105"/>
    </row>
    <row r="76" spans="1:5" ht="15.75" x14ac:dyDescent="0.25">
      <c r="A76" s="33" t="s">
        <v>88</v>
      </c>
      <c r="B76" s="25" t="s">
        <v>220</v>
      </c>
      <c r="C76" s="95">
        <v>0</v>
      </c>
      <c r="D76" s="102"/>
      <c r="E76" s="102"/>
    </row>
    <row r="77" spans="1:5" ht="15.75" x14ac:dyDescent="0.25">
      <c r="A77" s="33" t="s">
        <v>90</v>
      </c>
      <c r="B77" s="25" t="s">
        <v>251</v>
      </c>
      <c r="C77" s="95">
        <v>0</v>
      </c>
      <c r="D77" s="102"/>
      <c r="E77" s="102"/>
    </row>
    <row r="78" spans="1:5" ht="15.75" x14ac:dyDescent="0.25">
      <c r="A78" s="28" t="s">
        <v>280</v>
      </c>
      <c r="B78" s="25" t="s">
        <v>222</v>
      </c>
      <c r="C78" s="95">
        <v>0</v>
      </c>
      <c r="D78" s="102"/>
      <c r="E78" s="102"/>
    </row>
    <row r="79" spans="1:5" ht="15.75" x14ac:dyDescent="0.25">
      <c r="A79" s="28" t="s">
        <v>281</v>
      </c>
      <c r="B79" s="25" t="s">
        <v>223</v>
      </c>
      <c r="C79" s="95">
        <v>0</v>
      </c>
      <c r="D79" s="102"/>
      <c r="E79" s="102"/>
    </row>
    <row r="80" spans="1:5" ht="15.75" x14ac:dyDescent="0.25">
      <c r="A80" s="28" t="s">
        <v>282</v>
      </c>
      <c r="B80" s="25" t="s">
        <v>224</v>
      </c>
      <c r="C80" s="95">
        <v>0</v>
      </c>
      <c r="D80" s="102"/>
      <c r="E80" s="102"/>
    </row>
    <row r="81" spans="1:5" ht="15.75" x14ac:dyDescent="0.25">
      <c r="A81" s="28" t="s">
        <v>283</v>
      </c>
      <c r="B81" s="25" t="s">
        <v>252</v>
      </c>
      <c r="C81" s="95">
        <v>0</v>
      </c>
      <c r="D81" s="102"/>
      <c r="E81" s="102"/>
    </row>
    <row r="82" spans="1:5" ht="15.75" x14ac:dyDescent="0.25">
      <c r="A82" s="35"/>
      <c r="B82" s="26" t="s">
        <v>226</v>
      </c>
      <c r="C82" s="95">
        <v>0</v>
      </c>
      <c r="D82" s="105"/>
      <c r="E82" s="105"/>
    </row>
    <row r="83" spans="1:5" ht="15.75" x14ac:dyDescent="0.25">
      <c r="A83" s="33" t="s">
        <v>116</v>
      </c>
      <c r="B83" s="25" t="s">
        <v>253</v>
      </c>
      <c r="C83" s="95">
        <v>0</v>
      </c>
      <c r="D83" s="102"/>
      <c r="E83" s="102"/>
    </row>
    <row r="84" spans="1:5" ht="15.75" x14ac:dyDescent="0.25">
      <c r="A84" s="28" t="s">
        <v>280</v>
      </c>
      <c r="B84" s="25" t="s">
        <v>254</v>
      </c>
      <c r="C84" s="95">
        <v>0</v>
      </c>
      <c r="D84" s="102"/>
      <c r="E84" s="102"/>
    </row>
    <row r="85" spans="1:5" ht="15.75" x14ac:dyDescent="0.25">
      <c r="A85" s="28" t="s">
        <v>281</v>
      </c>
      <c r="B85" s="25" t="s">
        <v>255</v>
      </c>
      <c r="C85" s="95">
        <v>0</v>
      </c>
      <c r="D85" s="102"/>
      <c r="E85" s="102"/>
    </row>
    <row r="86" spans="1:5" ht="15.75" x14ac:dyDescent="0.25">
      <c r="A86" s="28" t="s">
        <v>282</v>
      </c>
      <c r="B86" s="25" t="s">
        <v>256</v>
      </c>
      <c r="C86" s="95">
        <v>0</v>
      </c>
      <c r="D86" s="102"/>
      <c r="E86" s="102"/>
    </row>
    <row r="87" spans="1:5" ht="15.75" x14ac:dyDescent="0.25">
      <c r="A87" s="28"/>
      <c r="B87" s="26" t="s">
        <v>257</v>
      </c>
      <c r="C87" s="95">
        <v>0</v>
      </c>
      <c r="D87" s="105"/>
      <c r="E87" s="105"/>
    </row>
    <row r="88" spans="1:5" ht="15.75" x14ac:dyDescent="0.25">
      <c r="A88" s="33" t="s">
        <v>166</v>
      </c>
      <c r="B88" s="25" t="s">
        <v>227</v>
      </c>
      <c r="C88" s="95">
        <v>0</v>
      </c>
      <c r="D88" s="102"/>
      <c r="E88" s="102"/>
    </row>
    <row r="89" spans="1:5" ht="15.75" customHeight="1" x14ac:dyDescent="0.25">
      <c r="A89" s="33"/>
      <c r="B89" s="25" t="s">
        <v>228</v>
      </c>
      <c r="C89" s="95">
        <v>0</v>
      </c>
      <c r="D89" s="102"/>
      <c r="E89" s="102"/>
    </row>
    <row r="90" spans="1:5" ht="15.75" x14ac:dyDescent="0.25">
      <c r="A90" s="33" t="s">
        <v>286</v>
      </c>
      <c r="B90" s="25" t="s">
        <v>258</v>
      </c>
      <c r="C90" s="95">
        <v>0</v>
      </c>
      <c r="D90" s="102"/>
      <c r="E90" s="102"/>
    </row>
    <row r="91" spans="1:5" ht="15.75" x14ac:dyDescent="0.25">
      <c r="A91" s="33" t="s">
        <v>289</v>
      </c>
      <c r="B91" s="25" t="s">
        <v>259</v>
      </c>
      <c r="C91" s="95">
        <v>0</v>
      </c>
      <c r="D91" s="102"/>
      <c r="E91" s="102"/>
    </row>
    <row r="92" spans="1:5" ht="15.75" x14ac:dyDescent="0.25">
      <c r="A92" s="33" t="s">
        <v>290</v>
      </c>
      <c r="B92" s="25" t="s">
        <v>260</v>
      </c>
      <c r="C92" s="95">
        <v>0</v>
      </c>
      <c r="D92" s="105"/>
      <c r="E92" s="105"/>
    </row>
    <row r="93" spans="1:5" ht="15.75" x14ac:dyDescent="0.25">
      <c r="A93" s="32" t="s">
        <v>291</v>
      </c>
      <c r="B93" s="24" t="s">
        <v>261</v>
      </c>
      <c r="C93" s="95">
        <v>0</v>
      </c>
      <c r="D93" s="102"/>
      <c r="E93" s="102"/>
    </row>
    <row r="94" spans="1:5" ht="15.75" x14ac:dyDescent="0.25">
      <c r="A94" s="33" t="s">
        <v>71</v>
      </c>
      <c r="B94" s="25" t="s">
        <v>262</v>
      </c>
      <c r="C94" s="95">
        <v>95658.14228823084</v>
      </c>
      <c r="D94" s="105"/>
      <c r="E94" s="105"/>
    </row>
    <row r="95" spans="1:5" ht="15.75" x14ac:dyDescent="0.25">
      <c r="A95" s="33" t="s">
        <v>73</v>
      </c>
      <c r="B95" s="25" t="s">
        <v>263</v>
      </c>
      <c r="C95" s="95">
        <v>0</v>
      </c>
      <c r="D95" s="105"/>
      <c r="E95" s="105"/>
    </row>
    <row r="96" spans="1:5" ht="15.75" x14ac:dyDescent="0.25">
      <c r="A96" s="35" t="s">
        <v>75</v>
      </c>
      <c r="B96" s="25" t="s">
        <v>264</v>
      </c>
      <c r="C96" s="95">
        <v>0</v>
      </c>
      <c r="D96" s="102"/>
      <c r="E96" s="102"/>
    </row>
    <row r="97" spans="1:5" ht="15.75" x14ac:dyDescent="0.25">
      <c r="A97" s="28" t="s">
        <v>280</v>
      </c>
      <c r="B97" s="25" t="s">
        <v>234</v>
      </c>
      <c r="C97" s="95">
        <v>8503.26</v>
      </c>
      <c r="D97" s="102"/>
      <c r="E97" s="102"/>
    </row>
    <row r="98" spans="1:5" ht="15.75" x14ac:dyDescent="0.25">
      <c r="A98" s="34"/>
      <c r="B98" s="25" t="s">
        <v>235</v>
      </c>
      <c r="C98" s="95">
        <v>8156</v>
      </c>
      <c r="D98" s="102"/>
      <c r="E98" s="102"/>
    </row>
    <row r="99" spans="1:5" ht="15.75" x14ac:dyDescent="0.25">
      <c r="A99" s="34" t="s">
        <v>281</v>
      </c>
      <c r="B99" s="25" t="s">
        <v>236</v>
      </c>
      <c r="C99" s="95">
        <v>819</v>
      </c>
      <c r="D99" s="102"/>
      <c r="E99" s="102"/>
    </row>
    <row r="100" spans="1:5" ht="15.75" x14ac:dyDescent="0.25">
      <c r="A100" s="34"/>
      <c r="B100" s="25" t="s">
        <v>235</v>
      </c>
      <c r="C100" s="95">
        <v>0</v>
      </c>
      <c r="D100" s="102"/>
      <c r="E100" s="102"/>
    </row>
    <row r="101" spans="1:5" ht="15.75" x14ac:dyDescent="0.25">
      <c r="A101" s="37" t="s">
        <v>287</v>
      </c>
      <c r="B101" s="25" t="s">
        <v>237</v>
      </c>
      <c r="C101" s="95">
        <v>1994.8711799999999</v>
      </c>
      <c r="D101" s="102"/>
      <c r="E101" s="102"/>
    </row>
    <row r="102" spans="1:5" ht="15.75" x14ac:dyDescent="0.25">
      <c r="A102" s="37" t="s">
        <v>288</v>
      </c>
      <c r="B102" s="25" t="s">
        <v>238</v>
      </c>
      <c r="C102" s="95">
        <v>18267.021800000002</v>
      </c>
      <c r="D102" s="102"/>
      <c r="E102" s="102"/>
    </row>
    <row r="103" spans="1:5" ht="15.75" x14ac:dyDescent="0.25">
      <c r="A103" s="29"/>
      <c r="B103" s="28" t="s">
        <v>239</v>
      </c>
      <c r="C103" s="95">
        <v>20261.892980000001</v>
      </c>
      <c r="D103" s="105"/>
      <c r="E103" s="105"/>
    </row>
    <row r="104" spans="1:5" ht="15.75" x14ac:dyDescent="0.25">
      <c r="A104" s="34" t="s">
        <v>282</v>
      </c>
      <c r="B104" s="25" t="s">
        <v>240</v>
      </c>
      <c r="C104" s="95">
        <v>29382.477169999998</v>
      </c>
      <c r="D104" s="102"/>
      <c r="E104" s="102"/>
    </row>
    <row r="105" spans="1:5" ht="15.75" x14ac:dyDescent="0.25">
      <c r="A105" s="34" t="s">
        <v>283</v>
      </c>
      <c r="B105" s="25" t="s">
        <v>241</v>
      </c>
      <c r="C105" s="95">
        <v>1983.9298999999999</v>
      </c>
      <c r="D105" s="102"/>
      <c r="E105" s="102"/>
    </row>
    <row r="106" spans="1:5" ht="15.75" x14ac:dyDescent="0.25">
      <c r="A106" s="32"/>
      <c r="B106" s="26" t="s">
        <v>265</v>
      </c>
      <c r="C106" s="95">
        <v>60131.560049999993</v>
      </c>
      <c r="D106" s="105"/>
      <c r="E106" s="105"/>
    </row>
    <row r="107" spans="1:5" ht="15.75" x14ac:dyDescent="0.25">
      <c r="A107" s="35" t="s">
        <v>77</v>
      </c>
      <c r="B107" s="25" t="s">
        <v>266</v>
      </c>
      <c r="C107" s="95">
        <v>0</v>
      </c>
      <c r="D107" s="102"/>
      <c r="E107" s="102"/>
    </row>
    <row r="108" spans="1:5" ht="15.75" x14ac:dyDescent="0.25">
      <c r="A108" s="33" t="s">
        <v>86</v>
      </c>
      <c r="B108" s="25" t="s">
        <v>253</v>
      </c>
      <c r="C108" s="95">
        <v>0</v>
      </c>
      <c r="D108" s="102"/>
      <c r="E108" s="102"/>
    </row>
    <row r="109" spans="1:5" ht="15.75" x14ac:dyDescent="0.25">
      <c r="A109" s="28" t="s">
        <v>280</v>
      </c>
      <c r="B109" s="25" t="s">
        <v>267</v>
      </c>
      <c r="C109" s="95">
        <v>-1945.1048099999998</v>
      </c>
      <c r="D109" s="102"/>
      <c r="E109" s="102"/>
    </row>
    <row r="110" spans="1:5" ht="15.75" x14ac:dyDescent="0.25">
      <c r="A110" s="28" t="s">
        <v>281</v>
      </c>
      <c r="B110" s="25" t="s">
        <v>255</v>
      </c>
      <c r="C110" s="95">
        <v>-26789.60961</v>
      </c>
      <c r="D110" s="102"/>
      <c r="E110" s="102"/>
    </row>
    <row r="111" spans="1:5" ht="15.75" x14ac:dyDescent="0.25">
      <c r="A111" s="28" t="s">
        <v>282</v>
      </c>
      <c r="B111" s="25" t="s">
        <v>268</v>
      </c>
      <c r="C111" s="95">
        <v>-2479.06194</v>
      </c>
      <c r="D111" s="102"/>
      <c r="E111" s="102"/>
    </row>
    <row r="112" spans="1:5" ht="15.75" x14ac:dyDescent="0.25">
      <c r="A112" s="28"/>
      <c r="B112" s="26" t="s">
        <v>250</v>
      </c>
      <c r="C112" s="95">
        <v>-31213.776360000003</v>
      </c>
      <c r="D112" s="105"/>
      <c r="E112" s="105"/>
    </row>
    <row r="113" spans="1:6" ht="15.75" x14ac:dyDescent="0.25">
      <c r="A113" s="35" t="s">
        <v>88</v>
      </c>
      <c r="B113" s="25" t="s">
        <v>269</v>
      </c>
      <c r="C113" s="95">
        <v>-17283.89575</v>
      </c>
      <c r="D113" s="106"/>
      <c r="E113" s="106"/>
    </row>
    <row r="114" spans="1:6" ht="15.75" x14ac:dyDescent="0.25">
      <c r="A114" s="35" t="s">
        <v>90</v>
      </c>
      <c r="B114" s="25" t="s">
        <v>270</v>
      </c>
      <c r="C114" s="95">
        <v>9009.2827600000001</v>
      </c>
      <c r="D114" s="102"/>
      <c r="E114" s="102"/>
    </row>
    <row r="115" spans="1:6" ht="15.75" x14ac:dyDescent="0.25">
      <c r="A115" s="35" t="s">
        <v>116</v>
      </c>
      <c r="B115" s="25" t="s">
        <v>271</v>
      </c>
      <c r="C115" s="95">
        <v>-16694.41171</v>
      </c>
      <c r="D115" s="102"/>
      <c r="E115" s="102"/>
    </row>
    <row r="116" spans="1:6" ht="15.75" x14ac:dyDescent="0.25">
      <c r="A116" s="35" t="s">
        <v>166</v>
      </c>
      <c r="B116" s="25" t="s">
        <v>272</v>
      </c>
      <c r="C116" s="95">
        <v>99606.901278230856</v>
      </c>
      <c r="D116" s="106"/>
      <c r="E116" s="106"/>
    </row>
    <row r="117" spans="1:6" ht="15.75" x14ac:dyDescent="0.25">
      <c r="A117" s="35" t="s">
        <v>286</v>
      </c>
      <c r="B117" s="25" t="s">
        <v>273</v>
      </c>
      <c r="C117" s="95">
        <v>317.85568000000001</v>
      </c>
      <c r="D117" s="102"/>
      <c r="E117" s="102"/>
    </row>
    <row r="118" spans="1:6" ht="15.75" x14ac:dyDescent="0.25">
      <c r="A118" s="35" t="s">
        <v>290</v>
      </c>
      <c r="B118" s="25" t="s">
        <v>274</v>
      </c>
      <c r="C118" s="95">
        <v>-100.84533</v>
      </c>
      <c r="D118" s="102"/>
      <c r="E118" s="102"/>
    </row>
    <row r="119" spans="1:6" ht="15.75" x14ac:dyDescent="0.25">
      <c r="A119" s="35" t="s">
        <v>292</v>
      </c>
      <c r="B119" s="25" t="s">
        <v>275</v>
      </c>
      <c r="C119" s="95">
        <v>217.01034999999996</v>
      </c>
      <c r="D119" s="105"/>
      <c r="E119" s="105"/>
    </row>
    <row r="120" spans="1:6" ht="15.75" x14ac:dyDescent="0.25">
      <c r="A120" s="35" t="s">
        <v>293</v>
      </c>
      <c r="B120" s="25" t="s">
        <v>276</v>
      </c>
      <c r="C120" s="95">
        <v>-4344.6519700000008</v>
      </c>
      <c r="D120" s="102"/>
      <c r="E120" s="102"/>
    </row>
    <row r="121" spans="1:6" ht="15.75" x14ac:dyDescent="0.25">
      <c r="A121" s="35" t="s">
        <v>294</v>
      </c>
      <c r="B121" s="25" t="s">
        <v>277</v>
      </c>
      <c r="C121" s="95">
        <v>-219.59975</v>
      </c>
      <c r="D121" s="102"/>
      <c r="E121" s="102"/>
    </row>
    <row r="122" spans="1:6" ht="15.75" x14ac:dyDescent="0.25">
      <c r="A122" s="35" t="s">
        <v>295</v>
      </c>
      <c r="B122" s="25" t="s">
        <v>278</v>
      </c>
      <c r="C122" s="95">
        <v>95259.659908230853</v>
      </c>
      <c r="D122" s="113"/>
      <c r="E122" s="105"/>
    </row>
    <row r="123" spans="1:6" ht="8.25" customHeight="1" x14ac:dyDescent="0.25"/>
    <row r="124" spans="1:6" ht="15" customHeight="1" x14ac:dyDescent="0.25">
      <c r="A124" s="129" t="s">
        <v>53</v>
      </c>
      <c r="B124" s="129"/>
      <c r="C124" s="129"/>
      <c r="D124" s="118"/>
      <c r="E124" s="107"/>
      <c r="F124" s="77"/>
    </row>
    <row r="125" spans="1:6" x14ac:dyDescent="0.25">
      <c r="A125" s="129"/>
      <c r="B125" s="129"/>
      <c r="C125" s="129"/>
      <c r="D125" s="118"/>
    </row>
    <row r="126" spans="1:6" x14ac:dyDescent="0.25">
      <c r="A126" s="81"/>
    </row>
  </sheetData>
  <mergeCells count="4">
    <mergeCell ref="A3:B3"/>
    <mergeCell ref="A4:B4"/>
    <mergeCell ref="A1:C1"/>
    <mergeCell ref="A124:C125"/>
  </mergeCells>
  <conditionalFormatting sqref="D13">
    <cfRule type="cellIs" dxfId="49" priority="51" operator="notEqual">
      <formula>0</formula>
    </cfRule>
  </conditionalFormatting>
  <conditionalFormatting sqref="D20">
    <cfRule type="cellIs" dxfId="48" priority="50" operator="notEqual">
      <formula>0</formula>
    </cfRule>
  </conditionalFormatting>
  <conditionalFormatting sqref="D23:E23">
    <cfRule type="cellIs" dxfId="47" priority="49" operator="notEqual">
      <formula>0</formula>
    </cfRule>
  </conditionalFormatting>
  <conditionalFormatting sqref="D27">
    <cfRule type="cellIs" dxfId="46" priority="48" operator="notEqual">
      <formula>0</formula>
    </cfRule>
  </conditionalFormatting>
  <conditionalFormatting sqref="D34">
    <cfRule type="cellIs" dxfId="45" priority="47" operator="notEqual">
      <formula>0</formula>
    </cfRule>
  </conditionalFormatting>
  <conditionalFormatting sqref="D38">
    <cfRule type="cellIs" dxfId="44" priority="46" operator="notEqual">
      <formula>0</formula>
    </cfRule>
  </conditionalFormatting>
  <conditionalFormatting sqref="D46">
    <cfRule type="cellIs" dxfId="43" priority="45" operator="notEqual">
      <formula>0</formula>
    </cfRule>
  </conditionalFormatting>
  <conditionalFormatting sqref="D54">
    <cfRule type="cellIs" dxfId="42" priority="44" operator="notEqual">
      <formula>0</formula>
    </cfRule>
  </conditionalFormatting>
  <conditionalFormatting sqref="D57">
    <cfRule type="cellIs" dxfId="41" priority="43" operator="notEqual">
      <formula>0</formula>
    </cfRule>
  </conditionalFormatting>
  <conditionalFormatting sqref="D63">
    <cfRule type="cellIs" dxfId="40" priority="42" operator="notEqual">
      <formula>0</formula>
    </cfRule>
  </conditionalFormatting>
  <conditionalFormatting sqref="D67">
    <cfRule type="cellIs" dxfId="39" priority="41" operator="notEqual">
      <formula>0</formula>
    </cfRule>
  </conditionalFormatting>
  <conditionalFormatting sqref="D68">
    <cfRule type="cellIs" dxfId="38" priority="40" operator="notEqual">
      <formula>0</formula>
    </cfRule>
  </conditionalFormatting>
  <conditionalFormatting sqref="D73">
    <cfRule type="cellIs" dxfId="37" priority="39" operator="notEqual">
      <formula>0</formula>
    </cfRule>
  </conditionalFormatting>
  <conditionalFormatting sqref="D75">
    <cfRule type="cellIs" dxfId="36" priority="38" operator="notEqual">
      <formula>0</formula>
    </cfRule>
  </conditionalFormatting>
  <conditionalFormatting sqref="D82">
    <cfRule type="cellIs" dxfId="35" priority="37" operator="notEqual">
      <formula>0</formula>
    </cfRule>
  </conditionalFormatting>
  <conditionalFormatting sqref="D87">
    <cfRule type="cellIs" dxfId="34" priority="36" operator="notEqual">
      <formula>0</formula>
    </cfRule>
  </conditionalFormatting>
  <conditionalFormatting sqref="D92">
    <cfRule type="cellIs" dxfId="33" priority="35" operator="notEqual">
      <formula>0</formula>
    </cfRule>
  </conditionalFormatting>
  <conditionalFormatting sqref="D94">
    <cfRule type="cellIs" dxfId="32" priority="34" operator="notEqual">
      <formula>0</formula>
    </cfRule>
  </conditionalFormatting>
  <conditionalFormatting sqref="D95">
    <cfRule type="cellIs" dxfId="31" priority="33" operator="notEqual">
      <formula>0</formula>
    </cfRule>
  </conditionalFormatting>
  <conditionalFormatting sqref="D103">
    <cfRule type="cellIs" dxfId="30" priority="32" operator="notEqual">
      <formula>0</formula>
    </cfRule>
  </conditionalFormatting>
  <conditionalFormatting sqref="D106">
    <cfRule type="cellIs" dxfId="29" priority="31" operator="notEqual">
      <formula>0</formula>
    </cfRule>
  </conditionalFormatting>
  <conditionalFormatting sqref="D112">
    <cfRule type="cellIs" dxfId="28" priority="30" operator="notEqual">
      <formula>0</formula>
    </cfRule>
  </conditionalFormatting>
  <conditionalFormatting sqref="D119">
    <cfRule type="cellIs" dxfId="27" priority="29" operator="notEqual">
      <formula>0</formula>
    </cfRule>
  </conditionalFormatting>
  <conditionalFormatting sqref="E13">
    <cfRule type="cellIs" dxfId="26" priority="27" operator="notEqual">
      <formula>0</formula>
    </cfRule>
  </conditionalFormatting>
  <conditionalFormatting sqref="E20">
    <cfRule type="cellIs" dxfId="25" priority="26" operator="notEqual">
      <formula>0</formula>
    </cfRule>
  </conditionalFormatting>
  <conditionalFormatting sqref="E27">
    <cfRule type="cellIs" dxfId="24" priority="25" operator="notEqual">
      <formula>0</formula>
    </cfRule>
  </conditionalFormatting>
  <conditionalFormatting sqref="E34">
    <cfRule type="cellIs" dxfId="23" priority="24" operator="notEqual">
      <formula>0</formula>
    </cfRule>
  </conditionalFormatting>
  <conditionalFormatting sqref="E38">
    <cfRule type="cellIs" dxfId="22" priority="23" operator="notEqual">
      <formula>0</formula>
    </cfRule>
  </conditionalFormatting>
  <conditionalFormatting sqref="E46">
    <cfRule type="cellIs" dxfId="21" priority="22" operator="notEqual">
      <formula>0</formula>
    </cfRule>
  </conditionalFormatting>
  <conditionalFormatting sqref="E54">
    <cfRule type="cellIs" dxfId="20" priority="21" operator="notEqual">
      <formula>0</formula>
    </cfRule>
  </conditionalFormatting>
  <conditionalFormatting sqref="E57">
    <cfRule type="cellIs" dxfId="19" priority="20" operator="notEqual">
      <formula>0</formula>
    </cfRule>
  </conditionalFormatting>
  <conditionalFormatting sqref="E63">
    <cfRule type="cellIs" dxfId="18" priority="19" operator="notEqual">
      <formula>0</formula>
    </cfRule>
  </conditionalFormatting>
  <conditionalFormatting sqref="E67">
    <cfRule type="cellIs" dxfId="17" priority="18" operator="notEqual">
      <formula>0</formula>
    </cfRule>
  </conditionalFormatting>
  <conditionalFormatting sqref="E68">
    <cfRule type="cellIs" dxfId="16" priority="17" operator="notEqual">
      <formula>0</formula>
    </cfRule>
  </conditionalFormatting>
  <conditionalFormatting sqref="E73">
    <cfRule type="cellIs" dxfId="15" priority="16" operator="notEqual">
      <formula>0</formula>
    </cfRule>
  </conditionalFormatting>
  <conditionalFormatting sqref="E75">
    <cfRule type="cellIs" dxfId="14" priority="15" operator="notEqual">
      <formula>0</formula>
    </cfRule>
  </conditionalFormatting>
  <conditionalFormatting sqref="E82">
    <cfRule type="cellIs" dxfId="13" priority="14" operator="notEqual">
      <formula>0</formula>
    </cfRule>
  </conditionalFormatting>
  <conditionalFormatting sqref="E87">
    <cfRule type="cellIs" dxfId="12" priority="13" operator="notEqual">
      <formula>0</formula>
    </cfRule>
  </conditionalFormatting>
  <conditionalFormatting sqref="E92">
    <cfRule type="cellIs" dxfId="11" priority="12" operator="notEqual">
      <formula>0</formula>
    </cfRule>
  </conditionalFormatting>
  <conditionalFormatting sqref="E94">
    <cfRule type="cellIs" dxfId="10" priority="11" operator="notEqual">
      <formula>0</formula>
    </cfRule>
  </conditionalFormatting>
  <conditionalFormatting sqref="E95">
    <cfRule type="cellIs" dxfId="9" priority="10" operator="notEqual">
      <formula>0</formula>
    </cfRule>
  </conditionalFormatting>
  <conditionalFormatting sqref="E103">
    <cfRule type="cellIs" dxfId="8" priority="9" operator="notEqual">
      <formula>0</formula>
    </cfRule>
  </conditionalFormatting>
  <conditionalFormatting sqref="E106">
    <cfRule type="cellIs" dxfId="7" priority="8" operator="notEqual">
      <formula>0</formula>
    </cfRule>
  </conditionalFormatting>
  <conditionalFormatting sqref="E112">
    <cfRule type="cellIs" dxfId="6" priority="7" operator="notEqual">
      <formula>0</formula>
    </cfRule>
  </conditionalFormatting>
  <conditionalFormatting sqref="E119">
    <cfRule type="cellIs" dxfId="5" priority="6" operator="notEqual">
      <formula>0</formula>
    </cfRule>
  </conditionalFormatting>
  <conditionalFormatting sqref="E122">
    <cfRule type="cellIs" dxfId="4" priority="5" operator="notEqual">
      <formula>0</formula>
    </cfRule>
  </conditionalFormatting>
  <conditionalFormatting sqref="D113:E113">
    <cfRule type="cellIs" dxfId="3" priority="4" operator="notEqual">
      <formula>0</formula>
    </cfRule>
  </conditionalFormatting>
  <conditionalFormatting sqref="D14:E14">
    <cfRule type="cellIs" dxfId="2" priority="3" operator="notEqual">
      <formula>0</formula>
    </cfRule>
  </conditionalFormatting>
  <conditionalFormatting sqref="D116:E116">
    <cfRule type="cellIs" dxfId="1" priority="2" operator="notEqual">
      <formula>0</formula>
    </cfRule>
  </conditionalFormatting>
  <conditionalFormatting sqref="E124:F124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Premiums</vt:lpstr>
      <vt:lpstr>Payments</vt:lpstr>
      <vt:lpstr>Prem-Pay-Total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'Prem-Pay-Total'!Print_Area</vt:lpstr>
      <vt:lpstr>'Balance sheet'!Print_Titles</vt:lpstr>
      <vt:lpstr>Payments!Print_Titles</vt:lpstr>
      <vt:lpstr>Premiums!Print_Titles</vt:lpstr>
      <vt:lpstr>'Prem-Pay-Exp'!Print_Titles</vt:lpstr>
      <vt:lpstr>'Prem-Pay-Total'!Print_Titles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Mircho Stoyanov</dc:creator>
  <cp:lastModifiedBy>m.stoyanov</cp:lastModifiedBy>
  <cp:lastPrinted>2018-12-17T13:55:39Z</cp:lastPrinted>
  <dcterms:created xsi:type="dcterms:W3CDTF">2017-08-01T06:48:00Z</dcterms:created>
  <dcterms:modified xsi:type="dcterms:W3CDTF">2018-12-18T14:19:03Z</dcterms:modified>
</cp:coreProperties>
</file>