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3_2018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I14" i="12" l="1"/>
  <c r="J14" i="12"/>
  <c r="K14" i="12"/>
  <c r="F13" i="19" l="1"/>
  <c r="C13" i="14"/>
  <c r="D13" i="14"/>
  <c r="E13" i="14"/>
  <c r="B13" i="14"/>
  <c r="G14" i="12"/>
  <c r="H14" i="12"/>
  <c r="F14" i="12"/>
  <c r="C14" i="12" l="1"/>
  <c r="D14" i="12"/>
  <c r="E14" i="12"/>
  <c r="B14" i="12"/>
  <c r="F15" i="26"/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F5" i="18" l="1"/>
  <c r="F6" i="18"/>
  <c r="F7" i="18"/>
  <c r="F8" i="18"/>
  <c r="F9" i="18"/>
  <c r="F10" i="18"/>
  <c r="F11" i="18"/>
  <c r="F12" i="18"/>
  <c r="F13" i="18"/>
  <c r="F4" i="18"/>
  <c r="T6" i="24" l="1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<sst xmlns="http://schemas.openxmlformats.org/spreadsheetml/2006/main" count="391" uniqueCount="108">
  <si>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</si>
  <si>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</si>
  <si>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</si>
  <si>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</si>
  <si>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</si>
  <si>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</si>
  <si>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</si>
  <si>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</si>
  <si>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</si>
  <si>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</si>
  <si>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</si>
  <si>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</si>
  <si>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</si>
  <si>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</si>
  <si>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</si>
  <si>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</si>
  <si>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</si>
  <si>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</si>
  <si>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</si>
  <si>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</si>
  <si>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</si>
  <si>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</si>
  <si>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</si>
  <si>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</si>
  <si>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</si>
  <si>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</si>
  <si>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</si>
  <si>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</si>
  <si>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</si>
  <si>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</si>
  <si>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</si>
  <si>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</si>
  <si>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</si>
  <si>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</si>
  <si>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</si>
  <si>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</si>
  <si>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</si>
  <si>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</si>
  <si>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</si>
  <si>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</si>
  <si>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</si>
  <si>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</si>
  <si>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</si>
  <si>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</si>
  <si>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</si>
  <si>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</si>
  <si>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</si>
  <si>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</si>
  <si>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</si>
  <si>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</si>
  <si>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</si>
  <si>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</si>
  <si>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</si>
  <si>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</si>
  <si>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</si>
  <si>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</si>
  <si>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</si>
  <si>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</si>
  <si>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</si>
  <si>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</si>
  <si>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</si>
  <si>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</si>
  <si>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</si>
  <si>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</si>
  <si>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</si>
  <si>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</si>
  <si>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</si>
  <si>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</si>
  <si>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</si>
  <si>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</si>
  <si>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</si>
  <si>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</si>
  <si>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</si>
  <si>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</si>
  <si>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</si>
  <si>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</si>
  <si>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</si>
  <si>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</si>
  <si>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</si>
  <si>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</si>
  <si>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</si>
  <si>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</si>
  <si>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</si>
  <si>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</si>
  <si>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</si>
  <si>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</si>
  <si>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</si>
  <si>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</si>
  <si>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</si>
  <si>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</si>
  <si>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</si>
  <si>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>девет-месечие 2017</t>
  </si>
  <si>
    <t>девет-месечие 2018</t>
  </si>
  <si>
    <t>30.09.2017</t>
  </si>
  <si>
    <t>30.09.2018</t>
  </si>
  <si>
    <t>Относителен дял на балансовите активи на пенсионните фондове по дружества към 30.09.2018 г.</t>
  </si>
  <si>
    <t>деветмесечие
2017</t>
  </si>
  <si>
    <t>деветмесечие
2018</t>
  </si>
  <si>
    <t>Приходи на ПОД от такси и удръжки (по видове) за деветмесечието на 2018 година</t>
  </si>
  <si>
    <t>Структура на приходите на ПОД от такси и удръжки (по видове) за деветмесечието на 2018 година</t>
  </si>
  <si>
    <t>Брой на осигурените лица във фондовете за допълнително пенсионно осигуряване
 по ПОД към 30.09.2018 г.</t>
  </si>
  <si>
    <t xml:space="preserve">Пазарен дял на пенсионноосигурителните дружества по броя на осигурените лица 
в управляваните от тях фондове за допълнително пенсионно осигуряване </t>
  </si>
  <si>
    <t xml:space="preserve">Относително разпределение на осигурените лица във фондовете за допълнително пенсионно осигуряване по ПОД към 30.09.2018 г. </t>
  </si>
  <si>
    <t xml:space="preserve">Нетни активи на управляваните от пенсионноосигурителните дружества фондове за допълнително пенсионно осигуряване към 30.09.2018 г.                    </t>
  </si>
  <si>
    <t xml:space="preserve">Относително разпределение на нетните активи във фондовете за допълнително пенсионно осигуряване към 30.09.2018 г.                                        </t>
  </si>
  <si>
    <t>Брой на новоосигурените лица във фондовете за допълнително пенсионно осигуряване
 за деветмесечието на 2018 година</t>
  </si>
  <si>
    <t>-</t>
  </si>
  <si>
    <t xml:space="preserve">                                                                 Година, Месец 
ПОД
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</si>
</sst>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#,##0;\-#,##0;\-"/>
    <numFmt numFmtId="168" formatCode="#,##0;\-#,##0;&quot;–&quot;"/>
    <numFmt numFmtId="169" formatCode="#,##0.00;\-#,##0.00;&quot;–&quot;"/>
    <numFmt numFmtId="170" formatCode="#,##0;\-#,##0;&quot;-&quot;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  <font>
      <sz val="8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8">
    <xf numFmtId="0" fontId="0" fillId="0" borderId="0"/>
    <xf numFmtId="164" fontId="10" fillId="0" borderId="0" applyFont="0" applyFill="0" applyBorder="0" applyAlignment="0" applyProtection="0"/>
    <xf numFmtId="0" fontId="21" fillId="0" borderId="0"/>
    <xf numFmtId="0" fontId="10" fillId="0" borderId="0"/>
    <xf numFmtId="0" fontId="13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16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1" xfId="1" applyFont="1" applyBorder="1" applyAlignment="1">
      <alignment horizontal="left" wrapText="1"/>
    </xf>
    <xf numFmtId="3" fontId="14" fillId="0" borderId="1" xfId="0" applyNumberFormat="1" applyFont="1" applyFill="1" applyBorder="1"/>
    <xf numFmtId="164" fontId="14" fillId="0" borderId="1" xfId="1" applyFont="1" applyBorder="1" applyAlignment="1">
      <alignment wrapText="1"/>
    </xf>
    <xf numFmtId="4" fontId="14" fillId="0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3" fontId="14" fillId="0" borderId="1" xfId="0" applyNumberFormat="1" applyFont="1" applyBorder="1"/>
    <xf numFmtId="3" fontId="0" fillId="0" borderId="0" xfId="0" applyNumberFormat="1"/>
    <xf numFmtId="0" fontId="14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3" fontId="11" fillId="0" borderId="0" xfId="0" applyNumberFormat="1" applyFont="1" applyBorder="1" applyAlignment="1">
      <alignment horizontal="right"/>
    </xf>
    <xf numFmtId="0" fontId="11" fillId="0" borderId="5" xfId="0" applyFont="1" applyFill="1" applyBorder="1" applyAlignment="1">
      <alignment vertical="center" wrapText="1"/>
    </xf>
    <xf numFmtId="3" fontId="11" fillId="0" borderId="5" xfId="0" applyNumberFormat="1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1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14" fillId="0" borderId="0" xfId="0" applyFont="1"/>
    <xf numFmtId="0" fontId="14" fillId="0" borderId="0" xfId="0" applyFont="1" applyBorder="1"/>
    <xf numFmtId="0" fontId="14" fillId="0" borderId="1" xfId="0" applyFont="1" applyBorder="1" applyAlignment="1">
      <alignment horizontal="center" vertical="center"/>
    </xf>
    <xf numFmtId="164" fontId="14" fillId="0" borderId="1" xfId="1" applyFont="1" applyBorder="1" applyAlignment="1">
      <alignment horizontal="left"/>
    </xf>
    <xf numFmtId="2" fontId="14" fillId="0" borderId="1" xfId="1" applyNumberFormat="1" applyFont="1" applyBorder="1" applyAlignment="1"/>
    <xf numFmtId="2" fontId="14" fillId="0" borderId="0" xfId="0" applyNumberFormat="1" applyFont="1"/>
    <xf numFmtId="0" fontId="16" fillId="0" borderId="0" xfId="0" applyFont="1" applyBorder="1" applyAlignment="1">
      <alignment horizontal="center"/>
    </xf>
    <xf numFmtId="4" fontId="14" fillId="0" borderId="0" xfId="0" applyNumberFormat="1" applyFont="1"/>
    <xf numFmtId="2" fontId="14" fillId="0" borderId="0" xfId="0" applyNumberFormat="1" applyFont="1" applyBorder="1" applyAlignment="1">
      <alignment horizontal="right"/>
    </xf>
    <xf numFmtId="3" fontId="14" fillId="0" borderId="0" xfId="2" applyNumberFormat="1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164" fontId="14" fillId="0" borderId="1" xfId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 wrapText="1"/>
    </xf>
    <xf numFmtId="165" fontId="14" fillId="0" borderId="0" xfId="0" applyNumberFormat="1" applyFont="1" applyBorder="1" applyAlignment="1">
      <alignment vertical="center" wrapText="1"/>
    </xf>
    <xf numFmtId="2" fontId="14" fillId="0" borderId="0" xfId="0" applyNumberFormat="1" applyFont="1" applyBorder="1" applyAlignment="1">
      <alignment horizontal="center"/>
    </xf>
    <xf numFmtId="164" fontId="14" fillId="0" borderId="1" xfId="1" applyFont="1" applyFill="1" applyBorder="1" applyAlignment="1">
      <alignment horizontal="left" wrapText="1"/>
    </xf>
    <xf numFmtId="164" fontId="14" fillId="0" borderId="1" xfId="1" applyFont="1" applyFill="1" applyBorder="1" applyAlignment="1">
      <alignment wrapText="1"/>
    </xf>
    <xf numFmtId="3" fontId="20" fillId="0" borderId="1" xfId="0" applyNumberFormat="1" applyFont="1" applyFill="1" applyBorder="1" applyAlignment="1">
      <alignment horizontal="right" wrapText="1"/>
    </xf>
    <xf numFmtId="164" fontId="14" fillId="0" borderId="0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wrapText="1"/>
    </xf>
    <xf numFmtId="164" fontId="13" fillId="0" borderId="1" xfId="1" applyFont="1" applyFill="1" applyBorder="1" applyAlignment="1">
      <alignment horizontal="left" wrapText="1"/>
    </xf>
    <xf numFmtId="164" fontId="13" fillId="0" borderId="1" xfId="1" applyFont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3" fontId="13" fillId="0" borderId="0" xfId="4" applyNumberFormat="1" applyFont="1" applyFill="1" applyAlignment="1"/>
    <xf numFmtId="0" fontId="13" fillId="0" borderId="0" xfId="4" applyFont="1" applyFill="1" applyAlignment="1"/>
    <xf numFmtId="0" fontId="13" fillId="0" borderId="1" xfId="3" applyFont="1" applyFill="1" applyBorder="1" applyAlignment="1">
      <alignment horizontal="center" vertical="center" wrapText="1"/>
    </xf>
    <xf numFmtId="3" fontId="13" fillId="0" borderId="0" xfId="4" applyNumberFormat="1" applyFont="1" applyFill="1" applyBorder="1" applyAlignment="1">
      <alignment wrapText="1"/>
    </xf>
    <xf numFmtId="0" fontId="13" fillId="0" borderId="0" xfId="4" applyFont="1" applyFill="1" applyBorder="1" applyAlignment="1">
      <alignment wrapText="1"/>
    </xf>
    <xf numFmtId="0" fontId="13" fillId="0" borderId="0" xfId="4" applyFont="1" applyFill="1" applyAlignment="1">
      <alignment wrapText="1"/>
    </xf>
    <xf numFmtId="0" fontId="15" fillId="0" borderId="0" xfId="3" applyFont="1" applyFill="1"/>
    <xf numFmtId="0" fontId="16" fillId="0" borderId="1" xfId="4" applyFont="1" applyFill="1" applyBorder="1" applyAlignment="1"/>
    <xf numFmtId="3" fontId="13" fillId="0" borderId="1" xfId="4" applyNumberFormat="1" applyFont="1" applyFill="1" applyBorder="1" applyAlignment="1"/>
    <xf numFmtId="1" fontId="11" fillId="0" borderId="0" xfId="4" applyNumberFormat="1" applyFont="1" applyFill="1" applyBorder="1" applyAlignment="1"/>
    <xf numFmtId="0" fontId="11" fillId="0" borderId="0" xfId="4" applyFont="1" applyFill="1" applyBorder="1" applyAlignment="1"/>
    <xf numFmtId="0" fontId="13" fillId="0" borderId="1" xfId="3" applyFont="1" applyFill="1" applyBorder="1" applyAlignment="1">
      <alignment wrapText="1"/>
    </xf>
    <xf numFmtId="0" fontId="13" fillId="0" borderId="1" xfId="4" applyFont="1" applyFill="1" applyBorder="1" applyAlignment="1">
      <alignment wrapText="1"/>
    </xf>
    <xf numFmtId="0" fontId="16" fillId="0" borderId="1" xfId="3" applyFont="1" applyFill="1" applyBorder="1" applyAlignment="1">
      <alignment wrapText="1"/>
    </xf>
    <xf numFmtId="0" fontId="13" fillId="0" borderId="0" xfId="4" applyFont="1" applyFill="1" applyBorder="1" applyAlignment="1"/>
    <xf numFmtId="0" fontId="13" fillId="0" borderId="0" xfId="4" applyFont="1" applyFill="1" applyAlignment="1">
      <alignment horizontal="center"/>
    </xf>
    <xf numFmtId="4" fontId="13" fillId="0" borderId="0" xfId="4" applyNumberFormat="1" applyFont="1" applyFill="1" applyAlignment="1"/>
    <xf numFmtId="0" fontId="10" fillId="0" borderId="0" xfId="3" applyFill="1"/>
    <xf numFmtId="164" fontId="13" fillId="0" borderId="1" xfId="5" applyFont="1" applyFill="1" applyBorder="1" applyAlignment="1">
      <alignment horizontal="left" wrapText="1"/>
    </xf>
    <xf numFmtId="3" fontId="10" fillId="0" borderId="0" xfId="3" applyNumberFormat="1" applyFill="1"/>
    <xf numFmtId="164" fontId="13" fillId="0" borderId="1" xfId="5" applyFont="1" applyFill="1" applyBorder="1" applyAlignment="1">
      <alignment wrapText="1"/>
    </xf>
    <xf numFmtId="3" fontId="13" fillId="0" borderId="1" xfId="3" applyNumberFormat="1" applyFont="1" applyFill="1" applyBorder="1" applyAlignment="1">
      <alignment horizontal="right"/>
    </xf>
    <xf numFmtId="0" fontId="10" fillId="0" borderId="0" xfId="3"/>
    <xf numFmtId="0" fontId="13" fillId="0" borderId="2" xfId="3" applyFont="1" applyBorder="1" applyAlignment="1">
      <alignment horizontal="center" vertical="center" wrapText="1"/>
    </xf>
    <xf numFmtId="164" fontId="13" fillId="0" borderId="1" xfId="5" applyFont="1" applyBorder="1" applyAlignment="1">
      <alignment horizontal="left" wrapText="1"/>
    </xf>
    <xf numFmtId="164" fontId="13" fillId="0" borderId="1" xfId="5" applyFont="1" applyBorder="1" applyAlignment="1">
      <alignment wrapText="1"/>
    </xf>
    <xf numFmtId="0" fontId="13" fillId="0" borderId="4" xfId="3" applyFont="1" applyFill="1" applyBorder="1" applyAlignment="1">
      <alignment horizontal="left" wrapText="1"/>
    </xf>
    <xf numFmtId="0" fontId="13" fillId="0" borderId="1" xfId="3" applyFont="1" applyBorder="1" applyAlignment="1">
      <alignment horizontal="left" wrapText="1"/>
    </xf>
    <xf numFmtId="4" fontId="10" fillId="0" borderId="0" xfId="3" applyNumberFormat="1"/>
    <xf numFmtId="166" fontId="0" fillId="0" borderId="0" xfId="6" applyNumberFormat="1" applyFont="1" applyFill="1"/>
    <xf numFmtId="0" fontId="24" fillId="0" borderId="0" xfId="3" applyNumberFormat="1" applyFont="1" applyAlignment="1">
      <alignment horizontal="right" vertical="center" wrapText="1"/>
    </xf>
    <xf numFmtId="0" fontId="25" fillId="0" borderId="0" xfId="3" applyNumberFormat="1" applyFont="1" applyAlignment="1">
      <alignment horizontal="right" vertical="center" wrapText="1"/>
    </xf>
    <xf numFmtId="0" fontId="24" fillId="0" borderId="0" xfId="3" applyNumberFormat="1" applyFont="1" applyAlignment="1">
      <alignment horizontal="right" wrapText="1"/>
    </xf>
    <xf numFmtId="0" fontId="26" fillId="0" borderId="0" xfId="3" applyNumberFormat="1" applyFont="1" applyAlignment="1">
      <alignment horizontal="right" vertical="center" wrapText="1"/>
    </xf>
    <xf numFmtId="0" fontId="13" fillId="0" borderId="10" xfId="4" applyFont="1" applyBorder="1" applyAlignment="1">
      <alignment horizontal="center" vertical="center" wrapText="1"/>
    </xf>
    <xf numFmtId="4" fontId="13" fillId="0" borderId="1" xfId="3" applyNumberFormat="1" applyFont="1" applyFill="1" applyBorder="1" applyAlignment="1">
      <alignment horizontal="right"/>
    </xf>
    <xf numFmtId="0" fontId="12" fillId="0" borderId="0" xfId="4" applyFont="1" applyFill="1" applyAlignment="1"/>
    <xf numFmtId="0" fontId="12" fillId="0" borderId="0" xfId="4" applyFont="1" applyFill="1" applyAlignment="1">
      <alignment wrapText="1"/>
    </xf>
    <xf numFmtId="0" fontId="13" fillId="0" borderId="1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wrapText="1"/>
    </xf>
    <xf numFmtId="0" fontId="11" fillId="0" borderId="1" xfId="4" applyFont="1" applyFill="1" applyBorder="1" applyAlignment="1"/>
    <xf numFmtId="0" fontId="12" fillId="0" borderId="0" xfId="4" applyFont="1" applyFill="1" applyBorder="1" applyAlignment="1"/>
    <xf numFmtId="3" fontId="12" fillId="0" borderId="0" xfId="4" applyNumberFormat="1" applyFont="1" applyFill="1" applyAlignment="1"/>
    <xf numFmtId="3" fontId="20" fillId="0" borderId="1" xfId="3" applyNumberFormat="1" applyFont="1" applyFill="1" applyBorder="1" applyAlignment="1">
      <alignment horizontal="right" wrapText="1"/>
    </xf>
    <xf numFmtId="2" fontId="13" fillId="0" borderId="1" xfId="0" applyNumberFormat="1" applyFont="1" applyFill="1" applyBorder="1" applyAlignment="1">
      <alignment horizontal="right"/>
    </xf>
    <xf numFmtId="164" fontId="13" fillId="0" borderId="6" xfId="1" applyFont="1" applyBorder="1" applyAlignment="1">
      <alignment horizontal="left" vertical="justify" wrapText="1" indent="1"/>
    </xf>
    <xf numFmtId="0" fontId="13" fillId="0" borderId="2" xfId="0" applyFont="1" applyBorder="1" applyAlignment="1">
      <alignment horizontal="center" vertical="center" wrapText="1"/>
    </xf>
    <xf numFmtId="164" fontId="13" fillId="0" borderId="6" xfId="1" applyFont="1" applyBorder="1" applyAlignment="1">
      <alignment horizontal="justify" vertical="center" wrapText="1"/>
    </xf>
    <xf numFmtId="4" fontId="13" fillId="2" borderId="1" xfId="3" applyNumberFormat="1" applyFont="1" applyFill="1" applyBorder="1" applyAlignment="1">
      <alignment horizontal="right"/>
    </xf>
    <xf numFmtId="4" fontId="10" fillId="0" borderId="0" xfId="4" applyNumberFormat="1" applyFont="1" applyFill="1" applyAlignment="1"/>
    <xf numFmtId="164" fontId="13" fillId="0" borderId="1" xfId="1" applyFont="1" applyBorder="1" applyAlignment="1">
      <alignment wrapText="1"/>
    </xf>
    <xf numFmtId="1" fontId="20" fillId="0" borderId="1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wrapText="1"/>
    </xf>
    <xf numFmtId="164" fontId="13" fillId="0" borderId="6" xfId="1" applyFont="1" applyBorder="1" applyAlignment="1">
      <alignment horizontal="justify" vertical="justify" wrapText="1"/>
    </xf>
    <xf numFmtId="0" fontId="13" fillId="0" borderId="6" xfId="3" applyFont="1" applyBorder="1" applyAlignment="1">
      <alignment horizontal="left" vertical="distributed" wrapText="1"/>
    </xf>
    <xf numFmtId="49" fontId="13" fillId="0" borderId="10" xfId="3" applyNumberFormat="1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169" fontId="13" fillId="2" borderId="1" xfId="3" applyNumberFormat="1" applyFont="1" applyFill="1" applyBorder="1" applyAlignment="1">
      <alignment horizontal="right"/>
    </xf>
    <xf numFmtId="169" fontId="13" fillId="0" borderId="1" xfId="3" applyNumberFormat="1" applyFont="1" applyFill="1" applyBorder="1" applyAlignment="1">
      <alignment horizontal="right"/>
    </xf>
    <xf numFmtId="168" fontId="13" fillId="0" borderId="1" xfId="3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right" wrapText="1"/>
    </xf>
    <xf numFmtId="4" fontId="13" fillId="0" borderId="1" xfId="3" applyNumberFormat="1" applyFont="1" applyFill="1" applyBorder="1" applyAlignment="1">
      <alignment horizontal="right"/>
    </xf>
    <xf numFmtId="169" fontId="13" fillId="0" borderId="1" xfId="0" applyNumberFormat="1" applyFont="1" applyFill="1" applyBorder="1" applyAlignment="1">
      <alignment horizontal="right"/>
    </xf>
    <xf numFmtId="164" fontId="18" fillId="0" borderId="9" xfId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168" fontId="10" fillId="0" borderId="0" xfId="3" applyNumberFormat="1" applyFill="1"/>
    <xf numFmtId="0" fontId="13" fillId="0" borderId="1" xfId="0" applyFont="1" applyBorder="1" applyAlignment="1">
      <alignment horizontal="center" vertical="center" wrapText="1"/>
    </xf>
    <xf numFmtId="164" fontId="13" fillId="0" borderId="1" xfId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right"/>
    </xf>
    <xf numFmtId="167" fontId="13" fillId="0" borderId="1" xfId="0" applyNumberFormat="1" applyFont="1" applyFill="1" applyBorder="1" applyAlignment="1">
      <alignment horizontal="right"/>
    </xf>
    <xf numFmtId="0" fontId="27" fillId="0" borderId="0" xfId="37" applyNumberFormat="1" applyFont="1" applyAlignment="1">
      <alignment horizontal="right" vertical="center" wrapText="1"/>
    </xf>
    <xf numFmtId="0" fontId="13" fillId="0" borderId="10" xfId="3" applyFont="1" applyFill="1" applyBorder="1" applyAlignment="1">
      <alignment horizontal="center" vertical="center" wrapText="1"/>
    </xf>
    <xf numFmtId="3" fontId="13" fillId="0" borderId="1" xfId="3" applyNumberFormat="1" applyFont="1" applyFill="1" applyBorder="1"/>
    <xf numFmtId="170" fontId="13" fillId="0" borderId="1" xfId="3" applyNumberFormat="1" applyFont="1" applyFill="1" applyBorder="1" applyAlignment="1">
      <alignment horizontal="right"/>
    </xf>
    <xf numFmtId="1" fontId="13" fillId="0" borderId="1" xfId="3" applyNumberFormat="1" applyFont="1" applyFill="1" applyBorder="1" applyAlignment="1">
      <alignment horizontal="right"/>
    </xf>
    <xf numFmtId="0" fontId="11" fillId="0" borderId="0" xfId="3" applyFont="1" applyFill="1" applyAlignment="1">
      <alignment horizontal="center" wrapText="1"/>
    </xf>
    <xf numFmtId="0" fontId="13" fillId="0" borderId="9" xfId="3" applyFont="1" applyFill="1" applyBorder="1" applyAlignment="1">
      <alignment horizontal="right" wrapText="1"/>
    </xf>
    <xf numFmtId="0" fontId="15" fillId="0" borderId="9" xfId="3" applyFont="1" applyFill="1" applyBorder="1" applyAlignment="1">
      <alignment horizontal="right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left" vertical="distributed" wrapText="1"/>
    </xf>
    <xf numFmtId="0" fontId="13" fillId="0" borderId="12" xfId="3" applyFont="1" applyFill="1" applyBorder="1" applyAlignment="1">
      <alignment horizontal="left" vertical="distributed" wrapText="1"/>
    </xf>
    <xf numFmtId="164" fontId="18" fillId="0" borderId="0" xfId="5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0" fillId="0" borderId="0" xfId="3" applyFill="1" applyAlignment="1">
      <alignment horizontal="center" vertical="center" wrapText="1"/>
    </xf>
    <xf numFmtId="0" fontId="10" fillId="0" borderId="9" xfId="3" applyFill="1" applyBorder="1" applyAlignment="1">
      <alignment wrapText="1"/>
    </xf>
    <xf numFmtId="0" fontId="13" fillId="0" borderId="13" xfId="3" applyFont="1" applyFill="1" applyBorder="1" applyAlignment="1">
      <alignment horizontal="left" vertical="distributed" wrapText="1"/>
    </xf>
    <xf numFmtId="164" fontId="18" fillId="2" borderId="0" xfId="5" applyFont="1" applyFill="1" applyBorder="1" applyAlignment="1">
      <alignment horizontal="center" vertical="center" wrapText="1"/>
    </xf>
    <xf numFmtId="0" fontId="18" fillId="2" borderId="0" xfId="3" applyFont="1" applyFill="1" applyBorder="1" applyAlignment="1">
      <alignment horizontal="center" vertical="center" wrapText="1"/>
    </xf>
    <xf numFmtId="0" fontId="10" fillId="2" borderId="0" xfId="3" applyFill="1" applyAlignment="1">
      <alignment horizontal="center" vertical="center" wrapText="1"/>
    </xf>
    <xf numFmtId="0" fontId="19" fillId="2" borderId="0" xfId="3" applyFont="1" applyFill="1" applyAlignment="1">
      <alignment horizontal="center" vertical="center" wrapText="1"/>
    </xf>
    <xf numFmtId="164" fontId="13" fillId="0" borderId="9" xfId="5" applyFont="1" applyBorder="1" applyAlignment="1">
      <alignment horizontal="right" vertical="center" wrapText="1"/>
    </xf>
    <xf numFmtId="0" fontId="10" fillId="0" borderId="9" xfId="3" applyBorder="1" applyAlignment="1">
      <alignment horizontal="right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right" vertical="justify" wrapText="1"/>
    </xf>
    <xf numFmtId="0" fontId="10" fillId="0" borderId="12" xfId="3" applyFill="1" applyBorder="1" applyAlignment="1">
      <alignment horizontal="right" vertical="justify" wrapText="1"/>
    </xf>
    <xf numFmtId="0" fontId="10" fillId="0" borderId="8" xfId="3" applyFill="1" applyBorder="1"/>
    <xf numFmtId="0" fontId="10" fillId="0" borderId="2" xfId="3" applyFill="1" applyBorder="1"/>
    <xf numFmtId="0" fontId="10" fillId="0" borderId="8" xfId="3" applyFill="1" applyBorder="1" applyAlignment="1">
      <alignment horizontal="center" vertical="center" wrapText="1"/>
    </xf>
    <xf numFmtId="0" fontId="10" fillId="0" borderId="8" xfId="3" applyFill="1" applyBorder="1" applyAlignment="1">
      <alignment vertical="center" wrapText="1"/>
    </xf>
    <xf numFmtId="0" fontId="10" fillId="0" borderId="8" xfId="3" applyFill="1" applyBorder="1" applyAlignment="1">
      <alignment wrapText="1"/>
    </xf>
    <xf numFmtId="0" fontId="10" fillId="0" borderId="2" xfId="3" applyFill="1" applyBorder="1" applyAlignment="1">
      <alignment vertical="center" wrapText="1"/>
    </xf>
    <xf numFmtId="0" fontId="13" fillId="0" borderId="0" xfId="3" applyFont="1" applyFill="1" applyBorder="1" applyAlignment="1">
      <alignment horizontal="right" wrapText="1"/>
    </xf>
    <xf numFmtId="0" fontId="10" fillId="0" borderId="1" xfId="3" applyFill="1" applyBorder="1" applyAlignment="1">
      <alignment horizontal="center" vertical="center" wrapText="1"/>
    </xf>
    <xf numFmtId="0" fontId="10" fillId="0" borderId="1" xfId="3" applyFill="1" applyBorder="1" applyAlignment="1">
      <alignment vertical="center" wrapText="1"/>
    </xf>
    <xf numFmtId="164" fontId="11" fillId="2" borderId="0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13" fillId="0" borderId="3" xfId="0" applyFont="1" applyFill="1" applyBorder="1" applyAlignment="1">
      <alignment horizontal="right" vertical="distributed" wrapText="1"/>
    </xf>
    <xf numFmtId="0" fontId="14" fillId="0" borderId="12" xfId="0" applyFont="1" applyFill="1" applyBorder="1" applyAlignment="1">
      <alignment horizontal="right" vertical="distributed"/>
    </xf>
    <xf numFmtId="1" fontId="20" fillId="0" borderId="4" xfId="0" applyNumberFormat="1" applyFont="1" applyFill="1" applyBorder="1" applyAlignment="1">
      <alignment horizontal="center" vertical="center" wrapText="1"/>
    </xf>
    <xf numFmtId="1" fontId="20" fillId="0" borderId="8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distributed" wrapText="1"/>
    </xf>
    <xf numFmtId="0" fontId="14" fillId="0" borderId="12" xfId="0" applyFont="1" applyFill="1" applyBorder="1" applyAlignment="1">
      <alignment horizontal="left" vertical="distributed"/>
    </xf>
    <xf numFmtId="0" fontId="14" fillId="0" borderId="4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2" fontId="14" fillId="0" borderId="9" xfId="0" applyNumberFormat="1" applyFont="1" applyFill="1" applyBorder="1" applyAlignment="1">
      <alignment horizontal="right" wrapText="1" shrinkToFit="1"/>
    </xf>
    <xf numFmtId="10" fontId="11" fillId="0" borderId="0" xfId="1" applyNumberFormat="1" applyFont="1" applyFill="1" applyBorder="1" applyAlignment="1">
      <alignment horizontal="center" vertical="center" wrapText="1"/>
    </xf>
    <xf numFmtId="164" fontId="18" fillId="0" borderId="0" xfId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4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1" fillId="0" borderId="14" xfId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164" fontId="11" fillId="0" borderId="9" xfId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/>
    <xf numFmtId="0" fontId="13" fillId="0" borderId="3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/>
    </xf>
    <xf numFmtId="3" fontId="14" fillId="0" borderId="0" xfId="0" applyNumberFormat="1" applyFont="1" applyBorder="1" applyAlignment="1">
      <alignment horizontal="right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4" fontId="11" fillId="0" borderId="0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4" fillId="0" borderId="0" xfId="0" applyFont="1" applyBorder="1" applyAlignment="1">
      <alignment horizontal="right" wrapText="1"/>
    </xf>
  </cellXfs>
  <cellStyles count="38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12" xfId="36"/>
    <cellStyle name="Normal 13" xfId="37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</c:v>
                </c:pt>
                <c:pt idx="1">
                  <c:v>10.88</c:v>
                </c:pt>
                <c:pt idx="2">
                  <c:v>15.05</c:v>
                </c:pt>
                <c:pt idx="3">
                  <c:v>22.11</c:v>
                </c:pt>
                <c:pt idx="4">
                  <c:v>8.2799999999999994</c:v>
                </c:pt>
                <c:pt idx="5">
                  <c:v>8.98</c:v>
                </c:pt>
                <c:pt idx="6">
                  <c:v>4.6100000000000003</c:v>
                </c:pt>
                <c:pt idx="7">
                  <c:v>2.23</c:v>
                </c:pt>
                <c:pt idx="8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25.39</c:v>
                </c:pt>
                <c:pt idx="1">
                  <c:v>11.27</c:v>
                </c:pt>
                <c:pt idx="2">
                  <c:v>15.63</c:v>
                </c:pt>
                <c:pt idx="3">
                  <c:v>23.14</c:v>
                </c:pt>
                <c:pt idx="4">
                  <c:v>10.37</c:v>
                </c:pt>
                <c:pt idx="5">
                  <c:v>9.44</c:v>
                </c:pt>
                <c:pt idx="6">
                  <c:v>2.19</c:v>
                </c:pt>
                <c:pt idx="7">
                  <c:v>1.4</c:v>
                </c:pt>
                <c:pt idx="8">
                  <c:v>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6.51</c:v>
                </c:pt>
                <c:pt idx="2">
                  <c:v>13.42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.2018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83.57</c:v>
                </c:pt>
                <c:pt idx="1">
                  <c:v>8.1</c:v>
                </c:pt>
                <c:pt idx="2">
                  <c:v>8.2200000000000006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48" customWidth="1"/>
    <col min="2" max="2" width="9" style="62" customWidth="1"/>
    <col min="3" max="3" width="8.42578125" style="48" customWidth="1"/>
    <col min="4" max="4" width="8.7109375" style="62" customWidth="1"/>
    <col min="5" max="5" width="8.7109375" style="48" customWidth="1"/>
    <col min="6" max="6" width="8.5703125" style="62" customWidth="1"/>
    <col min="7" max="7" width="8.7109375" style="48" customWidth="1"/>
    <col min="8" max="8" width="8.5703125" style="62" customWidth="1"/>
    <col min="9" max="9" width="8.7109375" style="48" customWidth="1"/>
    <col min="10" max="10" width="9" style="62" customWidth="1"/>
    <col min="11" max="11" width="8.42578125" style="48" customWidth="1"/>
    <col min="12" max="12" width="8.42578125" style="62" customWidth="1"/>
    <col min="13" max="13" width="8.5703125" style="48" customWidth="1"/>
    <col min="14" max="14" width="9" style="62" customWidth="1"/>
    <col min="15" max="15" width="8.7109375" style="48" customWidth="1"/>
    <col min="16" max="16" width="9.140625" style="48" customWidth="1"/>
    <col min="17" max="17" width="8.7109375" style="48" customWidth="1"/>
    <col min="18" max="18" width="9.28515625" style="48" customWidth="1"/>
    <col min="19" max="21" width="8.7109375" style="48" customWidth="1"/>
    <col min="22" max="22" width="15.140625" style="47" customWidth="1"/>
    <col min="23" max="16384" width="10.28515625" style="48"/>
  </cols>
  <sheetData>
    <row r="1" spans="1:58" ht="23.25" customHeight="1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</row>
    <row r="2" spans="1:58" ht="22.5" customHeight="1">
      <c r="A2" s="125" t="s">
        <v>1</v>
      </c>
      <c r="B2" s="125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58" s="52" customFormat="1" ht="83.25" customHeight="1">
      <c r="A3" s="49" t="s">
        <v>2</v>
      </c>
      <c r="B3" s="127" t="s">
        <v>75</v>
      </c>
      <c r="C3" s="128"/>
      <c r="D3" s="127" t="s">
        <v>4</v>
      </c>
      <c r="E3" s="127"/>
      <c r="F3" s="127" t="s">
        <v>5</v>
      </c>
      <c r="G3" s="127"/>
      <c r="H3" s="127" t="s">
        <v>6</v>
      </c>
      <c r="I3" s="127"/>
      <c r="J3" s="127" t="s">
        <v>70</v>
      </c>
      <c r="K3" s="127"/>
      <c r="L3" s="127" t="s">
        <v>7</v>
      </c>
      <c r="M3" s="127"/>
      <c r="N3" s="127" t="s">
        <v>76</v>
      </c>
      <c r="O3" s="127"/>
      <c r="P3" s="129" t="s">
        <v>77</v>
      </c>
      <c r="Q3" s="130"/>
      <c r="R3" s="131" t="s">
        <v>71</v>
      </c>
      <c r="S3" s="132"/>
      <c r="T3" s="127" t="s">
        <v>9</v>
      </c>
      <c r="U3" s="127"/>
      <c r="V3" s="50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</row>
    <row r="4" spans="1:58" s="53" customFormat="1" ht="39.950000000000003" customHeight="1">
      <c r="A4" s="135" t="s">
        <v>73</v>
      </c>
      <c r="B4" s="133" t="s">
        <v>91</v>
      </c>
      <c r="C4" s="133" t="s">
        <v>92</v>
      </c>
      <c r="D4" s="133" t="s">
        <v>91</v>
      </c>
      <c r="E4" s="133" t="s">
        <v>92</v>
      </c>
      <c r="F4" s="133" t="s">
        <v>91</v>
      </c>
      <c r="G4" s="133" t="s">
        <v>92</v>
      </c>
      <c r="H4" s="133" t="s">
        <v>91</v>
      </c>
      <c r="I4" s="133" t="s">
        <v>92</v>
      </c>
      <c r="J4" s="133" t="s">
        <v>91</v>
      </c>
      <c r="K4" s="133" t="s">
        <v>92</v>
      </c>
      <c r="L4" s="133" t="s">
        <v>91</v>
      </c>
      <c r="M4" s="133" t="s">
        <v>92</v>
      </c>
      <c r="N4" s="133" t="s">
        <v>91</v>
      </c>
      <c r="O4" s="133" t="s">
        <v>92</v>
      </c>
      <c r="P4" s="133" t="s">
        <v>91</v>
      </c>
      <c r="Q4" s="133" t="s">
        <v>92</v>
      </c>
      <c r="R4" s="133" t="s">
        <v>91</v>
      </c>
      <c r="S4" s="133" t="s">
        <v>92</v>
      </c>
      <c r="T4" s="133" t="s">
        <v>91</v>
      </c>
      <c r="U4" s="133" t="s">
        <v>92</v>
      </c>
    </row>
    <row r="5" spans="1:58" s="52" customFormat="1" ht="30" customHeight="1">
      <c r="A5" s="136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50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</row>
    <row r="6" spans="1:58" s="57" customFormat="1" ht="34.5" customHeight="1">
      <c r="A6" s="54" t="s">
        <v>10</v>
      </c>
      <c r="B6" s="55">
        <v>31927</v>
      </c>
      <c r="C6" s="55">
        <v>30021</v>
      </c>
      <c r="D6" s="55">
        <v>20144</v>
      </c>
      <c r="E6" s="55">
        <v>16963</v>
      </c>
      <c r="F6" s="55">
        <v>19787</v>
      </c>
      <c r="G6" s="55">
        <v>19628</v>
      </c>
      <c r="H6" s="55">
        <v>27740</v>
      </c>
      <c r="I6" s="55">
        <v>25553</v>
      </c>
      <c r="J6" s="55">
        <v>12653</v>
      </c>
      <c r="K6" s="55">
        <v>11957</v>
      </c>
      <c r="L6" s="55">
        <v>18650</v>
      </c>
      <c r="M6" s="55">
        <v>21911</v>
      </c>
      <c r="N6" s="55">
        <v>3208</v>
      </c>
      <c r="O6" s="55">
        <v>3410</v>
      </c>
      <c r="P6" s="55">
        <v>1932</v>
      </c>
      <c r="Q6" s="55">
        <v>1896</v>
      </c>
      <c r="R6" s="55">
        <v>1629</v>
      </c>
      <c r="S6" s="55">
        <v>1676</v>
      </c>
      <c r="T6" s="55">
        <f>B6+D6+F6+H6+J6+L6+N6+P6+R6</f>
        <v>137670</v>
      </c>
      <c r="U6" s="55">
        <f>C6+E6+G6+I6+K6+M6+O6+Q6+S6</f>
        <v>133015</v>
      </c>
      <c r="V6" s="56"/>
      <c r="W6" s="56"/>
    </row>
    <row r="7" spans="1:58" s="57" customFormat="1" ht="34.5" customHeight="1">
      <c r="A7" s="58" t="s">
        <v>11</v>
      </c>
      <c r="B7" s="55">
        <v>28946</v>
      </c>
      <c r="C7" s="55">
        <v>28248</v>
      </c>
      <c r="D7" s="55">
        <v>12861</v>
      </c>
      <c r="E7" s="55">
        <v>12791</v>
      </c>
      <c r="F7" s="55">
        <v>17248</v>
      </c>
      <c r="G7" s="55">
        <v>18286</v>
      </c>
      <c r="H7" s="55">
        <v>26474</v>
      </c>
      <c r="I7" s="55">
        <v>24319</v>
      </c>
      <c r="J7" s="55">
        <v>11977</v>
      </c>
      <c r="K7" s="55">
        <v>11309</v>
      </c>
      <c r="L7" s="55">
        <v>10843</v>
      </c>
      <c r="M7" s="55">
        <v>10688</v>
      </c>
      <c r="N7" s="55">
        <v>3046</v>
      </c>
      <c r="O7" s="55">
        <v>3240</v>
      </c>
      <c r="P7" s="55">
        <v>1804</v>
      </c>
      <c r="Q7" s="55">
        <v>1815</v>
      </c>
      <c r="R7" s="55">
        <v>1609</v>
      </c>
      <c r="S7" s="55">
        <v>1659</v>
      </c>
      <c r="T7" s="55">
        <f t="shared" ref="T7:T12" si="0">B7+D7+F7+H7+J7+L7+N7+P7+R7</f>
        <v>114808</v>
      </c>
      <c r="U7" s="55">
        <f t="shared" ref="U7:U12" si="1">C7+E7+G7+I7+K7+M7+O7+Q7+S7</f>
        <v>112355</v>
      </c>
      <c r="V7" s="56"/>
      <c r="W7" s="56"/>
    </row>
    <row r="8" spans="1:58" s="57" customFormat="1" ht="35.25" customHeight="1">
      <c r="A8" s="58" t="s">
        <v>12</v>
      </c>
      <c r="B8" s="55">
        <v>1516</v>
      </c>
      <c r="C8" s="55">
        <v>681</v>
      </c>
      <c r="D8" s="55">
        <v>3504</v>
      </c>
      <c r="E8" s="55">
        <v>1537</v>
      </c>
      <c r="F8" s="55">
        <v>1839</v>
      </c>
      <c r="G8" s="55">
        <v>762</v>
      </c>
      <c r="H8" s="55">
        <v>442</v>
      </c>
      <c r="I8" s="55">
        <v>540</v>
      </c>
      <c r="J8" s="55">
        <v>287</v>
      </c>
      <c r="K8" s="55">
        <v>279</v>
      </c>
      <c r="L8" s="55">
        <v>7073</v>
      </c>
      <c r="M8" s="55">
        <v>8618</v>
      </c>
      <c r="N8" s="55">
        <v>95</v>
      </c>
      <c r="O8" s="55">
        <v>97</v>
      </c>
      <c r="P8" s="55">
        <v>57</v>
      </c>
      <c r="Q8" s="55">
        <v>20</v>
      </c>
      <c r="R8" s="55">
        <v>13</v>
      </c>
      <c r="S8" s="55">
        <v>14</v>
      </c>
      <c r="T8" s="55">
        <f t="shared" si="0"/>
        <v>14826</v>
      </c>
      <c r="U8" s="55">
        <f t="shared" si="1"/>
        <v>12548</v>
      </c>
      <c r="V8" s="56"/>
      <c r="W8" s="56"/>
    </row>
    <row r="9" spans="1:58" s="57" customFormat="1" ht="27.75" customHeight="1">
      <c r="A9" s="54" t="s">
        <v>55</v>
      </c>
      <c r="B9" s="55">
        <v>18883</v>
      </c>
      <c r="C9" s="55">
        <v>19131</v>
      </c>
      <c r="D9" s="55">
        <v>12062</v>
      </c>
      <c r="E9" s="55">
        <v>12211</v>
      </c>
      <c r="F9" s="55">
        <v>11427</v>
      </c>
      <c r="G9" s="55">
        <v>10247</v>
      </c>
      <c r="H9" s="55">
        <v>12390</v>
      </c>
      <c r="I9" s="55">
        <v>13723</v>
      </c>
      <c r="J9" s="55">
        <v>8285</v>
      </c>
      <c r="K9" s="55">
        <v>9473</v>
      </c>
      <c r="L9" s="55">
        <v>10930</v>
      </c>
      <c r="M9" s="55">
        <v>13632</v>
      </c>
      <c r="N9" s="55">
        <v>2617</v>
      </c>
      <c r="O9" s="55">
        <v>3514</v>
      </c>
      <c r="P9" s="55">
        <v>2037</v>
      </c>
      <c r="Q9" s="55">
        <v>2232</v>
      </c>
      <c r="R9" s="55">
        <v>1526</v>
      </c>
      <c r="S9" s="55">
        <v>1587</v>
      </c>
      <c r="T9" s="55">
        <f t="shared" si="0"/>
        <v>80157</v>
      </c>
      <c r="U9" s="55">
        <f t="shared" si="1"/>
        <v>85750</v>
      </c>
      <c r="V9" s="56"/>
      <c r="W9" s="56"/>
    </row>
    <row r="10" spans="1:58" s="57" customFormat="1" ht="32.25">
      <c r="A10" s="59" t="s">
        <v>56</v>
      </c>
      <c r="B10" s="55">
        <v>456</v>
      </c>
      <c r="C10" s="55">
        <v>826</v>
      </c>
      <c r="D10" s="55">
        <v>2264</v>
      </c>
      <c r="E10" s="55">
        <v>813</v>
      </c>
      <c r="F10" s="55">
        <v>319</v>
      </c>
      <c r="G10" s="55">
        <v>776</v>
      </c>
      <c r="H10" s="55">
        <v>140</v>
      </c>
      <c r="I10" s="55">
        <v>374</v>
      </c>
      <c r="J10" s="55">
        <v>31</v>
      </c>
      <c r="K10" s="55">
        <v>109</v>
      </c>
      <c r="L10" s="55">
        <v>4643</v>
      </c>
      <c r="M10" s="55">
        <v>5379</v>
      </c>
      <c r="N10" s="55">
        <v>18</v>
      </c>
      <c r="O10" s="55">
        <v>17</v>
      </c>
      <c r="P10" s="55">
        <v>19</v>
      </c>
      <c r="Q10" s="55">
        <v>37</v>
      </c>
      <c r="R10" s="55">
        <v>4</v>
      </c>
      <c r="S10" s="55">
        <v>7</v>
      </c>
      <c r="T10" s="55">
        <f t="shared" si="0"/>
        <v>7894</v>
      </c>
      <c r="U10" s="55">
        <f t="shared" si="1"/>
        <v>8338</v>
      </c>
      <c r="V10" s="56"/>
      <c r="W10" s="56"/>
    </row>
    <row r="11" spans="1:58" s="61" customFormat="1" ht="31.5" customHeight="1">
      <c r="A11" s="60" t="s">
        <v>57</v>
      </c>
      <c r="B11" s="55">
        <v>13044</v>
      </c>
      <c r="C11" s="55">
        <v>10890</v>
      </c>
      <c r="D11" s="55">
        <v>8082</v>
      </c>
      <c r="E11" s="55">
        <v>4752</v>
      </c>
      <c r="F11" s="55">
        <v>8360</v>
      </c>
      <c r="G11" s="55">
        <v>9381</v>
      </c>
      <c r="H11" s="55">
        <v>15350</v>
      </c>
      <c r="I11" s="55">
        <v>11830</v>
      </c>
      <c r="J11" s="55">
        <v>4368</v>
      </c>
      <c r="K11" s="55">
        <v>2484</v>
      </c>
      <c r="L11" s="55">
        <v>7720</v>
      </c>
      <c r="M11" s="55">
        <v>8279</v>
      </c>
      <c r="N11" s="55">
        <v>591</v>
      </c>
      <c r="O11" s="55">
        <v>-104</v>
      </c>
      <c r="P11" s="55">
        <v>-105</v>
      </c>
      <c r="Q11" s="55">
        <v>-336</v>
      </c>
      <c r="R11" s="55">
        <v>103</v>
      </c>
      <c r="S11" s="55">
        <v>89</v>
      </c>
      <c r="T11" s="55">
        <f t="shared" si="0"/>
        <v>57513</v>
      </c>
      <c r="U11" s="55">
        <f t="shared" si="1"/>
        <v>47265</v>
      </c>
      <c r="V11" s="56"/>
      <c r="W11" s="56"/>
    </row>
    <row r="12" spans="1:58" ht="24.75" customHeight="1">
      <c r="A12" s="60" t="s">
        <v>58</v>
      </c>
      <c r="B12" s="55">
        <v>13044</v>
      </c>
      <c r="C12" s="55">
        <v>10890</v>
      </c>
      <c r="D12" s="55">
        <v>8082</v>
      </c>
      <c r="E12" s="55">
        <v>4752</v>
      </c>
      <c r="F12" s="55">
        <v>7524</v>
      </c>
      <c r="G12" s="55">
        <v>8443</v>
      </c>
      <c r="H12" s="55">
        <v>15350</v>
      </c>
      <c r="I12" s="55">
        <v>11830</v>
      </c>
      <c r="J12" s="55">
        <v>4368</v>
      </c>
      <c r="K12" s="55">
        <v>2484</v>
      </c>
      <c r="L12" s="55">
        <v>7719</v>
      </c>
      <c r="M12" s="55">
        <v>8277</v>
      </c>
      <c r="N12" s="55">
        <v>591</v>
      </c>
      <c r="O12" s="55">
        <v>-104</v>
      </c>
      <c r="P12" s="55">
        <v>-105</v>
      </c>
      <c r="Q12" s="55">
        <v>-336</v>
      </c>
      <c r="R12" s="55">
        <v>103</v>
      </c>
      <c r="S12" s="55">
        <v>89</v>
      </c>
      <c r="T12" s="55">
        <f t="shared" si="0"/>
        <v>56676</v>
      </c>
      <c r="U12" s="55">
        <f t="shared" si="1"/>
        <v>46325</v>
      </c>
      <c r="V12" s="56"/>
      <c r="W12" s="56"/>
    </row>
    <row r="13" spans="1:58">
      <c r="C13" s="62"/>
      <c r="E13" s="62"/>
      <c r="G13" s="62"/>
      <c r="I13" s="62"/>
      <c r="K13" s="62"/>
      <c r="M13" s="62"/>
      <c r="O13" s="62"/>
      <c r="P13" s="62"/>
      <c r="Q13" s="62"/>
      <c r="R13" s="62"/>
      <c r="S13" s="62"/>
      <c r="T13" s="62"/>
      <c r="U13" s="62"/>
      <c r="V13" s="63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6" width="12.7109375" customWidth="1"/>
    <col min="8" max="8" width="12.28515625" customWidth="1"/>
  </cols>
  <sheetData>
    <row r="1" spans="1:8" ht="40.5" customHeight="1">
      <c r="A1" s="176" t="s">
        <v>100</v>
      </c>
      <c r="B1" s="177"/>
      <c r="C1" s="177"/>
      <c r="D1" s="177"/>
      <c r="E1" s="177"/>
      <c r="F1" s="178"/>
    </row>
    <row r="2" spans="1:8" ht="18" customHeight="1">
      <c r="A2" s="111"/>
      <c r="B2" s="112"/>
      <c r="C2" s="112"/>
      <c r="D2" s="112"/>
      <c r="E2" s="112"/>
      <c r="F2" s="113"/>
    </row>
    <row r="3" spans="1:8" ht="50.25" customHeight="1">
      <c r="A3" s="92" t="s">
        <v>78</v>
      </c>
      <c r="B3" s="10" t="s">
        <v>27</v>
      </c>
      <c r="C3" s="10" t="s">
        <v>28</v>
      </c>
      <c r="D3" s="10" t="s">
        <v>18</v>
      </c>
      <c r="E3" s="10" t="s">
        <v>53</v>
      </c>
      <c r="F3" s="41" t="s">
        <v>25</v>
      </c>
    </row>
    <row r="4" spans="1:8" ht="35.1" customHeight="1">
      <c r="A4" s="37" t="s">
        <v>20</v>
      </c>
      <c r="B4" s="4">
        <v>995851</v>
      </c>
      <c r="C4" s="4">
        <v>70013</v>
      </c>
      <c r="D4" s="4">
        <v>145327</v>
      </c>
      <c r="E4" s="106">
        <v>0</v>
      </c>
      <c r="F4" s="4">
        <v>1211191</v>
      </c>
      <c r="H4" s="9"/>
    </row>
    <row r="5" spans="1:8" ht="35.1" customHeight="1">
      <c r="A5" s="37" t="s">
        <v>21</v>
      </c>
      <c r="B5" s="4">
        <v>411316</v>
      </c>
      <c r="C5" s="4">
        <v>44392</v>
      </c>
      <c r="D5" s="4">
        <v>51330</v>
      </c>
      <c r="E5" s="106">
        <v>0</v>
      </c>
      <c r="F5" s="4">
        <v>507038</v>
      </c>
      <c r="H5" s="9"/>
    </row>
    <row r="6" spans="1:8" ht="35.1" customHeight="1">
      <c r="A6" s="37" t="s">
        <v>5</v>
      </c>
      <c r="B6" s="4">
        <v>549362</v>
      </c>
      <c r="C6" s="4">
        <v>40762</v>
      </c>
      <c r="D6" s="4">
        <v>102654</v>
      </c>
      <c r="E6" s="4">
        <v>8222</v>
      </c>
      <c r="F6" s="4">
        <v>701000</v>
      </c>
      <c r="H6" s="9"/>
    </row>
    <row r="7" spans="1:8" ht="35.1" customHeight="1">
      <c r="A7" s="37" t="s">
        <v>6</v>
      </c>
      <c r="B7" s="4">
        <v>767117</v>
      </c>
      <c r="C7" s="4">
        <v>47492</v>
      </c>
      <c r="D7" s="4">
        <v>215337</v>
      </c>
      <c r="E7" s="106">
        <v>0</v>
      </c>
      <c r="F7" s="4">
        <v>1029946</v>
      </c>
      <c r="H7" s="9"/>
    </row>
    <row r="8" spans="1:8" ht="35.1" customHeight="1">
      <c r="A8" s="44" t="s">
        <v>68</v>
      </c>
      <c r="B8" s="4">
        <v>320724</v>
      </c>
      <c r="C8" s="4">
        <v>24630</v>
      </c>
      <c r="D8" s="4">
        <v>40247</v>
      </c>
      <c r="E8" s="106">
        <v>0</v>
      </c>
      <c r="F8" s="4">
        <v>385601</v>
      </c>
      <c r="H8" s="9"/>
    </row>
    <row r="9" spans="1:8" ht="35.1" customHeight="1">
      <c r="A9" s="37" t="s">
        <v>47</v>
      </c>
      <c r="B9" s="4">
        <v>329825</v>
      </c>
      <c r="C9" s="4">
        <v>34048</v>
      </c>
      <c r="D9" s="4">
        <v>54739</v>
      </c>
      <c r="E9" s="106">
        <v>0</v>
      </c>
      <c r="F9" s="4">
        <v>418612</v>
      </c>
      <c r="H9" s="9"/>
    </row>
    <row r="10" spans="1:8" ht="35.1" customHeight="1">
      <c r="A10" s="38" t="s">
        <v>24</v>
      </c>
      <c r="B10" s="4">
        <v>196497</v>
      </c>
      <c r="C10" s="4">
        <v>14146</v>
      </c>
      <c r="D10" s="4">
        <v>4054</v>
      </c>
      <c r="E10" s="106">
        <v>0</v>
      </c>
      <c r="F10" s="4">
        <v>214697</v>
      </c>
      <c r="H10" s="9"/>
    </row>
    <row r="11" spans="1:8" ht="35.1" customHeight="1">
      <c r="A11" s="37" t="s">
        <v>8</v>
      </c>
      <c r="B11" s="4">
        <v>74609</v>
      </c>
      <c r="C11" s="4">
        <v>18257</v>
      </c>
      <c r="D11" s="4">
        <v>10884</v>
      </c>
      <c r="E11" s="106">
        <v>0</v>
      </c>
      <c r="F11" s="4">
        <v>103750</v>
      </c>
      <c r="H11" s="9"/>
    </row>
    <row r="12" spans="1:8" ht="35.1" customHeight="1">
      <c r="A12" s="37" t="s">
        <v>52</v>
      </c>
      <c r="B12" s="4">
        <v>76749</v>
      </c>
      <c r="C12" s="4">
        <v>9456</v>
      </c>
      <c r="D12" s="4">
        <v>509</v>
      </c>
      <c r="E12" s="106">
        <v>0</v>
      </c>
      <c r="F12" s="4">
        <v>86714</v>
      </c>
      <c r="H12" s="9"/>
    </row>
    <row r="13" spans="1:8" ht="35.1" customHeight="1">
      <c r="A13" s="3" t="s">
        <v>25</v>
      </c>
      <c r="B13" s="4">
        <v>3722050</v>
      </c>
      <c r="C13" s="4">
        <v>303196</v>
      </c>
      <c r="D13" s="4">
        <v>625081</v>
      </c>
      <c r="E13" s="4">
        <v>8222</v>
      </c>
      <c r="F13" s="4">
        <v>4658549</v>
      </c>
      <c r="H13" s="9"/>
    </row>
    <row r="15" spans="1:8">
      <c r="B15" s="9"/>
      <c r="C15" s="9"/>
      <c r="D15" s="9"/>
      <c r="E15" s="9"/>
      <c r="F15" s="9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N15"/>
  <sheetViews>
    <sheetView showGridLines="0" zoomScale="90" zoomScaleNormal="90" workbookViewId="0">
      <selection activeCell="A2" sqref="A2:F2"/>
    </sheetView>
  </sheetViews>
  <sheetFormatPr defaultRowHeight="15.75"/>
  <cols>
    <col min="1" max="1" width="56.28515625" style="22" customWidth="1"/>
    <col min="2" max="5" width="12.7109375" style="22" customWidth="1"/>
    <col min="6" max="6" width="12" style="22" bestFit="1" customWidth="1"/>
    <col min="7" max="7" width="9.42578125" style="22" bestFit="1" customWidth="1"/>
    <col min="8" max="16384" width="9.140625" style="22"/>
  </cols>
  <sheetData>
    <row r="1" spans="1:40" ht="52.5" customHeight="1">
      <c r="A1" s="182" t="s">
        <v>102</v>
      </c>
      <c r="B1" s="183"/>
      <c r="C1" s="183"/>
      <c r="D1" s="183"/>
      <c r="E1" s="184"/>
      <c r="F1" s="185"/>
    </row>
    <row r="2" spans="1:40">
      <c r="A2" s="179" t="s">
        <v>26</v>
      </c>
      <c r="B2" s="180"/>
      <c r="C2" s="180"/>
      <c r="D2" s="180"/>
      <c r="E2" s="180"/>
      <c r="F2" s="181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</row>
    <row r="3" spans="1:40" ht="51" customHeight="1">
      <c r="A3" s="92" t="s">
        <v>74</v>
      </c>
      <c r="B3" s="93" t="s">
        <v>27</v>
      </c>
      <c r="C3" s="2" t="s">
        <v>28</v>
      </c>
      <c r="D3" s="2" t="s">
        <v>18</v>
      </c>
      <c r="E3" s="2" t="s">
        <v>53</v>
      </c>
      <c r="F3" s="24" t="s">
        <v>25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</row>
    <row r="4" spans="1:40" ht="30" customHeight="1">
      <c r="A4" s="25" t="s">
        <v>20</v>
      </c>
      <c r="B4" s="26">
        <v>26.76</v>
      </c>
      <c r="C4" s="26">
        <v>23.09</v>
      </c>
      <c r="D4" s="26">
        <v>23.25</v>
      </c>
      <c r="E4" s="106">
        <v>0</v>
      </c>
      <c r="F4" s="26">
        <v>26</v>
      </c>
      <c r="G4" s="27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1:40" ht="30" customHeight="1">
      <c r="A5" s="25" t="s">
        <v>21</v>
      </c>
      <c r="B5" s="26">
        <v>11.05</v>
      </c>
      <c r="C5" s="26">
        <v>14.64</v>
      </c>
      <c r="D5" s="26">
        <v>8.2100000000000009</v>
      </c>
      <c r="E5" s="106">
        <v>0</v>
      </c>
      <c r="F5" s="26">
        <v>10.88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1:40" ht="30" customHeight="1">
      <c r="A6" s="25" t="s">
        <v>5</v>
      </c>
      <c r="B6" s="26">
        <v>14.76</v>
      </c>
      <c r="C6" s="26">
        <v>13.44</v>
      </c>
      <c r="D6" s="26">
        <v>16.420000000000002</v>
      </c>
      <c r="E6" s="26">
        <v>100</v>
      </c>
      <c r="F6" s="26">
        <v>15.05</v>
      </c>
      <c r="G6" s="27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1:40" ht="30" customHeight="1">
      <c r="A7" s="25" t="s">
        <v>6</v>
      </c>
      <c r="B7" s="26">
        <v>20.61</v>
      </c>
      <c r="C7" s="26">
        <v>15.67</v>
      </c>
      <c r="D7" s="26">
        <v>34.450000000000003</v>
      </c>
      <c r="E7" s="106">
        <v>0</v>
      </c>
      <c r="F7" s="26">
        <v>22.11</v>
      </c>
      <c r="G7" s="27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1:40" ht="30" customHeight="1">
      <c r="A8" s="25" t="s">
        <v>68</v>
      </c>
      <c r="B8" s="26">
        <v>8.6199999999999992</v>
      </c>
      <c r="C8" s="26">
        <v>8.1199999999999992</v>
      </c>
      <c r="D8" s="26">
        <v>6.44</v>
      </c>
      <c r="E8" s="106">
        <v>0</v>
      </c>
      <c r="F8" s="26">
        <v>8.2799999999999994</v>
      </c>
      <c r="G8" s="27"/>
    </row>
    <row r="9" spans="1:40" ht="30" customHeight="1">
      <c r="A9" s="25" t="s">
        <v>23</v>
      </c>
      <c r="B9" s="26">
        <v>8.86</v>
      </c>
      <c r="C9" s="26">
        <v>11.23</v>
      </c>
      <c r="D9" s="26">
        <v>8.76</v>
      </c>
      <c r="E9" s="106">
        <v>0</v>
      </c>
      <c r="F9" s="26">
        <v>8.98</v>
      </c>
      <c r="G9" s="27"/>
    </row>
    <row r="10" spans="1:40" ht="30" customHeight="1">
      <c r="A10" s="5" t="s">
        <v>24</v>
      </c>
      <c r="B10" s="26">
        <v>5.28</v>
      </c>
      <c r="C10" s="26">
        <v>4.67</v>
      </c>
      <c r="D10" s="26">
        <v>0.65</v>
      </c>
      <c r="E10" s="106">
        <v>0</v>
      </c>
      <c r="F10" s="26">
        <v>4.6100000000000003</v>
      </c>
      <c r="G10" s="27"/>
    </row>
    <row r="11" spans="1:40" ht="30" customHeight="1">
      <c r="A11" s="3" t="s">
        <v>8</v>
      </c>
      <c r="B11" s="26">
        <v>2</v>
      </c>
      <c r="C11" s="26">
        <v>6.02</v>
      </c>
      <c r="D11" s="26">
        <v>1.74</v>
      </c>
      <c r="E11" s="106">
        <v>0</v>
      </c>
      <c r="F11" s="26">
        <v>2.23</v>
      </c>
      <c r="G11" s="27"/>
    </row>
    <row r="12" spans="1:40" ht="30" customHeight="1">
      <c r="A12" s="37" t="s">
        <v>52</v>
      </c>
      <c r="B12" s="26">
        <v>2.06</v>
      </c>
      <c r="C12" s="26">
        <v>3.12</v>
      </c>
      <c r="D12" s="26">
        <v>0.08</v>
      </c>
      <c r="E12" s="106">
        <v>0</v>
      </c>
      <c r="F12" s="26">
        <v>1.86</v>
      </c>
      <c r="G12" s="27"/>
    </row>
    <row r="13" spans="1:40" ht="30" customHeight="1">
      <c r="A13" s="43" t="s">
        <v>29</v>
      </c>
      <c r="B13" s="26">
        <f>SUM(B4:B12)</f>
        <v>100.00000000000001</v>
      </c>
      <c r="C13" s="26">
        <f t="shared" ref="C13:E13" si="0">SUM(C4:C12)</f>
        <v>100.00000000000001</v>
      </c>
      <c r="D13" s="26">
        <f t="shared" si="0"/>
        <v>100.00000000000001</v>
      </c>
      <c r="E13" s="26">
        <f t="shared" si="0"/>
        <v>100</v>
      </c>
      <c r="F13" s="26">
        <v>100.00000000000001</v>
      </c>
      <c r="G13" s="27"/>
    </row>
    <row r="14" spans="1:40" ht="39" customHeight="1">
      <c r="A14" s="7" t="s">
        <v>30</v>
      </c>
      <c r="B14" s="26">
        <v>79.900000000000006</v>
      </c>
      <c r="C14" s="26">
        <v>6.51</v>
      </c>
      <c r="D14" s="26">
        <v>13.42</v>
      </c>
      <c r="E14" s="26">
        <v>0.17</v>
      </c>
      <c r="F14" s="26">
        <v>99.999999999999986</v>
      </c>
      <c r="G14" s="27"/>
    </row>
    <row r="15" spans="1:40">
      <c r="A15" s="28"/>
      <c r="B15" s="29"/>
      <c r="C15" s="29"/>
      <c r="D15" s="29"/>
      <c r="E15" s="29"/>
      <c r="F15" s="12"/>
      <c r="G15" s="27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8" ht="40.5" customHeight="1">
      <c r="A1" s="186" t="s">
        <v>105</v>
      </c>
      <c r="B1" s="187"/>
      <c r="C1" s="187"/>
      <c r="D1" s="187"/>
      <c r="E1" s="187"/>
      <c r="F1" s="188"/>
    </row>
    <row r="2" spans="1:18" ht="50.25" customHeight="1">
      <c r="A2" s="92" t="s">
        <v>78</v>
      </c>
      <c r="B2" s="115" t="s">
        <v>27</v>
      </c>
      <c r="C2" s="115" t="s">
        <v>28</v>
      </c>
      <c r="D2" s="115" t="s">
        <v>18</v>
      </c>
      <c r="E2" s="115" t="s">
        <v>53</v>
      </c>
      <c r="F2" s="116" t="s">
        <v>25</v>
      </c>
    </row>
    <row r="3" spans="1:18" ht="35.1" customHeight="1">
      <c r="A3" s="45" t="s">
        <v>20</v>
      </c>
      <c r="B3" s="117">
        <v>9246</v>
      </c>
      <c r="C3" s="117">
        <v>1706</v>
      </c>
      <c r="D3" s="117">
        <v>1144</v>
      </c>
      <c r="E3" s="106">
        <v>0</v>
      </c>
      <c r="F3" s="117">
        <v>12096</v>
      </c>
      <c r="H3" s="9"/>
      <c r="I3" s="119"/>
      <c r="J3" s="119"/>
      <c r="K3" s="119"/>
      <c r="L3" s="119"/>
      <c r="M3" s="119"/>
      <c r="N3" s="119"/>
      <c r="O3" s="119"/>
      <c r="P3" s="119"/>
      <c r="Q3" s="119"/>
      <c r="R3" s="119"/>
    </row>
    <row r="4" spans="1:18" ht="35.1" customHeight="1">
      <c r="A4" s="45" t="s">
        <v>21</v>
      </c>
      <c r="B4" s="117">
        <v>7717</v>
      </c>
      <c r="C4" s="117">
        <v>1807</v>
      </c>
      <c r="D4" s="117">
        <v>1142</v>
      </c>
      <c r="E4" s="106">
        <v>0</v>
      </c>
      <c r="F4" s="117">
        <v>10666</v>
      </c>
      <c r="H4" s="9"/>
    </row>
    <row r="5" spans="1:18" ht="35.1" customHeight="1">
      <c r="A5" s="45" t="s">
        <v>5</v>
      </c>
      <c r="B5" s="117">
        <v>6348</v>
      </c>
      <c r="C5" s="117">
        <v>1104</v>
      </c>
      <c r="D5" s="117">
        <v>13687</v>
      </c>
      <c r="E5" s="118">
        <v>510</v>
      </c>
      <c r="F5" s="117">
        <v>21649</v>
      </c>
      <c r="H5" s="9"/>
    </row>
    <row r="6" spans="1:18" ht="35.1" customHeight="1">
      <c r="A6" s="45" t="s">
        <v>6</v>
      </c>
      <c r="B6" s="117">
        <v>10052</v>
      </c>
      <c r="C6" s="117">
        <v>806</v>
      </c>
      <c r="D6" s="117">
        <v>2985</v>
      </c>
      <c r="E6" s="106">
        <v>0</v>
      </c>
      <c r="F6" s="117">
        <v>13843</v>
      </c>
      <c r="H6" s="9"/>
    </row>
    <row r="7" spans="1:18" ht="35.1" customHeight="1">
      <c r="A7" s="45" t="s">
        <v>68</v>
      </c>
      <c r="B7" s="117">
        <v>6105</v>
      </c>
      <c r="C7" s="117">
        <v>899</v>
      </c>
      <c r="D7" s="117">
        <v>1278</v>
      </c>
      <c r="E7" s="106">
        <v>0</v>
      </c>
      <c r="F7" s="117">
        <v>8282</v>
      </c>
      <c r="H7" s="9"/>
    </row>
    <row r="8" spans="1:18" ht="35.1" customHeight="1">
      <c r="A8" s="45" t="s">
        <v>47</v>
      </c>
      <c r="B8" s="117">
        <v>4384</v>
      </c>
      <c r="C8" s="117">
        <v>874</v>
      </c>
      <c r="D8" s="117">
        <v>1549</v>
      </c>
      <c r="E8" s="106">
        <v>0</v>
      </c>
      <c r="F8" s="117">
        <v>6807</v>
      </c>
      <c r="H8" s="9"/>
    </row>
    <row r="9" spans="1:18" ht="35.1" customHeight="1">
      <c r="A9" s="97" t="s">
        <v>24</v>
      </c>
      <c r="B9" s="117">
        <v>15678</v>
      </c>
      <c r="C9" s="117">
        <v>1683</v>
      </c>
      <c r="D9" s="123">
        <v>3</v>
      </c>
      <c r="E9" s="106">
        <v>0</v>
      </c>
      <c r="F9" s="117">
        <v>17364</v>
      </c>
      <c r="H9" s="9"/>
    </row>
    <row r="10" spans="1:18" ht="35.1" customHeight="1">
      <c r="A10" s="45" t="s">
        <v>8</v>
      </c>
      <c r="B10" s="117">
        <v>3933</v>
      </c>
      <c r="C10" s="117">
        <v>1169</v>
      </c>
      <c r="D10" s="117">
        <v>208</v>
      </c>
      <c r="E10" s="106">
        <v>0</v>
      </c>
      <c r="F10" s="117">
        <v>5310</v>
      </c>
      <c r="H10" s="9"/>
    </row>
    <row r="11" spans="1:18" ht="35.1" customHeight="1">
      <c r="A11" s="44" t="s">
        <v>52</v>
      </c>
      <c r="B11" s="117">
        <v>4061</v>
      </c>
      <c r="C11" s="117">
        <v>698</v>
      </c>
      <c r="D11" s="117">
        <v>27</v>
      </c>
      <c r="E11" s="106">
        <v>0</v>
      </c>
      <c r="F11" s="117">
        <v>4786</v>
      </c>
      <c r="H11" s="9"/>
    </row>
    <row r="12" spans="1:18" ht="35.1" customHeight="1">
      <c r="A12" s="45" t="s">
        <v>25</v>
      </c>
      <c r="B12" s="117">
        <v>67524</v>
      </c>
      <c r="C12" s="117">
        <v>10746</v>
      </c>
      <c r="D12" s="117">
        <v>22023</v>
      </c>
      <c r="E12" s="118">
        <v>510</v>
      </c>
      <c r="F12" s="117">
        <v>100803</v>
      </c>
      <c r="I12" s="9"/>
    </row>
    <row r="14" spans="1:18">
      <c r="B14" s="9"/>
      <c r="C14" s="9"/>
      <c r="D14" s="9"/>
      <c r="E14" s="9"/>
      <c r="F14" s="9"/>
    </row>
  </sheetData>
  <mergeCells count="1">
    <mergeCell ref="A1:F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25"/>
  <sheetViews>
    <sheetView showGridLines="0" zoomScale="90" zoomScaleNormal="90" workbookViewId="0">
      <selection sqref="A1:K1"/>
    </sheetView>
  </sheetViews>
  <sheetFormatPr defaultRowHeight="12.75"/>
  <cols>
    <col min="1" max="1" width="51.5703125" customWidth="1"/>
    <col min="2" max="4" width="12.140625" customWidth="1"/>
    <col min="5" max="5" width="11.28515625" bestFit="1" customWidth="1"/>
    <col min="6" max="11" width="11.42578125" customWidth="1"/>
  </cols>
  <sheetData>
    <row r="1" spans="1:11" ht="33.75" customHeight="1">
      <c r="A1" s="192" t="s">
        <v>48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1" ht="28.5" customHeight="1">
      <c r="A2" s="191" t="s">
        <v>14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1" ht="30" customHeight="1">
      <c r="A3" s="189" t="s">
        <v>87</v>
      </c>
      <c r="B3" s="2">
        <v>2017</v>
      </c>
      <c r="C3" s="193">
        <v>2018</v>
      </c>
      <c r="D3" s="194"/>
      <c r="E3" s="194"/>
      <c r="F3" s="194"/>
      <c r="G3" s="194"/>
      <c r="H3" s="194"/>
      <c r="I3" s="194"/>
      <c r="J3" s="194"/>
      <c r="K3" s="195"/>
    </row>
    <row r="4" spans="1:11" ht="30" customHeight="1">
      <c r="A4" s="190"/>
      <c r="B4" s="24">
        <v>12</v>
      </c>
      <c r="C4" s="24">
        <v>1</v>
      </c>
      <c r="D4" s="24">
        <v>2</v>
      </c>
      <c r="E4" s="24">
        <v>3</v>
      </c>
      <c r="F4" s="24">
        <v>4</v>
      </c>
      <c r="G4" s="24">
        <v>5</v>
      </c>
      <c r="H4" s="24">
        <v>6</v>
      </c>
      <c r="I4" s="24">
        <v>7</v>
      </c>
      <c r="J4" s="24">
        <v>8</v>
      </c>
      <c r="K4" s="24">
        <v>9</v>
      </c>
    </row>
    <row r="5" spans="1:11" ht="30" customHeight="1">
      <c r="A5" s="3" t="s">
        <v>20</v>
      </c>
      <c r="B5" s="108">
        <v>3227072</v>
      </c>
      <c r="C5" s="39">
        <v>3267178</v>
      </c>
      <c r="D5" s="39">
        <v>3228962</v>
      </c>
      <c r="E5" s="39">
        <v>3235585</v>
      </c>
      <c r="F5" s="108">
        <v>3282657</v>
      </c>
      <c r="G5" s="108">
        <v>3304774</v>
      </c>
      <c r="H5" s="108">
        <v>3331236</v>
      </c>
      <c r="I5" s="108">
        <v>3389810</v>
      </c>
      <c r="J5" s="108">
        <v>3418408</v>
      </c>
      <c r="K5" s="108">
        <v>3412576</v>
      </c>
    </row>
    <row r="6" spans="1:11" ht="30" customHeight="1">
      <c r="A6" s="3" t="s">
        <v>21</v>
      </c>
      <c r="B6" s="108">
        <v>1450507</v>
      </c>
      <c r="C6" s="39">
        <v>1466874</v>
      </c>
      <c r="D6" s="39">
        <v>1454611</v>
      </c>
      <c r="E6" s="39">
        <v>1464195</v>
      </c>
      <c r="F6" s="108">
        <v>1477349</v>
      </c>
      <c r="G6" s="108">
        <v>1475213</v>
      </c>
      <c r="H6" s="108">
        <v>1487754</v>
      </c>
      <c r="I6" s="108">
        <v>1509451</v>
      </c>
      <c r="J6" s="108">
        <v>1509128</v>
      </c>
      <c r="K6" s="108">
        <v>1514387</v>
      </c>
    </row>
    <row r="7" spans="1:11" ht="30" customHeight="1">
      <c r="A7" s="3" t="s">
        <v>5</v>
      </c>
      <c r="B7" s="108">
        <v>1932023</v>
      </c>
      <c r="C7" s="39">
        <v>1968655</v>
      </c>
      <c r="D7" s="39">
        <v>1966945</v>
      </c>
      <c r="E7" s="39">
        <v>1969941</v>
      </c>
      <c r="F7" s="108">
        <v>2004860</v>
      </c>
      <c r="G7" s="108">
        <v>2012538</v>
      </c>
      <c r="H7" s="108">
        <v>2022856</v>
      </c>
      <c r="I7" s="108">
        <v>2056774</v>
      </c>
      <c r="J7" s="108">
        <v>2084622</v>
      </c>
      <c r="K7" s="108">
        <v>2101028</v>
      </c>
    </row>
    <row r="8" spans="1:11" ht="30" customHeight="1">
      <c r="A8" s="3" t="s">
        <v>6</v>
      </c>
      <c r="B8" s="108">
        <v>2946917</v>
      </c>
      <c r="C8" s="39">
        <v>3003166</v>
      </c>
      <c r="D8" s="39">
        <v>2977003</v>
      </c>
      <c r="E8" s="39">
        <v>2978478</v>
      </c>
      <c r="F8" s="108">
        <v>3024124</v>
      </c>
      <c r="G8" s="108">
        <v>3024506</v>
      </c>
      <c r="H8" s="108">
        <v>3036576</v>
      </c>
      <c r="I8" s="108">
        <v>3100024</v>
      </c>
      <c r="J8" s="108">
        <v>3111034</v>
      </c>
      <c r="K8" s="108">
        <v>3110298</v>
      </c>
    </row>
    <row r="9" spans="1:11" ht="30" customHeight="1">
      <c r="A9" s="45" t="s">
        <v>68</v>
      </c>
      <c r="B9" s="108">
        <v>1318822</v>
      </c>
      <c r="C9" s="39">
        <v>1341030</v>
      </c>
      <c r="D9" s="39">
        <v>1323681</v>
      </c>
      <c r="E9" s="39">
        <v>1326543</v>
      </c>
      <c r="F9" s="108">
        <v>1346894</v>
      </c>
      <c r="G9" s="108">
        <v>1347491</v>
      </c>
      <c r="H9" s="108">
        <v>1356588</v>
      </c>
      <c r="I9" s="108">
        <v>1383843</v>
      </c>
      <c r="J9" s="108">
        <v>1391866</v>
      </c>
      <c r="K9" s="108">
        <v>1394292</v>
      </c>
    </row>
    <row r="10" spans="1:11" ht="30" customHeight="1">
      <c r="A10" s="3" t="s">
        <v>49</v>
      </c>
      <c r="B10" s="108">
        <v>1195555</v>
      </c>
      <c r="C10" s="39">
        <v>1201299</v>
      </c>
      <c r="D10" s="39">
        <v>1202391</v>
      </c>
      <c r="E10" s="39">
        <v>1214279</v>
      </c>
      <c r="F10" s="108">
        <v>1226949</v>
      </c>
      <c r="G10" s="108">
        <v>1233667</v>
      </c>
      <c r="H10" s="108">
        <v>1244673</v>
      </c>
      <c r="I10" s="108">
        <v>1258860</v>
      </c>
      <c r="J10" s="108">
        <v>1267273</v>
      </c>
      <c r="K10" s="108">
        <v>1267987</v>
      </c>
    </row>
    <row r="11" spans="1:11" ht="30" customHeight="1">
      <c r="A11" s="5" t="s">
        <v>24</v>
      </c>
      <c r="B11" s="108">
        <v>264189</v>
      </c>
      <c r="C11" s="39">
        <v>268674</v>
      </c>
      <c r="D11" s="39">
        <v>269402</v>
      </c>
      <c r="E11" s="39">
        <v>274390</v>
      </c>
      <c r="F11" s="108">
        <v>278239</v>
      </c>
      <c r="G11" s="108">
        <v>279804</v>
      </c>
      <c r="H11" s="108">
        <v>284808</v>
      </c>
      <c r="I11" s="108">
        <v>288635</v>
      </c>
      <c r="J11" s="108">
        <v>293518</v>
      </c>
      <c r="K11" s="108">
        <v>294451</v>
      </c>
    </row>
    <row r="12" spans="1:11" ht="30" customHeight="1">
      <c r="A12" s="3" t="s">
        <v>8</v>
      </c>
      <c r="B12" s="108">
        <v>176506</v>
      </c>
      <c r="C12" s="39">
        <v>177020</v>
      </c>
      <c r="D12" s="39">
        <v>178251</v>
      </c>
      <c r="E12" s="39">
        <v>180399</v>
      </c>
      <c r="F12" s="108">
        <v>182082</v>
      </c>
      <c r="G12" s="108">
        <v>182840</v>
      </c>
      <c r="H12" s="108">
        <v>185447</v>
      </c>
      <c r="I12" s="108">
        <v>187249</v>
      </c>
      <c r="J12" s="108">
        <v>188524</v>
      </c>
      <c r="K12" s="108">
        <v>188269</v>
      </c>
    </row>
    <row r="13" spans="1:11" ht="30" customHeight="1">
      <c r="A13" s="37" t="s">
        <v>52</v>
      </c>
      <c r="B13" s="108">
        <v>151563</v>
      </c>
      <c r="C13" s="39">
        <v>154244</v>
      </c>
      <c r="D13" s="39">
        <v>153200</v>
      </c>
      <c r="E13" s="39">
        <v>154381</v>
      </c>
      <c r="F13" s="108">
        <v>156418</v>
      </c>
      <c r="G13" s="108">
        <v>155348</v>
      </c>
      <c r="H13" s="108">
        <v>157109</v>
      </c>
      <c r="I13" s="108">
        <v>159858</v>
      </c>
      <c r="J13" s="108">
        <v>156380</v>
      </c>
      <c r="K13" s="108">
        <v>156700</v>
      </c>
    </row>
    <row r="14" spans="1:11" ht="30" customHeight="1">
      <c r="A14" s="7" t="s">
        <v>25</v>
      </c>
      <c r="B14" s="108">
        <v>12663154</v>
      </c>
      <c r="C14" s="39">
        <v>12848140</v>
      </c>
      <c r="D14" s="39">
        <v>12754446</v>
      </c>
      <c r="E14" s="39">
        <v>12798191</v>
      </c>
      <c r="F14" s="108">
        <v>12979572</v>
      </c>
      <c r="G14" s="108">
        <v>13016181</v>
      </c>
      <c r="H14" s="108">
        <v>13107047</v>
      </c>
      <c r="I14" s="108">
        <v>13334504</v>
      </c>
      <c r="J14" s="108">
        <v>13420753</v>
      </c>
      <c r="K14" s="108">
        <v>13439988</v>
      </c>
    </row>
    <row r="15" spans="1:11" ht="30" customHeight="1">
      <c r="A15" s="32"/>
      <c r="B15" s="31"/>
    </row>
    <row r="17" spans="2:4">
      <c r="B17" s="9"/>
      <c r="C17" s="9"/>
      <c r="D17" s="9"/>
    </row>
    <row r="18" spans="2:4">
      <c r="B18" s="9"/>
      <c r="C18" s="9"/>
      <c r="D18" s="9"/>
    </row>
    <row r="19" spans="2:4">
      <c r="B19" s="9"/>
      <c r="C19" s="9"/>
      <c r="D19" s="9"/>
    </row>
    <row r="20" spans="2:4">
      <c r="B20" s="9"/>
      <c r="C20" s="9"/>
      <c r="D20" s="9"/>
    </row>
    <row r="21" spans="2:4">
      <c r="B21" s="9"/>
      <c r="C21" s="9"/>
      <c r="D21" s="9"/>
    </row>
    <row r="22" spans="2:4">
      <c r="B22" s="9"/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</sheetData>
  <mergeCells count="4">
    <mergeCell ref="A3:A4"/>
    <mergeCell ref="A2:K2"/>
    <mergeCell ref="A1:K1"/>
    <mergeCell ref="C3:K3"/>
  </mergeCells>
  <phoneticPr fontId="1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4"/>
  <sheetViews>
    <sheetView showGridLines="0" zoomScale="90" zoomScaleNormal="90" workbookViewId="0">
      <selection sqref="A1:K1"/>
    </sheetView>
  </sheetViews>
  <sheetFormatPr defaultRowHeight="12.75"/>
  <cols>
    <col min="1" max="1" width="55.85546875" customWidth="1"/>
    <col min="2" max="2" width="10.7109375" customWidth="1"/>
  </cols>
  <sheetData>
    <row r="1" spans="1:11" ht="46.5" customHeight="1">
      <c r="A1" s="196" t="s">
        <v>81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</row>
    <row r="2" spans="1:11" ht="19.5" customHeight="1">
      <c r="A2" s="179" t="s">
        <v>26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 ht="30" customHeight="1">
      <c r="A3" s="189" t="s">
        <v>88</v>
      </c>
      <c r="B3" s="2">
        <v>2017</v>
      </c>
      <c r="C3" s="193">
        <v>2018</v>
      </c>
      <c r="D3" s="194"/>
      <c r="E3" s="194"/>
      <c r="F3" s="194"/>
      <c r="G3" s="194"/>
      <c r="H3" s="194"/>
      <c r="I3" s="194"/>
      <c r="J3" s="194"/>
      <c r="K3" s="195"/>
    </row>
    <row r="4" spans="1:11" ht="30" customHeight="1">
      <c r="A4" s="190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</row>
    <row r="5" spans="1:11" ht="30" customHeight="1">
      <c r="A5" s="5" t="s">
        <v>20</v>
      </c>
      <c r="B5" s="20">
        <v>25.48</v>
      </c>
      <c r="C5" s="20">
        <v>25.43</v>
      </c>
      <c r="D5" s="20">
        <v>25.32</v>
      </c>
      <c r="E5" s="20">
        <v>25.28</v>
      </c>
      <c r="F5" s="20">
        <v>25.29</v>
      </c>
      <c r="G5" s="20">
        <v>25.39</v>
      </c>
      <c r="H5" s="20">
        <v>25.42</v>
      </c>
      <c r="I5" s="20">
        <v>25.42</v>
      </c>
      <c r="J5" s="20">
        <v>25.47</v>
      </c>
      <c r="K5" s="20">
        <v>25.39</v>
      </c>
    </row>
    <row r="6" spans="1:11" ht="30" customHeight="1">
      <c r="A6" s="5" t="s">
        <v>21</v>
      </c>
      <c r="B6" s="20">
        <v>11.45</v>
      </c>
      <c r="C6" s="20">
        <v>11.42</v>
      </c>
      <c r="D6" s="20">
        <v>11.4</v>
      </c>
      <c r="E6" s="20">
        <v>11.44</v>
      </c>
      <c r="F6" s="20">
        <v>11.38</v>
      </c>
      <c r="G6" s="20">
        <v>11.33</v>
      </c>
      <c r="H6" s="20">
        <v>11.35</v>
      </c>
      <c r="I6" s="20">
        <v>11.32</v>
      </c>
      <c r="J6" s="20">
        <v>11.25</v>
      </c>
      <c r="K6" s="20">
        <v>11.27</v>
      </c>
    </row>
    <row r="7" spans="1:11" ht="30" customHeight="1">
      <c r="A7" s="5" t="s">
        <v>5</v>
      </c>
      <c r="B7" s="20">
        <v>15.26</v>
      </c>
      <c r="C7" s="20">
        <v>15.32</v>
      </c>
      <c r="D7" s="20">
        <v>15.42</v>
      </c>
      <c r="E7" s="20">
        <v>15.39</v>
      </c>
      <c r="F7" s="20">
        <v>15.45</v>
      </c>
      <c r="G7" s="20">
        <v>15.46</v>
      </c>
      <c r="H7" s="20">
        <v>15.43</v>
      </c>
      <c r="I7" s="20">
        <v>15.42</v>
      </c>
      <c r="J7" s="20">
        <v>15.53</v>
      </c>
      <c r="K7" s="20">
        <v>15.63</v>
      </c>
    </row>
    <row r="8" spans="1:11" ht="30" customHeight="1">
      <c r="A8" s="5" t="s">
        <v>50</v>
      </c>
      <c r="B8" s="20">
        <v>23.27</v>
      </c>
      <c r="C8" s="20">
        <v>23.37</v>
      </c>
      <c r="D8" s="20">
        <v>23.34</v>
      </c>
      <c r="E8" s="20">
        <v>23.27</v>
      </c>
      <c r="F8" s="20">
        <v>23.3</v>
      </c>
      <c r="G8" s="20">
        <v>23.24</v>
      </c>
      <c r="H8" s="20">
        <v>23.17</v>
      </c>
      <c r="I8" s="20">
        <v>23.25</v>
      </c>
      <c r="J8" s="20">
        <v>23.18</v>
      </c>
      <c r="K8" s="20">
        <v>23.14</v>
      </c>
    </row>
    <row r="9" spans="1:11" ht="30" customHeight="1">
      <c r="A9" s="97" t="s">
        <v>68</v>
      </c>
      <c r="B9" s="20">
        <v>10.42</v>
      </c>
      <c r="C9" s="20">
        <v>10.44</v>
      </c>
      <c r="D9" s="20">
        <v>10.38</v>
      </c>
      <c r="E9" s="20">
        <v>10.37</v>
      </c>
      <c r="F9" s="20">
        <v>10.38</v>
      </c>
      <c r="G9" s="20">
        <v>10.35</v>
      </c>
      <c r="H9" s="20">
        <v>10.35</v>
      </c>
      <c r="I9" s="20">
        <v>10.38</v>
      </c>
      <c r="J9" s="20">
        <v>10.37</v>
      </c>
      <c r="K9" s="20">
        <v>10.37</v>
      </c>
    </row>
    <row r="10" spans="1:11" ht="30" customHeight="1">
      <c r="A10" s="5" t="s">
        <v>23</v>
      </c>
      <c r="B10" s="20">
        <v>9.44</v>
      </c>
      <c r="C10" s="20">
        <v>9.35</v>
      </c>
      <c r="D10" s="20">
        <v>9.43</v>
      </c>
      <c r="E10" s="20">
        <v>9.49</v>
      </c>
      <c r="F10" s="20">
        <v>9.4499999999999993</v>
      </c>
      <c r="G10" s="20">
        <v>9.48</v>
      </c>
      <c r="H10" s="20">
        <v>9.5</v>
      </c>
      <c r="I10" s="20">
        <v>9.44</v>
      </c>
      <c r="J10" s="20">
        <v>9.44</v>
      </c>
      <c r="K10" s="20">
        <v>9.44</v>
      </c>
    </row>
    <row r="11" spans="1:11" ht="30" customHeight="1">
      <c r="A11" s="5" t="s">
        <v>24</v>
      </c>
      <c r="B11" s="20">
        <v>2.09</v>
      </c>
      <c r="C11" s="20">
        <v>2.09</v>
      </c>
      <c r="D11" s="20">
        <v>2.11</v>
      </c>
      <c r="E11" s="20">
        <v>2.14</v>
      </c>
      <c r="F11" s="20">
        <v>2.14</v>
      </c>
      <c r="G11" s="20">
        <v>2.15</v>
      </c>
      <c r="H11" s="20">
        <v>2.17</v>
      </c>
      <c r="I11" s="20">
        <v>2.17</v>
      </c>
      <c r="J11" s="20">
        <v>2.19</v>
      </c>
      <c r="K11" s="20">
        <v>2.19</v>
      </c>
    </row>
    <row r="12" spans="1:11" ht="30" customHeight="1">
      <c r="A12" s="3" t="s">
        <v>8</v>
      </c>
      <c r="B12" s="20">
        <v>1.39</v>
      </c>
      <c r="C12" s="20">
        <v>1.38</v>
      </c>
      <c r="D12" s="20">
        <v>1.4</v>
      </c>
      <c r="E12" s="20">
        <v>1.41</v>
      </c>
      <c r="F12" s="20">
        <v>1.4</v>
      </c>
      <c r="G12" s="20">
        <v>1.41</v>
      </c>
      <c r="H12" s="20">
        <v>1.41</v>
      </c>
      <c r="I12" s="20">
        <v>1.4</v>
      </c>
      <c r="J12" s="20">
        <v>1.4</v>
      </c>
      <c r="K12" s="20">
        <v>1.4</v>
      </c>
    </row>
    <row r="13" spans="1:11" ht="30" customHeight="1">
      <c r="A13" s="37" t="s">
        <v>52</v>
      </c>
      <c r="B13" s="20">
        <v>1.2</v>
      </c>
      <c r="C13" s="20">
        <v>1.2</v>
      </c>
      <c r="D13" s="20">
        <v>1.2</v>
      </c>
      <c r="E13" s="20">
        <v>1.21</v>
      </c>
      <c r="F13" s="20">
        <v>1.21</v>
      </c>
      <c r="G13" s="20">
        <v>1.19</v>
      </c>
      <c r="H13" s="20">
        <v>1.2</v>
      </c>
      <c r="I13" s="20">
        <v>1.2</v>
      </c>
      <c r="J13" s="20">
        <v>1.17</v>
      </c>
      <c r="K13" s="20">
        <v>1.17</v>
      </c>
    </row>
    <row r="14" spans="1:11" ht="30" customHeight="1">
      <c r="A14" s="33" t="s">
        <v>25</v>
      </c>
      <c r="B14" s="6">
        <v>100</v>
      </c>
      <c r="C14" s="6">
        <v>100</v>
      </c>
      <c r="D14" s="6">
        <v>100</v>
      </c>
      <c r="E14" s="6">
        <v>99.999999999999986</v>
      </c>
      <c r="F14" s="6">
        <v>100</v>
      </c>
      <c r="G14" s="6">
        <v>100</v>
      </c>
      <c r="H14" s="6">
        <v>100</v>
      </c>
      <c r="I14" s="6">
        <v>100</v>
      </c>
      <c r="J14" s="6">
        <v>100.00000000000001</v>
      </c>
      <c r="K14" s="6">
        <v>100.00000000000001</v>
      </c>
    </row>
  </sheetData>
  <mergeCells count="4">
    <mergeCell ref="A3:A4"/>
    <mergeCell ref="C3:K3"/>
    <mergeCell ref="A2:K2"/>
    <mergeCell ref="A1:K1"/>
  </mergeCells>
  <phoneticPr fontId="1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96" t="s">
        <v>103</v>
      </c>
      <c r="B1" s="197"/>
      <c r="C1" s="197"/>
      <c r="D1" s="197"/>
      <c r="E1" s="197"/>
      <c r="F1" s="198"/>
    </row>
    <row r="2" spans="1:6" ht="13.5">
      <c r="A2" s="191" t="s">
        <v>14</v>
      </c>
      <c r="B2" s="199"/>
      <c r="C2" s="199"/>
      <c r="D2" s="199"/>
      <c r="E2" s="199"/>
      <c r="F2" s="200"/>
    </row>
    <row r="3" spans="1:6" ht="51" customHeight="1">
      <c r="A3" s="94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0" t="s">
        <v>25</v>
      </c>
    </row>
    <row r="4" spans="1:6" ht="30" customHeight="1">
      <c r="A4" s="5" t="s">
        <v>20</v>
      </c>
      <c r="B4" s="100">
        <v>2999829</v>
      </c>
      <c r="C4" s="8">
        <v>258054</v>
      </c>
      <c r="D4" s="8">
        <v>154693</v>
      </c>
      <c r="E4" s="106">
        <v>0</v>
      </c>
      <c r="F4" s="8">
        <f>SUM(B4:E4)</f>
        <v>3412576</v>
      </c>
    </row>
    <row r="5" spans="1:6" ht="30" customHeight="1">
      <c r="A5" s="5" t="s">
        <v>21</v>
      </c>
      <c r="B5" s="100">
        <v>1243284</v>
      </c>
      <c r="C5" s="8">
        <v>185616</v>
      </c>
      <c r="D5" s="8">
        <v>85487</v>
      </c>
      <c r="E5" s="106">
        <v>0</v>
      </c>
      <c r="F5" s="8">
        <f t="shared" ref="F5:F13" si="0">SUM(B5:E5)</f>
        <v>1514387</v>
      </c>
    </row>
    <row r="6" spans="1:6" ht="30" customHeight="1">
      <c r="A6" s="5" t="s">
        <v>5</v>
      </c>
      <c r="B6" s="100">
        <v>1811692</v>
      </c>
      <c r="C6" s="8">
        <v>162862</v>
      </c>
      <c r="D6" s="8">
        <v>111584</v>
      </c>
      <c r="E6" s="8">
        <v>14890</v>
      </c>
      <c r="F6" s="8">
        <f t="shared" si="0"/>
        <v>2101028</v>
      </c>
    </row>
    <row r="7" spans="1:6" ht="30" customHeight="1">
      <c r="A7" s="5" t="s">
        <v>6</v>
      </c>
      <c r="B7" s="100">
        <v>2408320</v>
      </c>
      <c r="C7" s="8">
        <v>194868</v>
      </c>
      <c r="D7" s="8">
        <v>507110</v>
      </c>
      <c r="E7" s="106">
        <v>0</v>
      </c>
      <c r="F7" s="8">
        <f t="shared" si="0"/>
        <v>3110298</v>
      </c>
    </row>
    <row r="8" spans="1:6" ht="30" customHeight="1">
      <c r="A8" s="97" t="s">
        <v>68</v>
      </c>
      <c r="B8" s="100">
        <v>1169440</v>
      </c>
      <c r="C8" s="8">
        <v>79575</v>
      </c>
      <c r="D8" s="8">
        <v>145277</v>
      </c>
      <c r="E8" s="106">
        <v>0</v>
      </c>
      <c r="F8" s="8">
        <f t="shared" si="0"/>
        <v>1394292</v>
      </c>
    </row>
    <row r="9" spans="1:6" ht="30" customHeight="1">
      <c r="A9" s="5" t="s">
        <v>23</v>
      </c>
      <c r="B9" s="100">
        <v>1063265</v>
      </c>
      <c r="C9" s="8">
        <v>119527</v>
      </c>
      <c r="D9" s="8">
        <v>85195</v>
      </c>
      <c r="E9" s="106">
        <v>0</v>
      </c>
      <c r="F9" s="8">
        <f t="shared" si="0"/>
        <v>1267987</v>
      </c>
    </row>
    <row r="10" spans="1:6" ht="30" customHeight="1">
      <c r="A10" s="5" t="s">
        <v>24</v>
      </c>
      <c r="B10" s="100">
        <v>270756</v>
      </c>
      <c r="C10" s="8">
        <v>21028</v>
      </c>
      <c r="D10" s="8">
        <v>2667</v>
      </c>
      <c r="E10" s="106">
        <v>0</v>
      </c>
      <c r="F10" s="8">
        <f t="shared" si="0"/>
        <v>294451</v>
      </c>
    </row>
    <row r="11" spans="1:6" ht="30" customHeight="1">
      <c r="A11" s="3" t="s">
        <v>8</v>
      </c>
      <c r="B11" s="100">
        <v>130050</v>
      </c>
      <c r="C11" s="8">
        <v>47274</v>
      </c>
      <c r="D11" s="8">
        <v>10945</v>
      </c>
      <c r="E11" s="106">
        <v>0</v>
      </c>
      <c r="F11" s="8">
        <f t="shared" si="0"/>
        <v>188269</v>
      </c>
    </row>
    <row r="12" spans="1:6" ht="30" customHeight="1">
      <c r="A12" s="37" t="s">
        <v>52</v>
      </c>
      <c r="B12" s="100">
        <v>135272</v>
      </c>
      <c r="C12" s="8">
        <v>20191</v>
      </c>
      <c r="D12" s="8">
        <v>1237</v>
      </c>
      <c r="E12" s="106">
        <v>0</v>
      </c>
      <c r="F12" s="8">
        <f t="shared" si="0"/>
        <v>156700</v>
      </c>
    </row>
    <row r="13" spans="1:6" ht="30" customHeight="1">
      <c r="A13" s="33" t="s">
        <v>25</v>
      </c>
      <c r="B13" s="100">
        <v>11231908</v>
      </c>
      <c r="C13" s="8">
        <v>1088995</v>
      </c>
      <c r="D13" s="8">
        <v>1104195</v>
      </c>
      <c r="E13" s="8">
        <v>14890</v>
      </c>
      <c r="F13" s="8">
        <f t="shared" si="0"/>
        <v>13439988</v>
      </c>
    </row>
    <row r="15" spans="1:6">
      <c r="B15" s="9"/>
      <c r="C15" s="9"/>
      <c r="D15" s="9"/>
      <c r="E15" s="9"/>
      <c r="F15" s="9"/>
    </row>
  </sheetData>
  <mergeCells count="2">
    <mergeCell ref="A1:F1"/>
    <mergeCell ref="A2:F2"/>
  </mergeCells>
  <phoneticPr fontId="1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17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6" bestFit="1" customWidth="1"/>
    <col min="2" max="6" width="10.7109375" style="12" customWidth="1"/>
    <col min="7" max="16384" width="9.140625" style="12"/>
  </cols>
  <sheetData>
    <row r="1" spans="1:7" ht="37.5" customHeight="1">
      <c r="A1" s="196" t="s">
        <v>104</v>
      </c>
      <c r="B1" s="201"/>
      <c r="C1" s="201"/>
      <c r="D1" s="201"/>
      <c r="E1" s="201"/>
      <c r="F1" s="202"/>
    </row>
    <row r="2" spans="1:7" ht="14.25" customHeight="1">
      <c r="A2" s="203" t="s">
        <v>26</v>
      </c>
      <c r="B2" s="199"/>
      <c r="C2" s="199"/>
      <c r="D2" s="199"/>
      <c r="E2" s="199"/>
      <c r="F2" s="200"/>
    </row>
    <row r="3" spans="1:7" ht="57" customHeight="1">
      <c r="A3" s="101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4" t="s">
        <v>25</v>
      </c>
    </row>
    <row r="4" spans="1:7" ht="30" customHeight="1">
      <c r="A4" s="3" t="s">
        <v>20</v>
      </c>
      <c r="B4" s="11">
        <v>26.71</v>
      </c>
      <c r="C4" s="11">
        <v>23.7</v>
      </c>
      <c r="D4" s="11">
        <v>14.01</v>
      </c>
      <c r="E4" s="106">
        <v>0</v>
      </c>
      <c r="F4" s="11">
        <v>25.39</v>
      </c>
      <c r="G4" s="34"/>
    </row>
    <row r="5" spans="1:7" ht="30" customHeight="1">
      <c r="A5" s="3" t="s">
        <v>21</v>
      </c>
      <c r="B5" s="11">
        <v>11.07</v>
      </c>
      <c r="C5" s="11">
        <v>17.04</v>
      </c>
      <c r="D5" s="11">
        <v>7.74</v>
      </c>
      <c r="E5" s="106">
        <v>0</v>
      </c>
      <c r="F5" s="11">
        <v>11.27</v>
      </c>
      <c r="G5" s="34"/>
    </row>
    <row r="6" spans="1:7" ht="30" customHeight="1">
      <c r="A6" s="3" t="s">
        <v>5</v>
      </c>
      <c r="B6" s="11">
        <v>16.13</v>
      </c>
      <c r="C6" s="11">
        <v>14.96</v>
      </c>
      <c r="D6" s="11">
        <v>10.1</v>
      </c>
      <c r="E6" s="11">
        <v>100</v>
      </c>
      <c r="F6" s="11">
        <v>15.63</v>
      </c>
      <c r="G6" s="34"/>
    </row>
    <row r="7" spans="1:7" ht="30" customHeight="1">
      <c r="A7" s="3" t="s">
        <v>51</v>
      </c>
      <c r="B7" s="11">
        <v>21.44</v>
      </c>
      <c r="C7" s="11">
        <v>17.89</v>
      </c>
      <c r="D7" s="11">
        <v>45.93</v>
      </c>
      <c r="E7" s="106">
        <v>0</v>
      </c>
      <c r="F7" s="11">
        <v>23.14</v>
      </c>
      <c r="G7" s="34"/>
    </row>
    <row r="8" spans="1:7" ht="30" customHeight="1">
      <c r="A8" s="45" t="s">
        <v>68</v>
      </c>
      <c r="B8" s="11">
        <v>10.41</v>
      </c>
      <c r="C8" s="11">
        <v>7.31</v>
      </c>
      <c r="D8" s="11">
        <v>13.16</v>
      </c>
      <c r="E8" s="106">
        <v>0</v>
      </c>
      <c r="F8" s="11">
        <v>10.37</v>
      </c>
      <c r="G8" s="34"/>
    </row>
    <row r="9" spans="1:7" ht="30" customHeight="1">
      <c r="A9" s="3" t="s">
        <v>49</v>
      </c>
      <c r="B9" s="11">
        <v>9.4700000000000006</v>
      </c>
      <c r="C9" s="11">
        <v>10.98</v>
      </c>
      <c r="D9" s="11">
        <v>7.72</v>
      </c>
      <c r="E9" s="106">
        <v>0</v>
      </c>
      <c r="F9" s="11">
        <v>9.44</v>
      </c>
      <c r="G9" s="34"/>
    </row>
    <row r="10" spans="1:7" ht="30" customHeight="1">
      <c r="A10" s="5" t="s">
        <v>24</v>
      </c>
      <c r="B10" s="11">
        <v>2.41</v>
      </c>
      <c r="C10" s="11">
        <v>1.93</v>
      </c>
      <c r="D10" s="11">
        <v>0.24</v>
      </c>
      <c r="E10" s="106">
        <v>0</v>
      </c>
      <c r="F10" s="11">
        <v>2.19</v>
      </c>
      <c r="G10" s="35"/>
    </row>
    <row r="11" spans="1:7" ht="30" customHeight="1">
      <c r="A11" s="3" t="s">
        <v>8</v>
      </c>
      <c r="B11" s="11">
        <v>1.1599999999999999</v>
      </c>
      <c r="C11" s="11">
        <v>4.34</v>
      </c>
      <c r="D11" s="11">
        <v>0.99</v>
      </c>
      <c r="E11" s="106">
        <v>0</v>
      </c>
      <c r="F11" s="11">
        <v>1.4</v>
      </c>
      <c r="G11" s="35"/>
    </row>
    <row r="12" spans="1:7" ht="30" customHeight="1">
      <c r="A12" s="37" t="s">
        <v>52</v>
      </c>
      <c r="B12" s="11">
        <v>1.2</v>
      </c>
      <c r="C12" s="11">
        <v>1.85</v>
      </c>
      <c r="D12" s="11">
        <v>0.11</v>
      </c>
      <c r="E12" s="106">
        <v>0</v>
      </c>
      <c r="F12" s="11">
        <v>1.17</v>
      </c>
      <c r="G12" s="35"/>
    </row>
    <row r="13" spans="1:7" ht="30" customHeight="1">
      <c r="A13" s="7" t="s">
        <v>25</v>
      </c>
      <c r="B13" s="11">
        <v>100</v>
      </c>
      <c r="C13" s="11">
        <v>100.00000000000001</v>
      </c>
      <c r="D13" s="11">
        <v>99.999999999999986</v>
      </c>
      <c r="E13" s="11">
        <v>100</v>
      </c>
      <c r="F13" s="11">
        <f>SUM(F4:F12)</f>
        <v>100.00000000000001</v>
      </c>
      <c r="G13" s="34"/>
    </row>
    <row r="14" spans="1:7" ht="36.75" customHeight="1">
      <c r="A14" s="7" t="s">
        <v>30</v>
      </c>
      <c r="B14" s="11">
        <v>83.57</v>
      </c>
      <c r="C14" s="11">
        <v>8.1</v>
      </c>
      <c r="D14" s="11">
        <v>8.2200000000000006</v>
      </c>
      <c r="E14" s="11">
        <v>0.11</v>
      </c>
      <c r="F14" s="11">
        <v>99.999999999999986</v>
      </c>
      <c r="G14" s="34"/>
    </row>
    <row r="15" spans="1:7" ht="13.5" customHeight="1">
      <c r="A15" s="12"/>
    </row>
    <row r="16" spans="1:7" ht="13.5" customHeight="1">
      <c r="B16" s="30"/>
      <c r="C16" s="30"/>
      <c r="D16" s="30"/>
      <c r="E16" s="30"/>
      <c r="G16" s="36"/>
    </row>
    <row r="17" spans="2:5" ht="13.5" customHeight="1">
      <c r="B17" s="30"/>
      <c r="C17" s="30"/>
      <c r="D17" s="30"/>
      <c r="E17" s="3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zoomScale="90" zoomScaleNormal="90" workbookViewId="0">
      <selection activeCell="K9" sqref="K9"/>
    </sheetView>
  </sheetViews>
  <sheetFormatPr defaultRowHeight="12.75"/>
  <cols>
    <col min="1" max="1" width="53" style="64" customWidth="1"/>
    <col min="2" max="2" width="13.42578125" style="64" bestFit="1" customWidth="1"/>
    <col min="3" max="3" width="13.42578125" style="64" customWidth="1"/>
    <col min="4" max="6" width="13.42578125" style="64" bestFit="1" customWidth="1"/>
    <col min="7" max="7" width="13.42578125" style="64" customWidth="1"/>
    <col min="8" max="9" width="13.42578125" style="64" bestFit="1" customWidth="1"/>
    <col min="10" max="13" width="13.42578125" style="64" customWidth="1"/>
    <col min="14" max="14" width="10.28515625" style="64" customWidth="1"/>
    <col min="15" max="16384" width="9.140625" style="64"/>
  </cols>
  <sheetData>
    <row r="1" spans="1:14" ht="51" customHeight="1">
      <c r="A1" s="137" t="s">
        <v>13</v>
      </c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9"/>
    </row>
    <row r="2" spans="1:14" ht="22.5" customHeight="1">
      <c r="A2" s="125" t="s">
        <v>14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4" ht="33" customHeight="1">
      <c r="A3" s="135" t="s">
        <v>79</v>
      </c>
      <c r="B3" s="127" t="s">
        <v>15</v>
      </c>
      <c r="C3" s="127"/>
      <c r="D3" s="127" t="s">
        <v>16</v>
      </c>
      <c r="E3" s="127"/>
      <c r="F3" s="127" t="s">
        <v>17</v>
      </c>
      <c r="G3" s="127"/>
      <c r="H3" s="127" t="s">
        <v>18</v>
      </c>
      <c r="I3" s="127"/>
      <c r="J3" s="129" t="s">
        <v>53</v>
      </c>
      <c r="K3" s="130"/>
      <c r="L3" s="127" t="s">
        <v>19</v>
      </c>
      <c r="M3" s="127"/>
    </row>
    <row r="4" spans="1:14" ht="29.25" customHeight="1">
      <c r="A4" s="141"/>
      <c r="B4" s="103" t="s">
        <v>93</v>
      </c>
      <c r="C4" s="103" t="s">
        <v>94</v>
      </c>
      <c r="D4" s="103" t="s">
        <v>93</v>
      </c>
      <c r="E4" s="103" t="s">
        <v>94</v>
      </c>
      <c r="F4" s="103" t="s">
        <v>93</v>
      </c>
      <c r="G4" s="103" t="s">
        <v>94</v>
      </c>
      <c r="H4" s="103" t="s">
        <v>93</v>
      </c>
      <c r="I4" s="103" t="s">
        <v>94</v>
      </c>
      <c r="J4" s="103" t="s">
        <v>93</v>
      </c>
      <c r="K4" s="103" t="s">
        <v>94</v>
      </c>
      <c r="L4" s="103" t="s">
        <v>93</v>
      </c>
      <c r="M4" s="103" t="s">
        <v>94</v>
      </c>
    </row>
    <row r="5" spans="1:14" ht="35.1" customHeight="1">
      <c r="A5" s="65" t="s">
        <v>20</v>
      </c>
      <c r="B5" s="121">
        <v>77244</v>
      </c>
      <c r="C5" s="121">
        <v>80301</v>
      </c>
      <c r="D5" s="121">
        <v>2741759</v>
      </c>
      <c r="E5" s="121">
        <v>3019162</v>
      </c>
      <c r="F5" s="121">
        <v>250301</v>
      </c>
      <c r="G5" s="121">
        <v>259636</v>
      </c>
      <c r="H5" s="121">
        <v>151243</v>
      </c>
      <c r="I5" s="122">
        <v>155262</v>
      </c>
      <c r="J5" s="122" t="s">
        <v>106</v>
      </c>
      <c r="K5" s="122" t="s">
        <v>106</v>
      </c>
      <c r="L5" s="121">
        <v>3143303</v>
      </c>
      <c r="M5" s="107">
        <v>3434060</v>
      </c>
      <c r="N5" s="66"/>
    </row>
    <row r="6" spans="1:14" ht="35.1" customHeight="1">
      <c r="A6" s="65" t="s">
        <v>21</v>
      </c>
      <c r="B6" s="121">
        <v>62708</v>
      </c>
      <c r="C6" s="121">
        <v>67939</v>
      </c>
      <c r="D6" s="121">
        <v>1176308</v>
      </c>
      <c r="E6" s="121">
        <v>1284862</v>
      </c>
      <c r="F6" s="121">
        <v>176877</v>
      </c>
      <c r="G6" s="121">
        <v>186151</v>
      </c>
      <c r="H6" s="121">
        <v>81275</v>
      </c>
      <c r="I6" s="122">
        <v>85506</v>
      </c>
      <c r="J6" s="122" t="s">
        <v>106</v>
      </c>
      <c r="K6" s="122" t="s">
        <v>106</v>
      </c>
      <c r="L6" s="121">
        <v>1434460</v>
      </c>
      <c r="M6" s="107">
        <v>1556519</v>
      </c>
      <c r="N6" s="66"/>
    </row>
    <row r="7" spans="1:14" ht="35.1" customHeight="1">
      <c r="A7" s="65" t="s">
        <v>22</v>
      </c>
      <c r="B7" s="121">
        <v>71038</v>
      </c>
      <c r="C7" s="121">
        <v>84841</v>
      </c>
      <c r="D7" s="121">
        <v>1628889</v>
      </c>
      <c r="E7" s="121">
        <v>1847193</v>
      </c>
      <c r="F7" s="121">
        <v>150912</v>
      </c>
      <c r="G7" s="121">
        <v>166124</v>
      </c>
      <c r="H7" s="121">
        <v>93107</v>
      </c>
      <c r="I7" s="122">
        <v>113529</v>
      </c>
      <c r="J7" s="122">
        <v>14007</v>
      </c>
      <c r="K7" s="121">
        <v>15156</v>
      </c>
      <c r="L7" s="121">
        <v>1886915</v>
      </c>
      <c r="M7" s="107">
        <v>2142002</v>
      </c>
      <c r="N7" s="66"/>
    </row>
    <row r="8" spans="1:14" ht="35.1" customHeight="1">
      <c r="A8" s="65" t="s">
        <v>6</v>
      </c>
      <c r="B8" s="121">
        <v>52937</v>
      </c>
      <c r="C8" s="121">
        <v>52089</v>
      </c>
      <c r="D8" s="121">
        <v>2209072</v>
      </c>
      <c r="E8" s="121">
        <v>2418314</v>
      </c>
      <c r="F8" s="121">
        <v>188853</v>
      </c>
      <c r="G8" s="121">
        <v>195415</v>
      </c>
      <c r="H8" s="121">
        <v>465704</v>
      </c>
      <c r="I8" s="122">
        <v>507614</v>
      </c>
      <c r="J8" s="122" t="s">
        <v>106</v>
      </c>
      <c r="K8" s="122" t="s">
        <v>106</v>
      </c>
      <c r="L8" s="121">
        <v>2863629</v>
      </c>
      <c r="M8" s="107">
        <v>3121343</v>
      </c>
      <c r="N8" s="66"/>
    </row>
    <row r="9" spans="1:14" ht="35.1" customHeight="1">
      <c r="A9" s="65" t="s">
        <v>70</v>
      </c>
      <c r="B9" s="121">
        <v>31038</v>
      </c>
      <c r="C9" s="121">
        <v>27788</v>
      </c>
      <c r="D9" s="121">
        <v>1069757</v>
      </c>
      <c r="E9" s="121">
        <v>1173117</v>
      </c>
      <c r="F9" s="121">
        <v>75420</v>
      </c>
      <c r="G9" s="121">
        <v>79952</v>
      </c>
      <c r="H9" s="121">
        <v>134432</v>
      </c>
      <c r="I9" s="122">
        <v>145367</v>
      </c>
      <c r="J9" s="122" t="s">
        <v>106</v>
      </c>
      <c r="K9" s="122" t="s">
        <v>106</v>
      </c>
      <c r="L9" s="121">
        <v>1279609</v>
      </c>
      <c r="M9" s="107">
        <v>1398436</v>
      </c>
      <c r="N9" s="66"/>
    </row>
    <row r="10" spans="1:14" ht="35.1" customHeight="1">
      <c r="A10" s="65" t="s">
        <v>23</v>
      </c>
      <c r="B10" s="121">
        <v>50802</v>
      </c>
      <c r="C10" s="121">
        <v>58159</v>
      </c>
      <c r="D10" s="121">
        <v>980078</v>
      </c>
      <c r="E10" s="121">
        <v>1079127</v>
      </c>
      <c r="F10" s="121">
        <v>112978</v>
      </c>
      <c r="G10" s="121">
        <v>120355</v>
      </c>
      <c r="H10" s="121">
        <v>81477</v>
      </c>
      <c r="I10" s="122">
        <v>85249</v>
      </c>
      <c r="J10" s="122" t="s">
        <v>106</v>
      </c>
      <c r="K10" s="122" t="s">
        <v>106</v>
      </c>
      <c r="L10" s="121">
        <v>1174533</v>
      </c>
      <c r="M10" s="107">
        <v>1284731</v>
      </c>
      <c r="N10" s="66"/>
    </row>
    <row r="11" spans="1:14" ht="35.1" customHeight="1">
      <c r="A11" s="67" t="s">
        <v>24</v>
      </c>
      <c r="B11" s="121">
        <v>7951</v>
      </c>
      <c r="C11" s="121">
        <v>8250</v>
      </c>
      <c r="D11" s="121">
        <v>236325</v>
      </c>
      <c r="E11" s="121">
        <v>271269</v>
      </c>
      <c r="F11" s="121">
        <v>15381</v>
      </c>
      <c r="G11" s="121">
        <v>21086</v>
      </c>
      <c r="H11" s="121">
        <v>2694</v>
      </c>
      <c r="I11" s="122">
        <v>2749</v>
      </c>
      <c r="J11" s="122" t="s">
        <v>106</v>
      </c>
      <c r="K11" s="122" t="s">
        <v>106</v>
      </c>
      <c r="L11" s="121">
        <v>254400</v>
      </c>
      <c r="M11" s="107">
        <v>295104</v>
      </c>
      <c r="N11" s="66"/>
    </row>
    <row r="12" spans="1:14" ht="35.1" customHeight="1">
      <c r="A12" s="65" t="s">
        <v>8</v>
      </c>
      <c r="B12" s="121">
        <v>4689</v>
      </c>
      <c r="C12" s="121">
        <v>5028</v>
      </c>
      <c r="D12" s="121">
        <v>115656</v>
      </c>
      <c r="E12" s="121">
        <v>130711</v>
      </c>
      <c r="F12" s="121">
        <v>46194</v>
      </c>
      <c r="G12" s="121">
        <v>47658</v>
      </c>
      <c r="H12" s="121">
        <v>10925</v>
      </c>
      <c r="I12" s="122">
        <v>10955</v>
      </c>
      <c r="J12" s="122" t="s">
        <v>106</v>
      </c>
      <c r="K12" s="122" t="s">
        <v>106</v>
      </c>
      <c r="L12" s="121">
        <v>172775</v>
      </c>
      <c r="M12" s="107">
        <v>189324</v>
      </c>
      <c r="N12" s="66"/>
    </row>
    <row r="13" spans="1:14" ht="35.1" customHeight="1">
      <c r="A13" s="65" t="s">
        <v>52</v>
      </c>
      <c r="B13" s="121">
        <v>5643</v>
      </c>
      <c r="C13" s="68">
        <v>5894</v>
      </c>
      <c r="D13" s="121">
        <v>124441</v>
      </c>
      <c r="E13" s="68">
        <v>135673</v>
      </c>
      <c r="F13" s="121">
        <v>21729</v>
      </c>
      <c r="G13" s="68">
        <v>20323</v>
      </c>
      <c r="H13" s="121">
        <v>1125</v>
      </c>
      <c r="I13" s="122">
        <v>1237</v>
      </c>
      <c r="J13" s="122" t="s">
        <v>106</v>
      </c>
      <c r="K13" s="122" t="s">
        <v>106</v>
      </c>
      <c r="L13" s="121">
        <v>147295</v>
      </c>
      <c r="M13" s="107">
        <v>157233</v>
      </c>
      <c r="N13" s="66"/>
    </row>
    <row r="14" spans="1:14" ht="35.1" customHeight="1">
      <c r="A14" s="65" t="s">
        <v>25</v>
      </c>
      <c r="B14" s="68">
        <v>364050</v>
      </c>
      <c r="C14" s="68">
        <v>390289</v>
      </c>
      <c r="D14" s="68">
        <v>10282285</v>
      </c>
      <c r="E14" s="68">
        <v>11359428</v>
      </c>
      <c r="F14" s="68">
        <v>1038645</v>
      </c>
      <c r="G14" s="68">
        <v>1096700</v>
      </c>
      <c r="H14" s="68">
        <v>1021982</v>
      </c>
      <c r="I14" s="122">
        <v>1107468</v>
      </c>
      <c r="J14" s="122">
        <v>14007</v>
      </c>
      <c r="K14" s="68">
        <v>15156</v>
      </c>
      <c r="L14" s="68">
        <v>12356919</v>
      </c>
      <c r="M14" s="107">
        <v>13578752</v>
      </c>
    </row>
    <row r="16" spans="1:14"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90" zoomScaleNormal="90" workbookViewId="0">
      <selection activeCell="A3" sqref="A3:F3"/>
    </sheetView>
  </sheetViews>
  <sheetFormatPr defaultRowHeight="12.75"/>
  <cols>
    <col min="1" max="1" width="54.85546875" style="69" customWidth="1"/>
    <col min="2" max="6" width="12.7109375" style="64" customWidth="1"/>
    <col min="7" max="16384" width="9.140625" style="69"/>
  </cols>
  <sheetData>
    <row r="1" spans="1:7">
      <c r="A1" s="142" t="s">
        <v>95</v>
      </c>
      <c r="B1" s="143"/>
      <c r="C1" s="143"/>
      <c r="D1" s="143"/>
      <c r="E1" s="143"/>
      <c r="F1" s="144"/>
    </row>
    <row r="2" spans="1:7" ht="30.75" customHeight="1">
      <c r="A2" s="145"/>
      <c r="B2" s="145"/>
      <c r="C2" s="145"/>
      <c r="D2" s="145"/>
      <c r="E2" s="145"/>
      <c r="F2" s="144"/>
    </row>
    <row r="3" spans="1:7">
      <c r="A3" s="146" t="s">
        <v>26</v>
      </c>
      <c r="B3" s="147"/>
      <c r="C3" s="147"/>
      <c r="D3" s="147"/>
      <c r="E3" s="147"/>
      <c r="F3" s="147"/>
    </row>
    <row r="4" spans="1:7" ht="49.5" customHeight="1">
      <c r="A4" s="102" t="s">
        <v>83</v>
      </c>
      <c r="B4" s="70" t="s">
        <v>27</v>
      </c>
      <c r="C4" s="70" t="s">
        <v>28</v>
      </c>
      <c r="D4" s="70" t="s">
        <v>18</v>
      </c>
      <c r="E4" s="70" t="s">
        <v>53</v>
      </c>
      <c r="F4" s="70" t="s">
        <v>25</v>
      </c>
    </row>
    <row r="5" spans="1:7" ht="35.1" customHeight="1">
      <c r="A5" s="71" t="s">
        <v>20</v>
      </c>
      <c r="B5" s="106">
        <v>26.58</v>
      </c>
      <c r="C5" s="106">
        <v>23.68</v>
      </c>
      <c r="D5" s="105">
        <v>14.02</v>
      </c>
      <c r="E5" s="106">
        <v>0</v>
      </c>
      <c r="F5" s="106">
        <v>25.290000000000003</v>
      </c>
    </row>
    <row r="6" spans="1:7" ht="35.1" customHeight="1">
      <c r="A6" s="71" t="s">
        <v>21</v>
      </c>
      <c r="B6" s="106">
        <v>11.31</v>
      </c>
      <c r="C6" s="106">
        <v>16.97</v>
      </c>
      <c r="D6" s="105">
        <v>7.7200000000000006</v>
      </c>
      <c r="E6" s="106">
        <v>0</v>
      </c>
      <c r="F6" s="106">
        <v>11.459999999999999</v>
      </c>
    </row>
    <row r="7" spans="1:7" ht="35.1" customHeight="1">
      <c r="A7" s="71" t="s">
        <v>22</v>
      </c>
      <c r="B7" s="106">
        <v>16.259999999999998</v>
      </c>
      <c r="C7" s="106">
        <v>15.15</v>
      </c>
      <c r="D7" s="105">
        <v>10.25</v>
      </c>
      <c r="E7" s="106">
        <v>100</v>
      </c>
      <c r="F7" s="106">
        <v>15.78</v>
      </c>
    </row>
    <row r="8" spans="1:7" ht="35.1" customHeight="1">
      <c r="A8" s="71" t="s">
        <v>6</v>
      </c>
      <c r="B8" s="106">
        <v>21.29</v>
      </c>
      <c r="C8" s="106">
        <v>17.82</v>
      </c>
      <c r="D8" s="105">
        <v>45.83</v>
      </c>
      <c r="E8" s="106">
        <v>0</v>
      </c>
      <c r="F8" s="106">
        <v>22.99</v>
      </c>
    </row>
    <row r="9" spans="1:7" ht="35.1" customHeight="1">
      <c r="A9" s="71" t="s">
        <v>70</v>
      </c>
      <c r="B9" s="106">
        <v>10.33</v>
      </c>
      <c r="C9" s="106">
        <v>7.2900000000000009</v>
      </c>
      <c r="D9" s="105">
        <v>13.13</v>
      </c>
      <c r="E9" s="106">
        <v>0</v>
      </c>
      <c r="F9" s="106">
        <v>10.299999999999999</v>
      </c>
    </row>
    <row r="10" spans="1:7" ht="35.1" customHeight="1">
      <c r="A10" s="71" t="s">
        <v>23</v>
      </c>
      <c r="B10" s="106">
        <v>9.5</v>
      </c>
      <c r="C10" s="106">
        <v>10.97</v>
      </c>
      <c r="D10" s="105">
        <v>7.7</v>
      </c>
      <c r="E10" s="106">
        <v>0</v>
      </c>
      <c r="F10" s="106">
        <v>9.4600000000000009</v>
      </c>
    </row>
    <row r="11" spans="1:7" ht="35.1" customHeight="1">
      <c r="A11" s="72" t="s">
        <v>24</v>
      </c>
      <c r="B11" s="106">
        <v>2.39</v>
      </c>
      <c r="C11" s="106">
        <v>1.92</v>
      </c>
      <c r="D11" s="105">
        <v>0.25</v>
      </c>
      <c r="E11" s="106">
        <v>0</v>
      </c>
      <c r="F11" s="106">
        <v>2.17</v>
      </c>
    </row>
    <row r="12" spans="1:7" ht="35.1" customHeight="1">
      <c r="A12" s="71" t="s">
        <v>8</v>
      </c>
      <c r="B12" s="106">
        <v>1.1499999999999999</v>
      </c>
      <c r="C12" s="106">
        <v>4.3499999999999996</v>
      </c>
      <c r="D12" s="105">
        <v>0.9900000000000001</v>
      </c>
      <c r="E12" s="106">
        <v>0</v>
      </c>
      <c r="F12" s="106">
        <v>1.39</v>
      </c>
    </row>
    <row r="13" spans="1:7" ht="35.1" customHeight="1">
      <c r="A13" s="65" t="s">
        <v>52</v>
      </c>
      <c r="B13" s="106">
        <v>1.1900000000000002</v>
      </c>
      <c r="C13" s="106">
        <v>1.8499999999999999</v>
      </c>
      <c r="D13" s="105">
        <v>0.11</v>
      </c>
      <c r="E13" s="106">
        <v>0</v>
      </c>
      <c r="F13" s="106">
        <v>1.1599999999999999</v>
      </c>
    </row>
    <row r="14" spans="1:7" ht="35.1" customHeight="1">
      <c r="A14" s="73" t="s">
        <v>29</v>
      </c>
      <c r="B14" s="106">
        <v>100</v>
      </c>
      <c r="C14" s="106">
        <v>100</v>
      </c>
      <c r="D14" s="106">
        <v>100</v>
      </c>
      <c r="E14" s="106">
        <v>100</v>
      </c>
      <c r="F14" s="106">
        <v>100</v>
      </c>
    </row>
    <row r="15" spans="1:7" ht="35.1" customHeight="1">
      <c r="A15" s="74" t="s">
        <v>30</v>
      </c>
      <c r="B15" s="110">
        <v>83.66</v>
      </c>
      <c r="C15" s="110">
        <v>8.08</v>
      </c>
      <c r="D15" s="110">
        <v>8.15</v>
      </c>
      <c r="E15" s="110">
        <v>0.11</v>
      </c>
      <c r="F15" s="110">
        <f>SUM(B15:E15)</f>
        <v>100</v>
      </c>
      <c r="G15" s="75"/>
    </row>
    <row r="17" spans="2:7">
      <c r="B17" s="76"/>
      <c r="C17" s="76"/>
      <c r="D17" s="76"/>
      <c r="E17" s="76"/>
      <c r="G17" s="7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showGridLines="0" zoomScale="90" zoomScaleNormal="90" workbookViewId="0">
      <selection sqref="A1:I1"/>
    </sheetView>
  </sheetViews>
  <sheetFormatPr defaultRowHeight="12.75"/>
  <cols>
    <col min="1" max="1" width="56.140625" style="64" bestFit="1" customWidth="1"/>
    <col min="2" max="9" width="14.28515625" style="64" customWidth="1"/>
    <col min="10" max="16384" width="9.140625" style="64"/>
  </cols>
  <sheetData>
    <row r="1" spans="1:11" ht="52.5" customHeight="1">
      <c r="A1" s="137" t="s">
        <v>31</v>
      </c>
      <c r="B1" s="137"/>
      <c r="C1" s="137"/>
      <c r="D1" s="138"/>
      <c r="E1" s="138"/>
      <c r="F1" s="138"/>
      <c r="G1" s="138"/>
      <c r="H1" s="138"/>
      <c r="I1" s="138"/>
    </row>
    <row r="2" spans="1:11" ht="15.75" customHeight="1">
      <c r="A2" s="125" t="s">
        <v>14</v>
      </c>
      <c r="B2" s="140"/>
      <c r="C2" s="140"/>
      <c r="D2" s="140"/>
      <c r="E2" s="140"/>
      <c r="F2" s="140"/>
      <c r="G2" s="140"/>
      <c r="H2" s="140"/>
      <c r="I2" s="140"/>
    </row>
    <row r="3" spans="1:11" ht="30" customHeight="1">
      <c r="A3" s="135" t="s">
        <v>84</v>
      </c>
      <c r="B3" s="127" t="s">
        <v>16</v>
      </c>
      <c r="C3" s="127"/>
      <c r="D3" s="127" t="s">
        <v>17</v>
      </c>
      <c r="E3" s="127"/>
      <c r="F3" s="127" t="s">
        <v>32</v>
      </c>
      <c r="G3" s="127"/>
      <c r="H3" s="127" t="s">
        <v>53</v>
      </c>
      <c r="I3" s="127"/>
    </row>
    <row r="4" spans="1:11" ht="50.25" customHeight="1">
      <c r="A4" s="141"/>
      <c r="B4" s="104" t="s">
        <v>96</v>
      </c>
      <c r="C4" s="120" t="s">
        <v>97</v>
      </c>
      <c r="D4" s="120" t="s">
        <v>96</v>
      </c>
      <c r="E4" s="120" t="s">
        <v>97</v>
      </c>
      <c r="F4" s="120" t="s">
        <v>96</v>
      </c>
      <c r="G4" s="120" t="s">
        <v>97</v>
      </c>
      <c r="H4" s="120" t="s">
        <v>96</v>
      </c>
      <c r="I4" s="120" t="s">
        <v>97</v>
      </c>
    </row>
    <row r="5" spans="1:11" ht="24.95" customHeight="1">
      <c r="A5" s="65" t="s">
        <v>20</v>
      </c>
      <c r="B5" s="90">
        <v>25514</v>
      </c>
      <c r="C5" s="90">
        <v>25951</v>
      </c>
      <c r="D5" s="90">
        <v>2147</v>
      </c>
      <c r="E5" s="90">
        <v>2083</v>
      </c>
      <c r="F5" s="90">
        <v>1285</v>
      </c>
      <c r="G5" s="90">
        <v>214</v>
      </c>
      <c r="H5" s="106">
        <v>0</v>
      </c>
      <c r="I5" s="106">
        <v>0</v>
      </c>
      <c r="J5" s="77"/>
      <c r="K5" s="78"/>
    </row>
    <row r="6" spans="1:11" ht="24.95" customHeight="1">
      <c r="A6" s="65" t="s">
        <v>21</v>
      </c>
      <c r="B6" s="90">
        <v>10914</v>
      </c>
      <c r="C6" s="90">
        <v>11107</v>
      </c>
      <c r="D6" s="90">
        <v>1621</v>
      </c>
      <c r="E6" s="90">
        <v>1597</v>
      </c>
      <c r="F6" s="90">
        <v>326</v>
      </c>
      <c r="G6" s="90">
        <v>87</v>
      </c>
      <c r="H6" s="106">
        <v>0</v>
      </c>
      <c r="I6" s="106">
        <v>0</v>
      </c>
      <c r="J6" s="79"/>
      <c r="K6" s="79"/>
    </row>
    <row r="7" spans="1:11" ht="24.95" customHeight="1">
      <c r="A7" s="65" t="s">
        <v>5</v>
      </c>
      <c r="B7" s="90">
        <v>14703</v>
      </c>
      <c r="C7" s="90">
        <v>15881</v>
      </c>
      <c r="D7" s="90">
        <v>1303</v>
      </c>
      <c r="E7" s="90">
        <v>1370</v>
      </c>
      <c r="F7" s="90">
        <v>1091</v>
      </c>
      <c r="G7" s="90">
        <v>981</v>
      </c>
      <c r="H7" s="90">
        <v>151</v>
      </c>
      <c r="I7" s="90">
        <v>54</v>
      </c>
      <c r="J7" s="79"/>
      <c r="K7" s="79"/>
    </row>
    <row r="8" spans="1:11" ht="24.95" customHeight="1">
      <c r="A8" s="65" t="s">
        <v>6</v>
      </c>
      <c r="B8" s="90">
        <v>21018</v>
      </c>
      <c r="C8" s="90">
        <v>21546</v>
      </c>
      <c r="D8" s="90">
        <v>1633</v>
      </c>
      <c r="E8" s="90">
        <v>1607</v>
      </c>
      <c r="F8" s="90">
        <v>3823</v>
      </c>
      <c r="G8" s="90">
        <v>1166</v>
      </c>
      <c r="H8" s="106">
        <v>0</v>
      </c>
      <c r="I8" s="106">
        <v>0</v>
      </c>
      <c r="J8" s="77"/>
      <c r="K8" s="77"/>
    </row>
    <row r="9" spans="1:11" ht="24.95" customHeight="1">
      <c r="A9" s="65" t="s">
        <v>70</v>
      </c>
      <c r="B9" s="90">
        <v>10043</v>
      </c>
      <c r="C9" s="90">
        <v>10257</v>
      </c>
      <c r="D9" s="90">
        <v>706</v>
      </c>
      <c r="E9" s="90">
        <v>704</v>
      </c>
      <c r="F9" s="90">
        <v>1228</v>
      </c>
      <c r="G9" s="90">
        <v>348</v>
      </c>
      <c r="H9" s="106">
        <v>0</v>
      </c>
      <c r="I9" s="106">
        <v>0</v>
      </c>
      <c r="J9" s="80"/>
      <c r="K9" s="80"/>
    </row>
    <row r="10" spans="1:11" ht="24.95" customHeight="1">
      <c r="A10" s="65" t="s">
        <v>23</v>
      </c>
      <c r="B10" s="90">
        <v>9297</v>
      </c>
      <c r="C10" s="90">
        <v>9478</v>
      </c>
      <c r="D10" s="90">
        <v>1085</v>
      </c>
      <c r="E10" s="90">
        <v>1053</v>
      </c>
      <c r="F10" s="90">
        <v>461</v>
      </c>
      <c r="G10" s="90">
        <v>157</v>
      </c>
      <c r="H10" s="106">
        <v>0</v>
      </c>
      <c r="I10" s="106">
        <v>0</v>
      </c>
      <c r="J10" s="66"/>
    </row>
    <row r="11" spans="1:11" ht="24.95" customHeight="1">
      <c r="A11" s="67" t="s">
        <v>24</v>
      </c>
      <c r="B11" s="90">
        <v>2833</v>
      </c>
      <c r="C11" s="90">
        <v>3000</v>
      </c>
      <c r="D11" s="90">
        <v>197</v>
      </c>
      <c r="E11" s="90">
        <v>236</v>
      </c>
      <c r="F11" s="90">
        <v>16</v>
      </c>
      <c r="G11" s="90">
        <v>4</v>
      </c>
      <c r="H11" s="106">
        <v>0</v>
      </c>
      <c r="I11" s="106">
        <v>0</v>
      </c>
      <c r="J11" s="66"/>
    </row>
    <row r="12" spans="1:11" ht="24.75" customHeight="1">
      <c r="A12" s="65" t="s">
        <v>8</v>
      </c>
      <c r="B12" s="90">
        <v>1231</v>
      </c>
      <c r="C12" s="90">
        <v>1318</v>
      </c>
      <c r="D12" s="90">
        <v>486</v>
      </c>
      <c r="E12" s="90">
        <v>462</v>
      </c>
      <c r="F12" s="90">
        <v>87</v>
      </c>
      <c r="G12" s="90">
        <v>35</v>
      </c>
      <c r="H12" s="106">
        <v>0</v>
      </c>
      <c r="I12" s="106">
        <v>0</v>
      </c>
      <c r="J12" s="66"/>
    </row>
    <row r="13" spans="1:11" ht="24.95" customHeight="1">
      <c r="A13" s="65" t="s">
        <v>52</v>
      </c>
      <c r="B13" s="90">
        <v>1363</v>
      </c>
      <c r="C13" s="90">
        <v>1429</v>
      </c>
      <c r="D13" s="90">
        <v>232</v>
      </c>
      <c r="E13" s="90">
        <v>225</v>
      </c>
      <c r="F13" s="90">
        <v>14</v>
      </c>
      <c r="G13" s="90">
        <v>5</v>
      </c>
      <c r="H13" s="106">
        <v>0</v>
      </c>
      <c r="I13" s="106">
        <v>0</v>
      </c>
      <c r="J13" s="66"/>
    </row>
    <row r="14" spans="1:11" ht="24.95" customHeight="1">
      <c r="A14" s="65" t="s">
        <v>25</v>
      </c>
      <c r="B14" s="90">
        <v>96916</v>
      </c>
      <c r="C14" s="90">
        <v>99967</v>
      </c>
      <c r="D14" s="90">
        <v>9410</v>
      </c>
      <c r="E14" s="90">
        <v>9337</v>
      </c>
      <c r="F14" s="90">
        <v>8331</v>
      </c>
      <c r="G14" s="90">
        <v>2997</v>
      </c>
      <c r="H14" s="90">
        <v>151</v>
      </c>
      <c r="I14" s="90">
        <v>54</v>
      </c>
      <c r="J14" s="66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5.7109375" style="64" customWidth="1"/>
    <col min="2" max="9" width="14" style="64" customWidth="1"/>
    <col min="10" max="16384" width="9.140625" style="64"/>
  </cols>
  <sheetData>
    <row r="1" spans="1:9" ht="47.25" customHeight="1">
      <c r="A1" s="137" t="s">
        <v>33</v>
      </c>
      <c r="B1" s="137"/>
      <c r="C1" s="137"/>
      <c r="D1" s="138"/>
      <c r="E1" s="138"/>
      <c r="F1" s="138"/>
      <c r="G1" s="138"/>
      <c r="H1" s="138"/>
      <c r="I1" s="138"/>
    </row>
    <row r="2" spans="1:9" ht="13.5">
      <c r="A2" s="125" t="s">
        <v>26</v>
      </c>
      <c r="B2" s="140"/>
      <c r="C2" s="140"/>
      <c r="D2" s="140"/>
      <c r="E2" s="140"/>
      <c r="F2" s="140"/>
      <c r="G2" s="140"/>
      <c r="H2" s="140"/>
      <c r="I2" s="140"/>
    </row>
    <row r="3" spans="1:9" ht="30" customHeight="1">
      <c r="A3" s="135" t="s">
        <v>85</v>
      </c>
      <c r="B3" s="129" t="s">
        <v>16</v>
      </c>
      <c r="C3" s="148"/>
      <c r="D3" s="129" t="s">
        <v>17</v>
      </c>
      <c r="E3" s="148"/>
      <c r="F3" s="129" t="s">
        <v>32</v>
      </c>
      <c r="G3" s="130"/>
      <c r="H3" s="129" t="s">
        <v>54</v>
      </c>
      <c r="I3" s="130"/>
    </row>
    <row r="4" spans="1:9" ht="41.25" customHeight="1">
      <c r="A4" s="136"/>
      <c r="B4" s="81" t="str">
        <f>'Таблица № 2.2-ПОД'!B4:B4</f>
        <v>деветмесечие
2017</v>
      </c>
      <c r="C4" s="81" t="str">
        <f>'Таблица № 2.2-ПОД'!C4:C4</f>
        <v>деветмесечие
2018</v>
      </c>
      <c r="D4" s="81" t="str">
        <f>'Таблица № 2.2-ПОД'!D4:D4</f>
        <v>деветмесечие
2017</v>
      </c>
      <c r="E4" s="81" t="str">
        <f>'Таблица № 2.2-ПОД'!E4:E4</f>
        <v>деветмесечие
2018</v>
      </c>
      <c r="F4" s="81" t="str">
        <f>'Таблица № 2.2-ПОД'!F4:F4</f>
        <v>деветмесечие
2017</v>
      </c>
      <c r="G4" s="81" t="str">
        <f>'Таблица № 2.2-ПОД'!G4:G4</f>
        <v>деветмесечие
2018</v>
      </c>
      <c r="H4" s="81" t="str">
        <f>'Таблица № 2.2-ПОД'!H4:H4</f>
        <v>деветмесечие
2017</v>
      </c>
      <c r="I4" s="81" t="str">
        <f>'Таблица № 2.2-ПОД'!I4:I4</f>
        <v>деветмесечие
2018</v>
      </c>
    </row>
    <row r="5" spans="1:9" ht="24.95" customHeight="1">
      <c r="A5" s="65" t="s">
        <v>20</v>
      </c>
      <c r="B5" s="82">
        <v>26.33</v>
      </c>
      <c r="C5" s="82">
        <v>25.96</v>
      </c>
      <c r="D5" s="82">
        <v>22.82</v>
      </c>
      <c r="E5" s="82">
        <v>22.31</v>
      </c>
      <c r="F5" s="82">
        <v>15.43</v>
      </c>
      <c r="G5" s="82">
        <v>7.14</v>
      </c>
      <c r="H5" s="106">
        <v>0</v>
      </c>
      <c r="I5" s="106">
        <v>0</v>
      </c>
    </row>
    <row r="6" spans="1:9" ht="24.95" customHeight="1">
      <c r="A6" s="65" t="s">
        <v>21</v>
      </c>
      <c r="B6" s="82">
        <v>11.26</v>
      </c>
      <c r="C6" s="82">
        <v>11.11</v>
      </c>
      <c r="D6" s="82">
        <v>17.23</v>
      </c>
      <c r="E6" s="82">
        <v>17.100000000000001</v>
      </c>
      <c r="F6" s="82">
        <v>3.91</v>
      </c>
      <c r="G6" s="82">
        <v>2.9</v>
      </c>
      <c r="H6" s="106">
        <v>0</v>
      </c>
      <c r="I6" s="106">
        <v>0</v>
      </c>
    </row>
    <row r="7" spans="1:9" ht="24.95" customHeight="1">
      <c r="A7" s="65" t="s">
        <v>5</v>
      </c>
      <c r="B7" s="82">
        <v>15.17</v>
      </c>
      <c r="C7" s="82">
        <v>15.89</v>
      </c>
      <c r="D7" s="82">
        <v>13.85</v>
      </c>
      <c r="E7" s="82">
        <v>14.67</v>
      </c>
      <c r="F7" s="82">
        <v>13.1</v>
      </c>
      <c r="G7" s="82">
        <v>32.729999999999997</v>
      </c>
      <c r="H7" s="82">
        <v>100</v>
      </c>
      <c r="I7" s="82">
        <v>100</v>
      </c>
    </row>
    <row r="8" spans="1:9" ht="24.95" customHeight="1">
      <c r="A8" s="65" t="s">
        <v>6</v>
      </c>
      <c r="B8" s="82">
        <v>21.69</v>
      </c>
      <c r="C8" s="82">
        <v>21.55</v>
      </c>
      <c r="D8" s="82">
        <v>17.350000000000001</v>
      </c>
      <c r="E8" s="82">
        <v>17.21</v>
      </c>
      <c r="F8" s="82">
        <v>45.89</v>
      </c>
      <c r="G8" s="82">
        <v>38.909999999999997</v>
      </c>
      <c r="H8" s="106">
        <v>0</v>
      </c>
      <c r="I8" s="106">
        <v>0</v>
      </c>
    </row>
    <row r="9" spans="1:9" ht="24.95" customHeight="1">
      <c r="A9" s="65" t="s">
        <v>70</v>
      </c>
      <c r="B9" s="82">
        <v>10.36</v>
      </c>
      <c r="C9" s="95">
        <v>10.26</v>
      </c>
      <c r="D9" s="82">
        <v>7.5</v>
      </c>
      <c r="E9" s="82">
        <v>7.54</v>
      </c>
      <c r="F9" s="82">
        <v>14.74</v>
      </c>
      <c r="G9" s="82">
        <v>11.61</v>
      </c>
      <c r="H9" s="106">
        <v>0</v>
      </c>
      <c r="I9" s="106">
        <v>0</v>
      </c>
    </row>
    <row r="10" spans="1:9" ht="24.95" customHeight="1">
      <c r="A10" s="65" t="s">
        <v>23</v>
      </c>
      <c r="B10" s="82">
        <v>9.59</v>
      </c>
      <c r="C10" s="82">
        <v>9.48</v>
      </c>
      <c r="D10" s="82">
        <v>11.53</v>
      </c>
      <c r="E10" s="82">
        <v>11.28</v>
      </c>
      <c r="F10" s="82">
        <v>5.53</v>
      </c>
      <c r="G10" s="82">
        <v>5.24</v>
      </c>
      <c r="H10" s="106">
        <v>0</v>
      </c>
      <c r="I10" s="106">
        <v>0</v>
      </c>
    </row>
    <row r="11" spans="1:9" ht="24.95" customHeight="1">
      <c r="A11" s="67" t="s">
        <v>24</v>
      </c>
      <c r="B11" s="82">
        <v>2.92</v>
      </c>
      <c r="C11" s="82">
        <v>3</v>
      </c>
      <c r="D11" s="82">
        <v>2.09</v>
      </c>
      <c r="E11" s="82">
        <v>2.5299999999999998</v>
      </c>
      <c r="F11" s="82">
        <v>0.19</v>
      </c>
      <c r="G11" s="82">
        <v>0.13</v>
      </c>
      <c r="H11" s="106">
        <v>0</v>
      </c>
      <c r="I11" s="106">
        <v>0</v>
      </c>
    </row>
    <row r="12" spans="1:9" ht="24.95" customHeight="1">
      <c r="A12" s="65" t="s">
        <v>8</v>
      </c>
      <c r="B12" s="82">
        <v>1.27</v>
      </c>
      <c r="C12" s="82">
        <v>1.32</v>
      </c>
      <c r="D12" s="82">
        <v>5.16</v>
      </c>
      <c r="E12" s="82">
        <v>4.95</v>
      </c>
      <c r="F12" s="82">
        <v>1.04</v>
      </c>
      <c r="G12" s="82">
        <v>1.17</v>
      </c>
      <c r="H12" s="106">
        <v>0</v>
      </c>
      <c r="I12" s="106">
        <v>0</v>
      </c>
    </row>
    <row r="13" spans="1:9" ht="24.95" customHeight="1">
      <c r="A13" s="65" t="s">
        <v>52</v>
      </c>
      <c r="B13" s="82">
        <v>1.41</v>
      </c>
      <c r="C13" s="82">
        <v>1.43</v>
      </c>
      <c r="D13" s="82">
        <v>2.4700000000000002</v>
      </c>
      <c r="E13" s="82">
        <v>2.41</v>
      </c>
      <c r="F13" s="82">
        <v>0.17</v>
      </c>
      <c r="G13" s="82">
        <v>0.17</v>
      </c>
      <c r="H13" s="106">
        <v>0</v>
      </c>
      <c r="I13" s="106">
        <v>0</v>
      </c>
    </row>
    <row r="14" spans="1:9" ht="24.95" customHeight="1">
      <c r="A14" s="65" t="s">
        <v>25</v>
      </c>
      <c r="B14" s="82">
        <v>100.00000000000001</v>
      </c>
      <c r="C14" s="82">
        <v>100</v>
      </c>
      <c r="D14" s="82">
        <v>99.999999999999986</v>
      </c>
      <c r="E14" s="82">
        <v>100</v>
      </c>
      <c r="F14" s="82">
        <v>99.999999999999986</v>
      </c>
      <c r="G14" s="82">
        <v>100</v>
      </c>
      <c r="H14" s="82">
        <v>100</v>
      </c>
      <c r="I14" s="82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3"/>
  <sheetViews>
    <sheetView showGridLines="0" zoomScale="80" zoomScaleNormal="80" workbookViewId="0">
      <selection activeCell="AD8" sqref="AD8"/>
    </sheetView>
  </sheetViews>
  <sheetFormatPr defaultRowHeight="15"/>
  <cols>
    <col min="1" max="1" width="48.140625" style="83" customWidth="1"/>
    <col min="2" max="2" width="8" style="83" customWidth="1"/>
    <col min="3" max="4" width="6.7109375" style="83" customWidth="1"/>
    <col min="5" max="5" width="7.85546875" style="83" customWidth="1"/>
    <col min="6" max="7" width="6.7109375" style="83" customWidth="1"/>
    <col min="8" max="8" width="7.85546875" style="83" customWidth="1"/>
    <col min="9" max="10" width="6.7109375" style="83" customWidth="1"/>
    <col min="11" max="11" width="9.5703125" style="83" bestFit="1" customWidth="1"/>
    <col min="12" max="12" width="8.28515625" style="83" bestFit="1" customWidth="1"/>
    <col min="13" max="14" width="6.7109375" style="83" customWidth="1"/>
    <col min="15" max="15" width="7.7109375" style="83" customWidth="1"/>
    <col min="16" max="17" width="6.7109375" style="83" customWidth="1"/>
    <col min="18" max="18" width="8.42578125" style="83" customWidth="1"/>
    <col min="19" max="29" width="6.7109375" style="83" customWidth="1"/>
    <col min="30" max="30" width="9.42578125" style="83" bestFit="1" customWidth="1"/>
    <col min="31" max="32" width="8.140625" style="83" customWidth="1"/>
    <col min="33" max="33" width="9.42578125" style="83" customWidth="1"/>
    <col min="34" max="16384" width="9.140625" style="83"/>
  </cols>
  <sheetData>
    <row r="1" spans="1:245" ht="23.25" customHeight="1">
      <c r="A1" s="124" t="s">
        <v>98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245" ht="15" customHeight="1">
      <c r="A2" s="125" t="s">
        <v>14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245" s="84" customFormat="1" ht="59.25" customHeight="1">
      <c r="A3" s="149" t="s">
        <v>90</v>
      </c>
      <c r="B3" s="129" t="s">
        <v>3</v>
      </c>
      <c r="C3" s="151"/>
      <c r="D3" s="152"/>
      <c r="E3" s="129" t="s">
        <v>34</v>
      </c>
      <c r="F3" s="148"/>
      <c r="G3" s="153"/>
      <c r="H3" s="129" t="s">
        <v>35</v>
      </c>
      <c r="I3" s="148"/>
      <c r="J3" s="148"/>
      <c r="K3" s="130"/>
      <c r="L3" s="129" t="s">
        <v>6</v>
      </c>
      <c r="M3" s="148"/>
      <c r="N3" s="154"/>
      <c r="O3" s="129" t="s">
        <v>70</v>
      </c>
      <c r="P3" s="148"/>
      <c r="Q3" s="155"/>
      <c r="R3" s="129" t="s">
        <v>36</v>
      </c>
      <c r="S3" s="148"/>
      <c r="T3" s="154"/>
      <c r="U3" s="129" t="s">
        <v>24</v>
      </c>
      <c r="V3" s="148"/>
      <c r="W3" s="156"/>
      <c r="X3" s="129" t="s">
        <v>8</v>
      </c>
      <c r="Y3" s="148"/>
      <c r="Z3" s="130"/>
      <c r="AA3" s="129" t="s">
        <v>71</v>
      </c>
      <c r="AB3" s="148"/>
      <c r="AC3" s="130"/>
      <c r="AD3" s="129" t="s">
        <v>29</v>
      </c>
      <c r="AE3" s="148"/>
      <c r="AF3" s="148"/>
      <c r="AG3" s="130"/>
    </row>
    <row r="4" spans="1:245" ht="15.75">
      <c r="A4" s="150"/>
      <c r="B4" s="85" t="s">
        <v>27</v>
      </c>
      <c r="C4" s="85" t="s">
        <v>28</v>
      </c>
      <c r="D4" s="85" t="s">
        <v>18</v>
      </c>
      <c r="E4" s="85" t="s">
        <v>27</v>
      </c>
      <c r="F4" s="85" t="s">
        <v>28</v>
      </c>
      <c r="G4" s="85" t="s">
        <v>18</v>
      </c>
      <c r="H4" s="85" t="s">
        <v>27</v>
      </c>
      <c r="I4" s="85" t="s">
        <v>28</v>
      </c>
      <c r="J4" s="85" t="s">
        <v>18</v>
      </c>
      <c r="K4" s="85" t="s">
        <v>53</v>
      </c>
      <c r="L4" s="85" t="s">
        <v>27</v>
      </c>
      <c r="M4" s="85" t="s">
        <v>28</v>
      </c>
      <c r="N4" s="85" t="s">
        <v>18</v>
      </c>
      <c r="O4" s="85" t="s">
        <v>27</v>
      </c>
      <c r="P4" s="85" t="s">
        <v>28</v>
      </c>
      <c r="Q4" s="85" t="s">
        <v>18</v>
      </c>
      <c r="R4" s="85" t="s">
        <v>27</v>
      </c>
      <c r="S4" s="85" t="s">
        <v>28</v>
      </c>
      <c r="T4" s="85" t="s">
        <v>18</v>
      </c>
      <c r="U4" s="85" t="s">
        <v>27</v>
      </c>
      <c r="V4" s="85" t="s">
        <v>28</v>
      </c>
      <c r="W4" s="85" t="s">
        <v>18</v>
      </c>
      <c r="X4" s="85" t="s">
        <v>27</v>
      </c>
      <c r="Y4" s="85" t="s">
        <v>28</v>
      </c>
      <c r="Z4" s="85" t="s">
        <v>18</v>
      </c>
      <c r="AA4" s="85" t="s">
        <v>27</v>
      </c>
      <c r="AB4" s="85" t="s">
        <v>28</v>
      </c>
      <c r="AC4" s="85" t="s">
        <v>18</v>
      </c>
      <c r="AD4" s="85" t="s">
        <v>27</v>
      </c>
      <c r="AE4" s="85" t="s">
        <v>28</v>
      </c>
      <c r="AF4" s="85" t="s">
        <v>18</v>
      </c>
      <c r="AG4" s="85" t="s">
        <v>53</v>
      </c>
    </row>
    <row r="5" spans="1:245" s="87" customFormat="1" ht="39.75" customHeight="1">
      <c r="A5" s="86" t="s">
        <v>37</v>
      </c>
      <c r="B5" s="68">
        <v>8770</v>
      </c>
      <c r="C5" s="68">
        <v>575</v>
      </c>
      <c r="D5" s="68">
        <v>190</v>
      </c>
      <c r="E5" s="68">
        <v>3933</v>
      </c>
      <c r="F5" s="68">
        <v>514</v>
      </c>
      <c r="G5" s="68">
        <v>78</v>
      </c>
      <c r="H5" s="68">
        <v>5617</v>
      </c>
      <c r="I5" s="68">
        <v>433</v>
      </c>
      <c r="J5" s="68">
        <v>811</v>
      </c>
      <c r="K5" s="68">
        <v>49</v>
      </c>
      <c r="L5" s="68">
        <v>7675</v>
      </c>
      <c r="M5" s="68">
        <v>460</v>
      </c>
      <c r="N5" s="68">
        <v>1109</v>
      </c>
      <c r="O5" s="68">
        <v>3546</v>
      </c>
      <c r="P5" s="68">
        <v>241</v>
      </c>
      <c r="Q5" s="68">
        <v>336</v>
      </c>
      <c r="R5" s="68">
        <v>3387</v>
      </c>
      <c r="S5" s="68">
        <v>357</v>
      </c>
      <c r="T5" s="68">
        <v>141</v>
      </c>
      <c r="U5" s="68">
        <v>1476</v>
      </c>
      <c r="V5" s="68">
        <v>127</v>
      </c>
      <c r="W5" s="68">
        <v>1</v>
      </c>
      <c r="X5" s="68">
        <v>581</v>
      </c>
      <c r="Y5" s="68">
        <v>185</v>
      </c>
      <c r="Z5" s="68">
        <v>27</v>
      </c>
      <c r="AA5" s="68">
        <v>642</v>
      </c>
      <c r="AB5" s="68">
        <v>99</v>
      </c>
      <c r="AC5" s="68">
        <v>4</v>
      </c>
      <c r="AD5" s="68">
        <v>35627</v>
      </c>
      <c r="AE5" s="68">
        <v>2991</v>
      </c>
      <c r="AF5" s="68">
        <v>2697</v>
      </c>
      <c r="AG5" s="68">
        <v>49</v>
      </c>
      <c r="AH5" s="83"/>
      <c r="AI5" s="83"/>
      <c r="AJ5" s="83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</row>
    <row r="6" spans="1:245" s="87" customFormat="1" ht="39.75" customHeight="1">
      <c r="A6" s="86" t="s">
        <v>38</v>
      </c>
      <c r="B6" s="68">
        <v>17181</v>
      </c>
      <c r="C6" s="68">
        <v>1508</v>
      </c>
      <c r="D6" s="68">
        <v>0</v>
      </c>
      <c r="E6" s="68">
        <v>7174</v>
      </c>
      <c r="F6" s="68">
        <v>1083</v>
      </c>
      <c r="G6" s="68">
        <v>0</v>
      </c>
      <c r="H6" s="68">
        <v>10264</v>
      </c>
      <c r="I6" s="68">
        <v>937</v>
      </c>
      <c r="J6" s="68">
        <v>0</v>
      </c>
      <c r="K6" s="68">
        <v>0</v>
      </c>
      <c r="L6" s="68">
        <v>13871</v>
      </c>
      <c r="M6" s="68">
        <v>1147</v>
      </c>
      <c r="N6" s="68">
        <v>0</v>
      </c>
      <c r="O6" s="68">
        <v>6711</v>
      </c>
      <c r="P6" s="68">
        <v>463</v>
      </c>
      <c r="Q6" s="68">
        <v>0</v>
      </c>
      <c r="R6" s="68">
        <v>6091</v>
      </c>
      <c r="S6" s="68">
        <v>696</v>
      </c>
      <c r="T6" s="68">
        <v>0</v>
      </c>
      <c r="U6" s="68">
        <v>1524</v>
      </c>
      <c r="V6" s="68">
        <v>109</v>
      </c>
      <c r="W6" s="68">
        <v>1</v>
      </c>
      <c r="X6" s="68">
        <v>737</v>
      </c>
      <c r="Y6" s="68">
        <v>277</v>
      </c>
      <c r="Z6" s="68">
        <v>2</v>
      </c>
      <c r="AA6" s="68">
        <v>787</v>
      </c>
      <c r="AB6" s="68">
        <v>126</v>
      </c>
      <c r="AC6" s="68">
        <v>0</v>
      </c>
      <c r="AD6" s="68">
        <v>64340</v>
      </c>
      <c r="AE6" s="68">
        <v>6346</v>
      </c>
      <c r="AF6" s="68">
        <v>3</v>
      </c>
      <c r="AG6" s="68">
        <v>0</v>
      </c>
      <c r="AH6" s="83"/>
      <c r="AI6" s="83"/>
      <c r="AJ6" s="83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</row>
    <row r="7" spans="1:245" ht="37.5" customHeight="1">
      <c r="A7" s="86" t="s">
        <v>72</v>
      </c>
      <c r="B7" s="68">
        <v>0</v>
      </c>
      <c r="C7" s="68">
        <v>0</v>
      </c>
      <c r="D7" s="68">
        <v>24</v>
      </c>
      <c r="E7" s="68">
        <v>0</v>
      </c>
      <c r="F7" s="68">
        <v>0</v>
      </c>
      <c r="G7" s="68">
        <v>9</v>
      </c>
      <c r="H7" s="68">
        <v>0</v>
      </c>
      <c r="I7" s="68">
        <v>0</v>
      </c>
      <c r="J7" s="68">
        <v>170</v>
      </c>
      <c r="K7" s="68">
        <v>5</v>
      </c>
      <c r="L7" s="68">
        <v>0</v>
      </c>
      <c r="M7" s="68">
        <v>0</v>
      </c>
      <c r="N7" s="68">
        <v>57</v>
      </c>
      <c r="O7" s="68">
        <v>0</v>
      </c>
      <c r="P7" s="68">
        <v>0</v>
      </c>
      <c r="Q7" s="68">
        <v>12</v>
      </c>
      <c r="R7" s="68">
        <v>0</v>
      </c>
      <c r="S7" s="68">
        <v>0</v>
      </c>
      <c r="T7" s="68">
        <v>16</v>
      </c>
      <c r="U7" s="83">
        <v>0</v>
      </c>
      <c r="V7" s="68">
        <v>0</v>
      </c>
      <c r="W7" s="68">
        <v>2</v>
      </c>
      <c r="X7" s="68">
        <v>0</v>
      </c>
      <c r="Y7" s="68">
        <v>0</v>
      </c>
      <c r="Z7" s="68">
        <v>6</v>
      </c>
      <c r="AA7" s="68">
        <v>0</v>
      </c>
      <c r="AB7" s="68">
        <v>0</v>
      </c>
      <c r="AC7" s="68">
        <v>1</v>
      </c>
      <c r="AD7" s="68">
        <v>0</v>
      </c>
      <c r="AE7" s="68">
        <v>0</v>
      </c>
      <c r="AF7" s="68">
        <v>297</v>
      </c>
      <c r="AG7" s="68">
        <v>5</v>
      </c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  <c r="HL7" s="88"/>
      <c r="HM7" s="88"/>
      <c r="HN7" s="88"/>
      <c r="HO7" s="88"/>
      <c r="HP7" s="88"/>
      <c r="HQ7" s="88"/>
      <c r="HR7" s="88"/>
      <c r="HS7" s="88"/>
      <c r="HT7" s="88"/>
      <c r="HU7" s="88"/>
      <c r="HV7" s="88"/>
      <c r="HW7" s="88"/>
      <c r="HX7" s="88"/>
      <c r="HY7" s="88"/>
      <c r="HZ7" s="88"/>
      <c r="IA7" s="88"/>
      <c r="IB7" s="88"/>
      <c r="IC7" s="88"/>
      <c r="ID7" s="88"/>
      <c r="IE7" s="88"/>
      <c r="IF7" s="88"/>
      <c r="IG7" s="88"/>
      <c r="IH7" s="88"/>
      <c r="II7" s="88"/>
      <c r="IJ7" s="88"/>
      <c r="IK7" s="88"/>
    </row>
    <row r="8" spans="1:245" s="87" customFormat="1" ht="18.75">
      <c r="A8" s="86" t="s">
        <v>40</v>
      </c>
      <c r="B8" s="68">
        <v>25951</v>
      </c>
      <c r="C8" s="68">
        <v>2083</v>
      </c>
      <c r="D8" s="68">
        <v>214</v>
      </c>
      <c r="E8" s="68">
        <v>11107</v>
      </c>
      <c r="F8" s="68">
        <v>1597</v>
      </c>
      <c r="G8" s="68">
        <v>87</v>
      </c>
      <c r="H8" s="68">
        <v>15881</v>
      </c>
      <c r="I8" s="68">
        <v>1370</v>
      </c>
      <c r="J8" s="68">
        <v>981</v>
      </c>
      <c r="K8" s="68">
        <v>54</v>
      </c>
      <c r="L8" s="68">
        <v>21546</v>
      </c>
      <c r="M8" s="68">
        <v>1607</v>
      </c>
      <c r="N8" s="68">
        <v>1166</v>
      </c>
      <c r="O8" s="68">
        <v>10257</v>
      </c>
      <c r="P8" s="68">
        <v>704</v>
      </c>
      <c r="Q8" s="68">
        <v>348</v>
      </c>
      <c r="R8" s="68">
        <v>9478</v>
      </c>
      <c r="S8" s="68">
        <v>1053</v>
      </c>
      <c r="T8" s="68">
        <v>157</v>
      </c>
      <c r="U8" s="68">
        <v>3000</v>
      </c>
      <c r="V8" s="68">
        <v>236</v>
      </c>
      <c r="W8" s="68">
        <v>4</v>
      </c>
      <c r="X8" s="68">
        <v>1318</v>
      </c>
      <c r="Y8" s="68">
        <v>462</v>
      </c>
      <c r="Z8" s="68">
        <v>35</v>
      </c>
      <c r="AA8" s="68">
        <v>1429</v>
      </c>
      <c r="AB8" s="68">
        <v>225</v>
      </c>
      <c r="AC8" s="68">
        <v>5</v>
      </c>
      <c r="AD8" s="68">
        <v>99967</v>
      </c>
      <c r="AE8" s="68">
        <v>9337</v>
      </c>
      <c r="AF8" s="68">
        <v>2997</v>
      </c>
      <c r="AG8" s="68">
        <v>54</v>
      </c>
      <c r="AH8" s="83"/>
      <c r="AI8" s="83"/>
      <c r="AJ8" s="83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</row>
    <row r="9" spans="1:245" s="89" customFormat="1" ht="15" customHeight="1"/>
    <row r="10" spans="1:245"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</row>
    <row r="11" spans="1:245">
      <c r="AD11" s="89"/>
      <c r="AE11" s="89"/>
      <c r="AF11" s="89"/>
    </row>
    <row r="12" spans="1:245">
      <c r="AD12" s="89"/>
      <c r="AE12" s="89"/>
      <c r="AF12" s="89"/>
    </row>
    <row r="13" spans="1:245">
      <c r="AD13" s="89"/>
      <c r="AE13" s="89"/>
      <c r="AF13" s="89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83" customWidth="1"/>
    <col min="2" max="2" width="7.5703125" style="83" customWidth="1"/>
    <col min="3" max="3" width="7.42578125" style="83" customWidth="1"/>
    <col min="4" max="10" width="7.5703125" style="83" customWidth="1"/>
    <col min="11" max="11" width="9.7109375" style="83" customWidth="1"/>
    <col min="12" max="28" width="7.5703125" style="83" customWidth="1"/>
    <col min="29" max="29" width="7.42578125" style="83" customWidth="1"/>
    <col min="30" max="32" width="7.5703125" style="83" customWidth="1"/>
    <col min="33" max="33" width="9.42578125" style="83" bestFit="1" customWidth="1"/>
    <col min="34" max="16384" width="9.140625" style="83"/>
  </cols>
  <sheetData>
    <row r="1" spans="1:33" ht="23.25" customHeight="1">
      <c r="A1" s="124" t="s">
        <v>99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33" ht="15" customHeight="1">
      <c r="A2" s="157" t="s">
        <v>26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</row>
    <row r="3" spans="1:33" s="84" customFormat="1" ht="51" customHeight="1">
      <c r="A3" s="149" t="s">
        <v>86</v>
      </c>
      <c r="B3" s="127" t="s">
        <v>3</v>
      </c>
      <c r="C3" s="127"/>
      <c r="D3" s="158"/>
      <c r="E3" s="127" t="s">
        <v>41</v>
      </c>
      <c r="F3" s="127"/>
      <c r="G3" s="158"/>
      <c r="H3" s="129" t="s">
        <v>42</v>
      </c>
      <c r="I3" s="148"/>
      <c r="J3" s="148"/>
      <c r="K3" s="130"/>
      <c r="L3" s="127" t="s">
        <v>6</v>
      </c>
      <c r="M3" s="127"/>
      <c r="N3" s="159"/>
      <c r="O3" s="129" t="s">
        <v>70</v>
      </c>
      <c r="P3" s="148"/>
      <c r="Q3" s="155"/>
      <c r="R3" s="127" t="s">
        <v>43</v>
      </c>
      <c r="S3" s="127"/>
      <c r="T3" s="159"/>
      <c r="U3" s="127" t="s">
        <v>24</v>
      </c>
      <c r="V3" s="127"/>
      <c r="W3" s="159"/>
      <c r="X3" s="129" t="s">
        <v>8</v>
      </c>
      <c r="Y3" s="148"/>
      <c r="Z3" s="130"/>
      <c r="AA3" s="129" t="s">
        <v>71</v>
      </c>
      <c r="AB3" s="148"/>
      <c r="AC3" s="130"/>
      <c r="AD3" s="129" t="s">
        <v>29</v>
      </c>
      <c r="AE3" s="148"/>
      <c r="AF3" s="148"/>
      <c r="AG3" s="130"/>
    </row>
    <row r="4" spans="1:33" ht="30.95" customHeight="1">
      <c r="A4" s="150"/>
      <c r="B4" s="85" t="s">
        <v>27</v>
      </c>
      <c r="C4" s="85" t="s">
        <v>28</v>
      </c>
      <c r="D4" s="85" t="s">
        <v>18</v>
      </c>
      <c r="E4" s="85" t="s">
        <v>27</v>
      </c>
      <c r="F4" s="85" t="s">
        <v>28</v>
      </c>
      <c r="G4" s="85" t="s">
        <v>18</v>
      </c>
      <c r="H4" s="85" t="s">
        <v>27</v>
      </c>
      <c r="I4" s="85" t="s">
        <v>28</v>
      </c>
      <c r="J4" s="85" t="s">
        <v>18</v>
      </c>
      <c r="K4" s="85" t="s">
        <v>53</v>
      </c>
      <c r="L4" s="85" t="s">
        <v>27</v>
      </c>
      <c r="M4" s="85" t="s">
        <v>28</v>
      </c>
      <c r="N4" s="85" t="s">
        <v>18</v>
      </c>
      <c r="O4" s="85" t="s">
        <v>27</v>
      </c>
      <c r="P4" s="85" t="s">
        <v>28</v>
      </c>
      <c r="Q4" s="85" t="s">
        <v>18</v>
      </c>
      <c r="R4" s="85" t="s">
        <v>27</v>
      </c>
      <c r="S4" s="85" t="s">
        <v>28</v>
      </c>
      <c r="T4" s="85" t="s">
        <v>18</v>
      </c>
      <c r="U4" s="85" t="s">
        <v>27</v>
      </c>
      <c r="V4" s="85" t="s">
        <v>28</v>
      </c>
      <c r="W4" s="85" t="s">
        <v>18</v>
      </c>
      <c r="X4" s="85" t="s">
        <v>27</v>
      </c>
      <c r="Y4" s="85" t="s">
        <v>28</v>
      </c>
      <c r="Z4" s="85" t="s">
        <v>18</v>
      </c>
      <c r="AA4" s="85" t="s">
        <v>27</v>
      </c>
      <c r="AB4" s="85" t="s">
        <v>28</v>
      </c>
      <c r="AC4" s="85" t="s">
        <v>18</v>
      </c>
      <c r="AD4" s="85" t="s">
        <v>27</v>
      </c>
      <c r="AE4" s="85" t="s">
        <v>28</v>
      </c>
      <c r="AF4" s="85" t="s">
        <v>18</v>
      </c>
      <c r="AG4" s="85" t="s">
        <v>53</v>
      </c>
    </row>
    <row r="5" spans="1:33" s="57" customFormat="1" ht="39.950000000000003" customHeight="1">
      <c r="A5" s="86" t="s">
        <v>37</v>
      </c>
      <c r="B5" s="82">
        <v>33.79</v>
      </c>
      <c r="C5" s="82">
        <v>27.6</v>
      </c>
      <c r="D5" s="82">
        <v>88.79</v>
      </c>
      <c r="E5" s="82">
        <v>35.409999999999997</v>
      </c>
      <c r="F5" s="82">
        <v>32.19</v>
      </c>
      <c r="G5" s="82">
        <v>89.66</v>
      </c>
      <c r="H5" s="82">
        <v>35.369999999999997</v>
      </c>
      <c r="I5" s="82">
        <v>31.61</v>
      </c>
      <c r="J5" s="82">
        <v>82.67</v>
      </c>
      <c r="K5" s="82">
        <v>90.74</v>
      </c>
      <c r="L5" s="82">
        <v>35.619999999999997</v>
      </c>
      <c r="M5" s="82">
        <v>28.62</v>
      </c>
      <c r="N5" s="82">
        <v>95.11</v>
      </c>
      <c r="O5" s="82">
        <v>34.57</v>
      </c>
      <c r="P5" s="82">
        <v>34.229999999999997</v>
      </c>
      <c r="Q5" s="82">
        <v>96.55</v>
      </c>
      <c r="R5" s="82">
        <v>35.74</v>
      </c>
      <c r="S5" s="82">
        <v>33.9</v>
      </c>
      <c r="T5" s="82">
        <v>89.81</v>
      </c>
      <c r="U5" s="82">
        <v>49.2</v>
      </c>
      <c r="V5" s="82">
        <v>53.81</v>
      </c>
      <c r="W5" s="82">
        <v>25</v>
      </c>
      <c r="X5" s="82">
        <v>44.08</v>
      </c>
      <c r="Y5" s="82">
        <v>40.04</v>
      </c>
      <c r="Z5" s="82">
        <v>77.14</v>
      </c>
      <c r="AA5" s="82">
        <v>44.93</v>
      </c>
      <c r="AB5" s="82">
        <v>44</v>
      </c>
      <c r="AC5" s="82">
        <v>80</v>
      </c>
      <c r="AD5" s="82">
        <v>35.64</v>
      </c>
      <c r="AE5" s="82">
        <v>32.03</v>
      </c>
      <c r="AF5" s="82">
        <v>89.99</v>
      </c>
      <c r="AG5" s="82">
        <v>90.74</v>
      </c>
    </row>
    <row r="6" spans="1:33" s="57" customFormat="1" ht="39" customHeight="1">
      <c r="A6" s="86" t="s">
        <v>38</v>
      </c>
      <c r="B6" s="82">
        <v>66.209999999999994</v>
      </c>
      <c r="C6" s="82">
        <v>72.400000000000006</v>
      </c>
      <c r="D6" s="82">
        <v>0</v>
      </c>
      <c r="E6" s="82">
        <v>64.59</v>
      </c>
      <c r="F6" s="82">
        <v>67.81</v>
      </c>
      <c r="G6" s="82">
        <v>0</v>
      </c>
      <c r="H6" s="82">
        <v>64.63</v>
      </c>
      <c r="I6" s="82">
        <v>68.39</v>
      </c>
      <c r="J6" s="82">
        <v>0</v>
      </c>
      <c r="K6" s="82">
        <v>0</v>
      </c>
      <c r="L6" s="82">
        <v>64.38</v>
      </c>
      <c r="M6" s="82">
        <v>71.38</v>
      </c>
      <c r="N6" s="82">
        <v>0</v>
      </c>
      <c r="O6" s="82">
        <v>65.430000000000007</v>
      </c>
      <c r="P6" s="82">
        <v>65.77</v>
      </c>
      <c r="Q6" s="82">
        <v>0</v>
      </c>
      <c r="R6" s="82">
        <v>64.260000000000005</v>
      </c>
      <c r="S6" s="82">
        <v>66.099999999999994</v>
      </c>
      <c r="T6" s="82">
        <v>0</v>
      </c>
      <c r="U6" s="82">
        <v>50.8</v>
      </c>
      <c r="V6" s="82">
        <v>46.19</v>
      </c>
      <c r="W6" s="82">
        <v>25</v>
      </c>
      <c r="X6" s="82">
        <v>55.92</v>
      </c>
      <c r="Y6" s="82">
        <v>59.96</v>
      </c>
      <c r="Z6" s="82">
        <v>5.72</v>
      </c>
      <c r="AA6" s="82">
        <v>55.07</v>
      </c>
      <c r="AB6" s="82">
        <v>56</v>
      </c>
      <c r="AC6" s="82">
        <v>0</v>
      </c>
      <c r="AD6" s="82">
        <v>64.36</v>
      </c>
      <c r="AE6" s="82">
        <v>67.97</v>
      </c>
      <c r="AF6" s="95">
        <v>0.1</v>
      </c>
      <c r="AG6" s="82">
        <v>0</v>
      </c>
    </row>
    <row r="7" spans="1:33" ht="39.950000000000003" customHeight="1">
      <c r="A7" s="86" t="s">
        <v>39</v>
      </c>
      <c r="B7" s="82">
        <v>0</v>
      </c>
      <c r="C7" s="82">
        <v>0</v>
      </c>
      <c r="D7" s="82">
        <v>11.21</v>
      </c>
      <c r="E7" s="82">
        <v>0</v>
      </c>
      <c r="F7" s="82">
        <v>0</v>
      </c>
      <c r="G7" s="82">
        <v>10.34</v>
      </c>
      <c r="H7" s="82">
        <v>0</v>
      </c>
      <c r="I7" s="82">
        <v>0</v>
      </c>
      <c r="J7" s="82">
        <v>17.329999999999998</v>
      </c>
      <c r="K7" s="82">
        <v>9.26</v>
      </c>
      <c r="L7" s="82">
        <v>0</v>
      </c>
      <c r="M7" s="82">
        <v>0</v>
      </c>
      <c r="N7" s="82">
        <v>4.8899999999999997</v>
      </c>
      <c r="O7" s="82">
        <v>0</v>
      </c>
      <c r="P7" s="82">
        <v>0</v>
      </c>
      <c r="Q7" s="82">
        <v>3.45</v>
      </c>
      <c r="R7" s="82">
        <v>0</v>
      </c>
      <c r="S7" s="82">
        <v>0</v>
      </c>
      <c r="T7" s="82">
        <v>10.19</v>
      </c>
      <c r="U7" s="82">
        <v>0</v>
      </c>
      <c r="V7" s="82">
        <v>0</v>
      </c>
      <c r="W7" s="82">
        <v>50</v>
      </c>
      <c r="X7" s="82">
        <v>0</v>
      </c>
      <c r="Y7" s="82">
        <v>0</v>
      </c>
      <c r="Z7" s="82">
        <v>17.14</v>
      </c>
      <c r="AA7" s="82">
        <v>0</v>
      </c>
      <c r="AB7" s="82">
        <v>0</v>
      </c>
      <c r="AC7" s="82">
        <v>20</v>
      </c>
      <c r="AD7" s="82">
        <v>0</v>
      </c>
      <c r="AE7" s="82">
        <v>0</v>
      </c>
      <c r="AF7" s="95">
        <v>9.91</v>
      </c>
      <c r="AG7" s="82">
        <v>9.26</v>
      </c>
    </row>
    <row r="8" spans="1:33" s="57" customFormat="1" ht="39.950000000000003" customHeight="1">
      <c r="A8" s="86" t="s">
        <v>40</v>
      </c>
      <c r="B8" s="82">
        <v>100</v>
      </c>
      <c r="C8" s="82">
        <v>100</v>
      </c>
      <c r="D8" s="82">
        <v>100</v>
      </c>
      <c r="E8" s="82">
        <v>100</v>
      </c>
      <c r="F8" s="82">
        <v>100</v>
      </c>
      <c r="G8" s="82">
        <v>100</v>
      </c>
      <c r="H8" s="82">
        <v>100</v>
      </c>
      <c r="I8" s="82">
        <v>100</v>
      </c>
      <c r="J8" s="82">
        <v>100</v>
      </c>
      <c r="K8" s="82">
        <v>100</v>
      </c>
      <c r="L8" s="82">
        <v>100</v>
      </c>
      <c r="M8" s="82">
        <v>100</v>
      </c>
      <c r="N8" s="82">
        <v>100</v>
      </c>
      <c r="O8" s="82">
        <v>100</v>
      </c>
      <c r="P8" s="82">
        <v>100</v>
      </c>
      <c r="Q8" s="82">
        <v>100</v>
      </c>
      <c r="R8" s="82">
        <v>100</v>
      </c>
      <c r="S8" s="82">
        <v>100</v>
      </c>
      <c r="T8" s="82">
        <v>100</v>
      </c>
      <c r="U8" s="82">
        <v>100</v>
      </c>
      <c r="V8" s="82">
        <v>100</v>
      </c>
      <c r="W8" s="82">
        <v>100</v>
      </c>
      <c r="X8" s="82">
        <v>100</v>
      </c>
      <c r="Y8" s="82">
        <v>100</v>
      </c>
      <c r="Z8" s="82">
        <v>100</v>
      </c>
      <c r="AA8" s="82">
        <v>100</v>
      </c>
      <c r="AB8" s="82">
        <v>100</v>
      </c>
      <c r="AC8" s="82">
        <v>100</v>
      </c>
      <c r="AD8" s="82">
        <v>100</v>
      </c>
      <c r="AE8" s="82">
        <v>100</v>
      </c>
      <c r="AF8" s="109">
        <v>100</v>
      </c>
      <c r="AG8" s="82">
        <v>100</v>
      </c>
    </row>
    <row r="9" spans="1:33"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19"/>
  <sheetViews>
    <sheetView showGridLines="0" zoomScale="90" zoomScaleNormal="90" workbookViewId="0">
      <selection sqref="A1:K1"/>
    </sheetView>
  </sheetViews>
  <sheetFormatPr defaultRowHeight="13.5" customHeight="1"/>
  <cols>
    <col min="1" max="1" width="59.42578125" style="16" customWidth="1"/>
    <col min="2" max="2" width="13" style="12" bestFit="1" customWidth="1"/>
    <col min="3" max="5" width="12.7109375" style="12" customWidth="1"/>
    <col min="6" max="8" width="12.5703125" style="12" customWidth="1"/>
    <col min="9" max="11" width="12.42578125" style="12" customWidth="1"/>
    <col min="12" max="16384" width="9.140625" style="12"/>
  </cols>
  <sheetData>
    <row r="1" spans="1:11" ht="57" customHeight="1">
      <c r="A1" s="160" t="s">
        <v>44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3.5" customHeight="1">
      <c r="A2" s="40"/>
      <c r="B2" s="17"/>
    </row>
    <row r="3" spans="1:11" ht="30.75" customHeight="1">
      <c r="A3" s="164" t="s">
        <v>80</v>
      </c>
      <c r="B3" s="98">
        <v>2017</v>
      </c>
      <c r="C3" s="166">
        <v>2018</v>
      </c>
      <c r="D3" s="167"/>
      <c r="E3" s="167"/>
      <c r="F3" s="167"/>
      <c r="G3" s="167"/>
      <c r="H3" s="167"/>
      <c r="I3" s="167"/>
      <c r="J3" s="167"/>
      <c r="K3" s="168"/>
    </row>
    <row r="4" spans="1:11" ht="32.25" customHeight="1">
      <c r="A4" s="165"/>
      <c r="B4" s="18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</row>
    <row r="5" spans="1:11" ht="35.1" customHeight="1">
      <c r="A5" s="19" t="s">
        <v>20</v>
      </c>
      <c r="B5" s="39">
        <v>1210101</v>
      </c>
      <c r="C5" s="39">
        <v>1209807</v>
      </c>
      <c r="D5" s="39">
        <v>1212170</v>
      </c>
      <c r="E5" s="39">
        <v>1211772</v>
      </c>
      <c r="F5" s="108">
        <v>1211423</v>
      </c>
      <c r="G5" s="108">
        <v>1211687</v>
      </c>
      <c r="H5" s="108">
        <v>1211228</v>
      </c>
      <c r="I5" s="108">
        <v>1211571</v>
      </c>
      <c r="J5" s="108">
        <v>1212823</v>
      </c>
      <c r="K5" s="108">
        <v>1211191</v>
      </c>
    </row>
    <row r="6" spans="1:11" ht="35.1" customHeight="1">
      <c r="A6" s="19" t="s">
        <v>21</v>
      </c>
      <c r="B6" s="39">
        <v>507695</v>
      </c>
      <c r="C6" s="39">
        <v>507735</v>
      </c>
      <c r="D6" s="39">
        <v>508258</v>
      </c>
      <c r="E6" s="39">
        <v>508289</v>
      </c>
      <c r="F6" s="108">
        <v>508705</v>
      </c>
      <c r="G6" s="108">
        <v>507234</v>
      </c>
      <c r="H6" s="108">
        <v>507923</v>
      </c>
      <c r="I6" s="108">
        <v>508246</v>
      </c>
      <c r="J6" s="108">
        <v>507393</v>
      </c>
      <c r="K6" s="108">
        <v>507038</v>
      </c>
    </row>
    <row r="7" spans="1:11" ht="35.1" customHeight="1">
      <c r="A7" s="19" t="s">
        <v>5</v>
      </c>
      <c r="B7" s="39">
        <v>664248</v>
      </c>
      <c r="C7" s="39">
        <v>665269</v>
      </c>
      <c r="D7" s="39">
        <v>676001</v>
      </c>
      <c r="E7" s="39">
        <v>677223</v>
      </c>
      <c r="F7" s="108">
        <v>678236</v>
      </c>
      <c r="G7" s="108">
        <v>688045</v>
      </c>
      <c r="H7" s="108">
        <v>689465</v>
      </c>
      <c r="I7" s="108">
        <v>690500</v>
      </c>
      <c r="J7" s="108">
        <v>700661</v>
      </c>
      <c r="K7" s="108">
        <v>701000</v>
      </c>
    </row>
    <row r="8" spans="1:11" ht="35.1" customHeight="1">
      <c r="A8" s="19" t="s">
        <v>6</v>
      </c>
      <c r="B8" s="39">
        <v>1013988</v>
      </c>
      <c r="C8" s="39">
        <v>1014143</v>
      </c>
      <c r="D8" s="39">
        <v>1019727</v>
      </c>
      <c r="E8" s="39">
        <v>1019632</v>
      </c>
      <c r="F8" s="108">
        <v>1019605</v>
      </c>
      <c r="G8" s="108">
        <v>1025362</v>
      </c>
      <c r="H8" s="108">
        <v>1025566</v>
      </c>
      <c r="I8" s="108">
        <v>1025911</v>
      </c>
      <c r="J8" s="108">
        <v>1030972</v>
      </c>
      <c r="K8" s="108">
        <v>1029946</v>
      </c>
    </row>
    <row r="9" spans="1:11" ht="35.1" customHeight="1">
      <c r="A9" s="46" t="s">
        <v>68</v>
      </c>
      <c r="B9" s="39">
        <v>381063</v>
      </c>
      <c r="C9" s="39">
        <v>381149</v>
      </c>
      <c r="D9" s="39">
        <v>382367</v>
      </c>
      <c r="E9" s="39">
        <v>382440</v>
      </c>
      <c r="F9" s="108">
        <v>382457</v>
      </c>
      <c r="G9" s="108">
        <v>383190</v>
      </c>
      <c r="H9" s="108">
        <v>383577</v>
      </c>
      <c r="I9" s="108">
        <v>383817</v>
      </c>
      <c r="J9" s="108">
        <v>385909</v>
      </c>
      <c r="K9" s="108">
        <v>385601</v>
      </c>
    </row>
    <row r="10" spans="1:11" ht="34.5" customHeight="1">
      <c r="A10" s="19" t="s">
        <v>23</v>
      </c>
      <c r="B10" s="39">
        <v>420245</v>
      </c>
      <c r="C10" s="39">
        <v>420214</v>
      </c>
      <c r="D10" s="39">
        <v>420027</v>
      </c>
      <c r="E10" s="39">
        <v>419976</v>
      </c>
      <c r="F10" s="108">
        <v>420022</v>
      </c>
      <c r="G10" s="108">
        <v>419097</v>
      </c>
      <c r="H10" s="108">
        <v>419125</v>
      </c>
      <c r="I10" s="108">
        <v>419269</v>
      </c>
      <c r="J10" s="108">
        <v>418935</v>
      </c>
      <c r="K10" s="108">
        <v>418612</v>
      </c>
    </row>
    <row r="11" spans="1:11" ht="35.1" customHeight="1">
      <c r="A11" s="37" t="s">
        <v>24</v>
      </c>
      <c r="B11" s="39">
        <v>205040</v>
      </c>
      <c r="C11" s="39">
        <v>205891</v>
      </c>
      <c r="D11" s="39">
        <v>209049</v>
      </c>
      <c r="E11" s="39">
        <v>209185</v>
      </c>
      <c r="F11" s="108">
        <v>209805</v>
      </c>
      <c r="G11" s="108">
        <v>210305</v>
      </c>
      <c r="H11" s="108">
        <v>211202</v>
      </c>
      <c r="I11" s="108">
        <v>212159</v>
      </c>
      <c r="J11" s="108">
        <v>214666</v>
      </c>
      <c r="K11" s="108">
        <v>214697</v>
      </c>
    </row>
    <row r="12" spans="1:11" ht="35.1" customHeight="1">
      <c r="A12" s="37" t="s">
        <v>8</v>
      </c>
      <c r="B12" s="39">
        <v>100211</v>
      </c>
      <c r="C12" s="39">
        <v>100202</v>
      </c>
      <c r="D12" s="39">
        <v>101999</v>
      </c>
      <c r="E12" s="39">
        <v>101999</v>
      </c>
      <c r="F12" s="108">
        <v>101994</v>
      </c>
      <c r="G12" s="108">
        <v>102735</v>
      </c>
      <c r="H12" s="108">
        <v>102817</v>
      </c>
      <c r="I12" s="108">
        <v>102916</v>
      </c>
      <c r="J12" s="108">
        <v>103831</v>
      </c>
      <c r="K12" s="108">
        <v>103750</v>
      </c>
    </row>
    <row r="13" spans="1:11" ht="35.1" customHeight="1">
      <c r="A13" s="37" t="s">
        <v>52</v>
      </c>
      <c r="B13" s="39">
        <v>85132</v>
      </c>
      <c r="C13" s="39">
        <v>85158</v>
      </c>
      <c r="D13" s="39">
        <v>86383</v>
      </c>
      <c r="E13" s="39">
        <v>86396</v>
      </c>
      <c r="F13" s="108">
        <v>86429</v>
      </c>
      <c r="G13" s="108">
        <v>86623</v>
      </c>
      <c r="H13" s="108">
        <v>86691</v>
      </c>
      <c r="I13" s="108">
        <v>86763</v>
      </c>
      <c r="J13" s="108">
        <v>86752</v>
      </c>
      <c r="K13" s="108">
        <v>86714</v>
      </c>
    </row>
    <row r="14" spans="1:11" ht="35.1" customHeight="1">
      <c r="A14" s="43" t="s">
        <v>29</v>
      </c>
      <c r="B14" s="39">
        <v>4587723</v>
      </c>
      <c r="C14" s="39">
        <v>4589568</v>
      </c>
      <c r="D14" s="39">
        <v>4615981</v>
      </c>
      <c r="E14" s="39">
        <v>4616912</v>
      </c>
      <c r="F14" s="108">
        <v>4618676</v>
      </c>
      <c r="G14" s="108">
        <v>4634278</v>
      </c>
      <c r="H14" s="108">
        <v>4637594</v>
      </c>
      <c r="I14" s="108">
        <v>4641152</v>
      </c>
      <c r="J14" s="108">
        <v>4661942</v>
      </c>
      <c r="K14" s="108">
        <v>4658549</v>
      </c>
    </row>
    <row r="15" spans="1:11" ht="18.75" customHeight="1">
      <c r="A15" s="14"/>
      <c r="B15" s="15"/>
      <c r="C15" s="13"/>
      <c r="D15" s="13"/>
    </row>
    <row r="16" spans="1:11" ht="16.5" customHeight="1">
      <c r="A16" s="161" t="s">
        <v>45</v>
      </c>
      <c r="B16" s="162"/>
      <c r="C16" s="162"/>
      <c r="D16" s="162"/>
    </row>
    <row r="17" spans="1:5" ht="23.25" customHeight="1">
      <c r="A17" s="161" t="s">
        <v>67</v>
      </c>
      <c r="B17" s="163"/>
      <c r="C17" s="163"/>
      <c r="D17" s="163"/>
    </row>
    <row r="18" spans="1:5" ht="23.25" customHeight="1">
      <c r="A18" s="161" t="s">
        <v>46</v>
      </c>
      <c r="B18" s="161"/>
      <c r="C18" s="161"/>
      <c r="D18" s="161"/>
      <c r="E18" s="161"/>
    </row>
    <row r="19" spans="1:5" ht="13.5" customHeight="1">
      <c r="B19" s="99"/>
      <c r="C19" s="99"/>
      <c r="D19" s="99"/>
      <c r="E19" s="99"/>
    </row>
  </sheetData>
  <mergeCells count="6">
    <mergeCell ref="A1:K1"/>
    <mergeCell ref="A18:E18"/>
    <mergeCell ref="A16:D16"/>
    <mergeCell ref="A17:D17"/>
    <mergeCell ref="A3:A4"/>
    <mergeCell ref="C3:K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4"/>
  <sheetViews>
    <sheetView showGridLines="0" zoomScale="90" zoomScaleNormal="90" workbookViewId="0">
      <selection sqref="A1:K1"/>
    </sheetView>
  </sheetViews>
  <sheetFormatPr defaultRowHeight="13.5" customHeight="1"/>
  <cols>
    <col min="1" max="1" width="58.28515625" style="21" customWidth="1"/>
    <col min="2" max="2" width="9.7109375" style="17" customWidth="1"/>
    <col min="3" max="4" width="9.140625" style="17"/>
    <col min="5" max="5" width="10.7109375" style="17" bestFit="1" customWidth="1"/>
    <col min="6" max="11" width="10.7109375" style="17" customWidth="1"/>
    <col min="12" max="16384" width="9.140625" style="17"/>
  </cols>
  <sheetData>
    <row r="1" spans="1:11" ht="57" customHeight="1">
      <c r="A1" s="175" t="s">
        <v>101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26.25" customHeight="1">
      <c r="A2" s="174" t="s">
        <v>26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21" customHeight="1">
      <c r="A3" s="169" t="s">
        <v>107</v>
      </c>
      <c r="B3" s="18">
        <v>2017</v>
      </c>
      <c r="C3" s="171">
        <v>2018</v>
      </c>
      <c r="D3" s="172"/>
      <c r="E3" s="172"/>
      <c r="F3" s="172"/>
      <c r="G3" s="172"/>
      <c r="H3" s="172"/>
      <c r="I3" s="172"/>
      <c r="J3" s="172"/>
      <c r="K3" s="173"/>
    </row>
    <row r="4" spans="1:11" ht="21" customHeight="1">
      <c r="A4" s="170"/>
      <c r="B4" s="18">
        <v>12</v>
      </c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</row>
    <row r="5" spans="1:11" ht="35.1" customHeight="1">
      <c r="A5" s="19" t="s">
        <v>61</v>
      </c>
      <c r="B5" s="20">
        <v>26.38</v>
      </c>
      <c r="C5" s="91">
        <v>26.36</v>
      </c>
      <c r="D5" s="91">
        <v>26.26</v>
      </c>
      <c r="E5" s="20">
        <v>26.25</v>
      </c>
      <c r="F5" s="20">
        <v>26.23</v>
      </c>
      <c r="G5" s="20">
        <v>26.15</v>
      </c>
      <c r="H5" s="20">
        <v>26.12</v>
      </c>
      <c r="I5" s="20">
        <v>26.1</v>
      </c>
      <c r="J5" s="20">
        <v>26.02</v>
      </c>
      <c r="K5" s="20">
        <v>26</v>
      </c>
    </row>
    <row r="6" spans="1:11" ht="35.1" customHeight="1">
      <c r="A6" s="19" t="s">
        <v>62</v>
      </c>
      <c r="B6" s="20">
        <v>11.07</v>
      </c>
      <c r="C6" s="91">
        <v>11.06</v>
      </c>
      <c r="D6" s="91">
        <v>11.01</v>
      </c>
      <c r="E6" s="20">
        <v>11.01</v>
      </c>
      <c r="F6" s="20">
        <v>11.02</v>
      </c>
      <c r="G6" s="20">
        <v>10.94</v>
      </c>
      <c r="H6" s="20">
        <v>10.95</v>
      </c>
      <c r="I6" s="20">
        <v>10.95</v>
      </c>
      <c r="J6" s="20">
        <v>10.88</v>
      </c>
      <c r="K6" s="20">
        <v>10.88</v>
      </c>
    </row>
    <row r="7" spans="1:11" ht="35.1" customHeight="1">
      <c r="A7" s="19" t="s">
        <v>63</v>
      </c>
      <c r="B7" s="20">
        <v>14.48</v>
      </c>
      <c r="C7" s="91">
        <v>14.49</v>
      </c>
      <c r="D7" s="91">
        <v>14.65</v>
      </c>
      <c r="E7" s="20">
        <v>14.67</v>
      </c>
      <c r="F7" s="20">
        <v>14.68</v>
      </c>
      <c r="G7" s="20">
        <v>14.85</v>
      </c>
      <c r="H7" s="20">
        <v>14.87</v>
      </c>
      <c r="I7" s="20">
        <v>14.88</v>
      </c>
      <c r="J7" s="20">
        <v>15.03</v>
      </c>
      <c r="K7" s="20">
        <v>15.05</v>
      </c>
    </row>
    <row r="8" spans="1:11" ht="35.1" customHeight="1">
      <c r="A8" s="19" t="s">
        <v>59</v>
      </c>
      <c r="B8" s="20">
        <v>22.1</v>
      </c>
      <c r="C8" s="91">
        <v>22.1</v>
      </c>
      <c r="D8" s="91">
        <v>22.09</v>
      </c>
      <c r="E8" s="20">
        <v>22.08</v>
      </c>
      <c r="F8" s="20">
        <v>22.08</v>
      </c>
      <c r="G8" s="20">
        <v>22.12</v>
      </c>
      <c r="H8" s="20">
        <v>22.11</v>
      </c>
      <c r="I8" s="20">
        <v>22.11</v>
      </c>
      <c r="J8" s="20">
        <v>22.11</v>
      </c>
      <c r="K8" s="20">
        <v>22.11</v>
      </c>
    </row>
    <row r="9" spans="1:11" ht="35.1" customHeight="1">
      <c r="A9" s="19" t="s">
        <v>69</v>
      </c>
      <c r="B9" s="20">
        <v>8.31</v>
      </c>
      <c r="C9" s="91">
        <v>8.3000000000000007</v>
      </c>
      <c r="D9" s="91">
        <v>8.2799999999999994</v>
      </c>
      <c r="E9" s="20">
        <v>8.2799999999999994</v>
      </c>
      <c r="F9" s="20">
        <v>8.2799999999999994</v>
      </c>
      <c r="G9" s="20">
        <v>8.27</v>
      </c>
      <c r="H9" s="20">
        <v>8.27</v>
      </c>
      <c r="I9" s="20">
        <v>8.27</v>
      </c>
      <c r="J9" s="20">
        <v>8.2799999999999994</v>
      </c>
      <c r="K9" s="20">
        <v>8.2799999999999994</v>
      </c>
    </row>
    <row r="10" spans="1:11" ht="35.1" customHeight="1">
      <c r="A10" s="19" t="s">
        <v>60</v>
      </c>
      <c r="B10" s="20">
        <v>9.16</v>
      </c>
      <c r="C10" s="91">
        <v>9.16</v>
      </c>
      <c r="D10" s="91">
        <v>9.1</v>
      </c>
      <c r="E10" s="20">
        <v>9.1</v>
      </c>
      <c r="F10" s="20">
        <v>9.09</v>
      </c>
      <c r="G10" s="20">
        <v>9.0399999999999991</v>
      </c>
      <c r="H10" s="20">
        <v>9.0399999999999991</v>
      </c>
      <c r="I10" s="20">
        <v>9.0299999999999994</v>
      </c>
      <c r="J10" s="20">
        <v>8.99</v>
      </c>
      <c r="K10" s="20">
        <v>8.98</v>
      </c>
    </row>
    <row r="11" spans="1:11" ht="35.1" customHeight="1">
      <c r="A11" s="5" t="s">
        <v>64</v>
      </c>
      <c r="B11" s="20">
        <v>4.47</v>
      </c>
      <c r="C11" s="91">
        <v>4.49</v>
      </c>
      <c r="D11" s="91">
        <v>4.53</v>
      </c>
      <c r="E11" s="20">
        <v>4.53</v>
      </c>
      <c r="F11" s="20">
        <v>4.54</v>
      </c>
      <c r="G11" s="20">
        <v>4.54</v>
      </c>
      <c r="H11" s="20">
        <v>4.55</v>
      </c>
      <c r="I11" s="20">
        <v>4.57</v>
      </c>
      <c r="J11" s="20">
        <v>4.5999999999999996</v>
      </c>
      <c r="K11" s="20">
        <v>4.6100000000000003</v>
      </c>
    </row>
    <row r="12" spans="1:11" ht="34.5" customHeight="1">
      <c r="A12" s="3" t="s">
        <v>65</v>
      </c>
      <c r="B12" s="20">
        <v>2.1800000000000002</v>
      </c>
      <c r="C12" s="91">
        <v>2.1800000000000002</v>
      </c>
      <c r="D12" s="91">
        <v>2.21</v>
      </c>
      <c r="E12" s="20">
        <v>2.21</v>
      </c>
      <c r="F12" s="20">
        <v>2.21</v>
      </c>
      <c r="G12" s="20">
        <v>2.2200000000000002</v>
      </c>
      <c r="H12" s="20">
        <v>2.2200000000000002</v>
      </c>
      <c r="I12" s="20">
        <v>2.2200000000000002</v>
      </c>
      <c r="J12" s="20">
        <v>2.23</v>
      </c>
      <c r="K12" s="20">
        <v>2.23</v>
      </c>
    </row>
    <row r="13" spans="1:11" ht="34.5" customHeight="1">
      <c r="A13" s="37" t="s">
        <v>66</v>
      </c>
      <c r="B13" s="20">
        <v>1.85</v>
      </c>
      <c r="C13" s="91">
        <v>1.86</v>
      </c>
      <c r="D13" s="91">
        <v>1.87</v>
      </c>
      <c r="E13" s="20">
        <v>1.87</v>
      </c>
      <c r="F13" s="20">
        <v>1.87</v>
      </c>
      <c r="G13" s="20">
        <v>1.87</v>
      </c>
      <c r="H13" s="20">
        <v>1.87</v>
      </c>
      <c r="I13" s="20">
        <v>1.87</v>
      </c>
      <c r="J13" s="20">
        <v>1.86</v>
      </c>
      <c r="K13" s="20">
        <v>1.86</v>
      </c>
    </row>
    <row r="14" spans="1:11" ht="35.1" customHeight="1">
      <c r="A14" s="43" t="s">
        <v>29</v>
      </c>
      <c r="B14" s="20">
        <f>SUM(B5:B13)</f>
        <v>100</v>
      </c>
      <c r="C14" s="20">
        <f t="shared" ref="C14:E14" si="0">SUM(C5:C13)</f>
        <v>100</v>
      </c>
      <c r="D14" s="20">
        <f t="shared" si="0"/>
        <v>100</v>
      </c>
      <c r="E14" s="20">
        <f t="shared" si="0"/>
        <v>99.999999999999986</v>
      </c>
      <c r="F14" s="20">
        <f>SUM(F5:F13)</f>
        <v>100</v>
      </c>
      <c r="G14" s="20">
        <f t="shared" ref="G14:K14" si="1">SUM(G5:G13)</f>
        <v>100.00000000000001</v>
      </c>
      <c r="H14" s="20">
        <f t="shared" si="1"/>
        <v>99.999999999999986</v>
      </c>
      <c r="I14" s="20">
        <f t="shared" si="1"/>
        <v>100</v>
      </c>
      <c r="J14" s="20">
        <f t="shared" si="1"/>
        <v>99.999999999999986</v>
      </c>
      <c r="K14" s="20">
        <f t="shared" si="1"/>
        <v>100.00000000000001</v>
      </c>
    </row>
  </sheetData>
  <mergeCells count="4">
    <mergeCell ref="A3:A4"/>
    <mergeCell ref="C3:K3"/>
    <mergeCell ref="A2:K2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2018-08-13T09:20:54Z</cp:lastPrinted>
  <dcterms:created xsi:type="dcterms:W3CDTF">2008-05-09T10:07:54Z</dcterms:created>
  <dcterms:modified xsi:type="dcterms:W3CDTF">2018-11-05T09:32:51Z</dcterms:modified>
</cp:coreProperties>
</file>