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CNFS01\redirection$\v.parapanova\Desktop\601\"/>
    </mc:Choice>
  </mc:AlternateContent>
  <bookViews>
    <workbookView xWindow="0" yWindow="0" windowWidth="21600" windowHeight="9030" tabRatio="678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Statement'!$A$1:$D$126</definedName>
    <definedName name="_xlnm.Print_Area" localSheetId="1">Payments!$A$1:$AB$35</definedName>
    <definedName name="_xlnm.Print_Area" localSheetId="0">Premiums!$A$1:$AB$35</definedName>
    <definedName name="_xlnm.Print_Area" localSheetId="3">'Prem-Pay-Exp'!$A$1:$W$38</definedName>
    <definedName name="_xlnm.Print_Area" localSheetId="2">'Prem-Pay-Total'!$A$1:$H$38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5" i="4" l="1"/>
  <c r="A77" i="4"/>
  <c r="A84" i="4"/>
  <c r="A76" i="4" l="1"/>
  <c r="A79" i="4"/>
  <c r="A81" i="4"/>
  <c r="A82" i="4"/>
  <c r="A80" i="4"/>
  <c r="A78" i="4"/>
  <c r="A83" i="4"/>
  <c r="A80" i="5"/>
  <c r="A78" i="5"/>
  <c r="A74" i="5"/>
  <c r="A81" i="5"/>
  <c r="A79" i="5"/>
  <c r="A75" i="5"/>
  <c r="A73" i="5"/>
  <c r="A76" i="5"/>
  <c r="A82" i="5"/>
  <c r="A77" i="5"/>
  <c r="A84" i="6" l="1"/>
  <c r="A85" i="6"/>
  <c r="A87" i="6"/>
  <c r="A88" i="6"/>
  <c r="A81" i="6"/>
  <c r="A89" i="6"/>
  <c r="A82" i="6"/>
  <c r="A80" i="6"/>
  <c r="D86" i="6" l="1"/>
  <c r="D87" i="6"/>
  <c r="D89" i="6"/>
  <c r="D88" i="6"/>
  <c r="D83" i="6"/>
  <c r="D84" i="6"/>
  <c r="D81" i="6"/>
  <c r="D82" i="6"/>
  <c r="D80" i="6"/>
  <c r="D85" i="6"/>
  <c r="A83" i="6"/>
  <c r="A86" i="6"/>
</calcChain>
</file>

<file path=xl/sharedStrings.xml><?xml version="1.0" encoding="utf-8"?>
<sst xmlns="http://schemas.openxmlformats.org/spreadsheetml/2006/main" count="764" uniqueCount="392">
  <si>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</si>
  <si>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</si>
  <si>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</si>
  <si>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</si>
  <si>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</si>
  <si>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</si>
  <si>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</si>
  <si>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</si>
  <si>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</si>
  <si>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</si>
  <si>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</si>
  <si>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</si>
  <si>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</si>
  <si>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</si>
  <si>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</si>
  <si>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</si>
  <si>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</si>
  <si>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</si>
  <si>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</si>
  <si>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</si>
  <si>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</si>
  <si>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</si>
  <si>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</si>
  <si>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</si>
  <si>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</si>
  <si>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</si>
  <si>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</si>
  <si>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</si>
  <si>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</si>
  <si>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</si>
  <si>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</si>
  <si>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</si>
  <si>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</si>
  <si>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</si>
  <si>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</si>
  <si>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</si>
  <si>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</si>
  <si>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</si>
  <si>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</si>
  <si>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</si>
  <si>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</si>
  <si>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</si>
  <si>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</si>
  <si>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</si>
  <si>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</si>
  <si>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</si>
  <si>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</si>
  <si>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</si>
  <si>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</si>
  <si>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</si>
  <si>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</si>
  <si>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</si>
  <si>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</si>
  <si>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</si>
  <si>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</si>
  <si>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</si>
  <si>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</si>
  <si>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</si>
  <si>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</si>
  <si>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</si>
  <si>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</si>
  <si>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</si>
  <si>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</si>
  <si>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</si>
  <si>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</si>
  <si>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</si>
  <si>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</si>
  <si>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</si>
  <si>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</si>
  <si>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</si>
  <si>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</si>
  <si>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</si>
  <si>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</si>
  <si>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</si>
  <si>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</si>
  <si>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</si>
  <si>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</si>
  <si>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</si>
  <si>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</si>
  <si>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</si>
  <si>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</si>
  <si>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</si>
  <si>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</si>
  <si>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</si>
  <si>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</si>
  <si>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</si>
  <si>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</si>
  <si>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</si>
  <si>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</si>
  <si>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</si>
  <si>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</si>
  <si>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</si>
  <si>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</si>
  <si>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</si>
  <si>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</si>
  <si>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</si>
  <si>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</si>
  <si>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</si>
  <si>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</si>
  <si>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</si>
  <si>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</si>
  <si>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</si>
  <si>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</si>
  <si>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</si>
  <si>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</si>
  <si>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</si>
  <si>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</si>
  <si>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</si>
  <si>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</si>
  <si>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</si>
  <si>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</si>
  <si>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</si>
  <si>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</si>
  <si>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</si>
  <si>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</si>
  <si>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</si>
  <si>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</si>
  <si>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</si>
  <si>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</si>
  <si>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</si>
  <si>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</si>
  <si>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</si>
  <si>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</si>
  <si>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</si>
  <si>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</si>
  <si>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</si>
  <si>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</si>
  <si>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</si>
  <si>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</si>
  <si>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</si>
  <si>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</si>
  <si>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</si>
  <si>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</si>
  <si>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</si>
  <si>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</si>
  <si>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</si>
  <si>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</si>
  <si>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</si>
  <si>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</si>
  <si>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</si>
  <si>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</si>
  <si>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</si>
  <si>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</si>
  <si>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</si>
  <si>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</si>
  <si>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</si>
  <si>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</si>
  <si>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</si>
  <si>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</si>
  <si>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</si>
  <si>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</si>
  <si>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</si>
  <si>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</si>
  <si>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</si>
  <si>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</si>
  <si>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</si>
  <si>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</si>
  <si>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</si>
  <si>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</si>
  <si>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</si>
  <si>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</si>
  <si>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</si>
  <si>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</si>
  <si>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</si>
  <si>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</si>
  <si>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</si>
  <si>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</si>
  <si>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</si>
  <si>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</si>
  <si>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</si>
  <si>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</si>
  <si>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</si>
  <si>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</si>
  <si>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</si>
  <si>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</si>
  <si>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</si>
  <si>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</si>
  <si>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</si>
  <si>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</si>
  <si>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</si>
  <si>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</si>
  <si>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</si>
  <si>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</si>
  <si>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</si>
  <si>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</si>
  <si>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</si>
  <si>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</si>
  <si>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</si>
  <si>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</si>
  <si>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</si>
  <si>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</si>
  <si>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</si>
  <si>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</si>
  <si>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</si>
  <si>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</si>
  <si>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</si>
  <si>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</si>
  <si>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</si>
  <si>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</si>
  <si>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</si>
  <si>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</si>
  <si>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</si>
  <si>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</si>
  <si>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</si>
  <si>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</si>
  <si>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</si>
  <si>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</si>
  <si>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</si>
  <si>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</si>
  <si>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</si>
  <si>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</si>
  <si>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</si>
  <si>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</si>
  <si>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</si>
  <si>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</si>
  <si>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</si>
  <si>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</si>
  <si>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</si>
  <si>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</si>
  <si>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</si>
  <si>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</si>
  <si>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</si>
  <si>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</si>
  <si>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</si>
  <si>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</si>
  <si>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</si>
  <si>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</si>
  <si>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</si>
  <si>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</si>
  <si>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</si>
  <si>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</si>
  <si>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</si>
  <si>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</si>
  <si>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</si>
  <si>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</si>
  <si>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</si>
  <si>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</si>
  <si>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</si>
  <si>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</si>
  <si>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</si>
  <si>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</si>
  <si>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</si>
  <si>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</si>
  <si>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</si>
  <si>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</si>
  <si>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</si>
  <si>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</si>
  <si>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</si>
  <si>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</si>
  <si>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</si>
  <si>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</si>
  <si>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</si>
  <si>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</si>
  <si>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</si>
  <si>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</si>
  <si>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</si>
  <si>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</si>
  <si>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</si>
  <si>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</si>
  <si>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</si>
  <si>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</si>
  <si>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</si>
  <si>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</si>
  <si>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</si>
  <si>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</si>
  <si>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</si>
  <si>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</si>
  <si>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</si>
  <si>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</si>
  <si>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</si>
  <si>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</si>
  <si>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</si>
  <si>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</si>
  <si>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</si>
  <si>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</si>
  <si>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</si>
  <si>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</si>
  <si>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</si>
  <si>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</si>
  <si>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</si>
  <si>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</si>
  <si>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</si>
  <si>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</si>
  <si>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</si>
  <si>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</si>
  <si>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</si>
  <si>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</si>
  <si>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</si>
  <si>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</si>
  <si>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</si>
  <si>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</si>
  <si>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</si>
  <si>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</si>
  <si>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</si>
  <si>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</si>
  <si>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</si>
  <si>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</si>
  <si>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</si>
  <si>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</si>
  <si>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</si>
  <si>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</si>
  <si>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</si>
  <si>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</si>
  <si>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</si>
  <si>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</si>
  <si>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</si>
  <si>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</si>
  <si>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</si>
  <si>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</si>
  <si>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</si>
  <si>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</si>
  <si>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</si>
  <si>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</si>
  <si>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"ЗЕАД ДаллБогг: Живот и здраве'' ЕАД</t>
  </si>
  <si>
    <t>"Фи Хелт Застраховане" АД</t>
  </si>
  <si>
    <t>ЗД "ОЗОК Инс''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</si>
  <si>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</si>
  <si>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</si>
  <si>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</si>
  <si>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</si>
  <si>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</si>
  <si>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</si>
  <si>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</si>
  <si>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</si>
  <si>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</si>
  <si>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</si>
  <si>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</si>
  <si>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</si>
  <si>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</si>
  <si>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</si>
  <si>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</si>
  <si>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</si>
  <si>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</si>
  <si>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</si>
  <si>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</si>
  <si>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</si>
  <si>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</si>
  <si>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</si>
  <si>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</si>
  <si>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</si>
  <si>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</si>
  <si>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</si>
  <si>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</si>
  <si>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</si>
  <si>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</si>
  <si>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</si>
  <si>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</si>
  <si>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</si>
  <si>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</si>
  <si>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</si>
  <si>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</si>
  <si>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</si>
  <si>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</si>
  <si>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</si>
  <si>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</si>
  <si>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</si>
  <si>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</si>
  <si>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</si>
  <si>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</si>
  <si>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</si>
  <si>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</si>
  <si>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</si>
  <si>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</si>
  <si>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</si>
  <si>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</si>
  <si>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</si>
  <si>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</si>
  <si>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</si>
  <si>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</si>
  <si>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</si>
  <si>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</si>
  <si>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</si>
  <si>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</si>
  <si>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</si>
  <si>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</si>
  <si>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</si>
  <si>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</si>
  <si>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</si>
  <si>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</si>
  <si>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</si>
  <si>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</si>
  <si>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</si>
  <si>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"Застрахователна компания Юроамерикан" АД</t>
  </si>
  <si>
    <t>ОТНОСИТЕЛЕН ДЯЛ :</t>
  </si>
  <si>
    <t>"ЗАД България Иншурънс" АД</t>
  </si>
  <si>
    <t>"Европейска Застрахователна и Осигурителна Компания" ЗАД</t>
  </si>
  <si>
    <r>
      <t>БРУТЕН ПРЕМИЕН ПРИХОД,  РЕАЛИЗИРАН ОТ ЗАСТРАХОВАТЕЛИТЕ, КОИТО ИЗВЪРШВАТ ДЕЙНОСТ ПО ОБЩО ЗАСТРАХОВАНЕ КЪМ 31.08.2018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</si>
  <si>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ИЗПЛАТЕНИ ОБЕЗЩЕТЕНИЯ ОТ ЗАСТРАХОВАТЕЛИТЕ, КОИТО ИЗВЪРШВАТ ДЕЙНОСТ  ПО ОБЩО ЗАСТРАХОВАНЕ КЪМ 31.08.2018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</si>
  <si>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БРУТЕН ПРЕМИЕН ПРИХОД И ИЗПЛАТЕНИ ОБЕЗЩЕТЕНИЯ ПО ОБЩО ЗАСТРАХОВАНЕ КЪМ 31.08.2018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</si>
  <si>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НА ЗАСТРАХОВАТЕЛИТЕ ПО ОБЩО ЗАСТРАХОВАНЕ КЪМ 31.08.2018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</si>
  <si>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ОБЩО ЗАСТРАХОВАНЕ КЪМ 31.08.2018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</si>
  <si>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ОБЩО ЗАСТРАХОВАНЕ КЪМ 31.08.2018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</si>
</sst>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0.0%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vertAlign val="superscript"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9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153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1" fillId="2" borderId="0" xfId="6" applyFont="1" applyFill="1" applyAlignment="1" applyProtection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4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/>
    <xf numFmtId="0" fontId="1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4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6" fillId="2" borderId="0" xfId="4" applyFont="1" applyFill="1" applyAlignment="1">
      <alignment vertical="center"/>
    </xf>
    <xf numFmtId="0" fontId="16" fillId="4" borderId="0" xfId="4" applyFont="1" applyFill="1" applyAlignment="1">
      <alignment vertical="center"/>
    </xf>
    <xf numFmtId="0" fontId="14" fillId="4" borderId="0" xfId="4" applyFont="1" applyFill="1"/>
    <xf numFmtId="0" fontId="17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4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3" fontId="5" fillId="2" borderId="1" xfId="4" applyNumberFormat="1" applyFont="1" applyFill="1" applyBorder="1" applyAlignment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5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18" fillId="2" borderId="0" xfId="0" applyFont="1" applyFill="1"/>
    <xf numFmtId="0" fontId="6" fillId="2" borderId="0" xfId="13" applyFont="1" applyFill="1"/>
    <xf numFmtId="0" fontId="2" fillId="2" borderId="0" xfId="0" applyFont="1" applyFill="1"/>
    <xf numFmtId="3" fontId="0" fillId="2" borderId="0" xfId="0" applyNumberFormat="1" applyFill="1"/>
    <xf numFmtId="10" fontId="5" fillId="2" borderId="1" xfId="4" applyNumberFormat="1" applyFont="1" applyFill="1" applyBorder="1" applyAlignment="1" applyProtection="1">
      <alignment horizontal="center" vertical="center" wrapText="1"/>
    </xf>
    <xf numFmtId="3" fontId="5" fillId="0" borderId="1" xfId="13" applyNumberFormat="1" applyFont="1" applyFill="1" applyBorder="1" applyAlignment="1">
      <alignment horizontal="center" vertical="center" wrapText="1"/>
    </xf>
    <xf numFmtId="2" fontId="6" fillId="2" borderId="0" xfId="14" applyNumberFormat="1" applyFont="1" applyFill="1"/>
    <xf numFmtId="3" fontId="8" fillId="2" borderId="0" xfId="1" applyNumberFormat="1" applyFont="1" applyFill="1" applyBorder="1" applyProtection="1"/>
    <xf numFmtId="0" fontId="6" fillId="0" borderId="0" xfId="10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164" fontId="5" fillId="0" borderId="1" xfId="10" applyNumberFormat="1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3" fontId="0" fillId="2" borderId="1" xfId="0" applyNumberFormat="1" applyFill="1" applyBorder="1"/>
    <xf numFmtId="0" fontId="6" fillId="2" borderId="0" xfId="4" applyFont="1" applyFill="1"/>
    <xf numFmtId="3" fontId="5" fillId="3" borderId="0" xfId="5" applyNumberFormat="1" applyFont="1" applyFill="1" applyAlignment="1" applyProtection="1">
      <alignment vertical="center" wrapText="1"/>
    </xf>
    <xf numFmtId="0" fontId="0" fillId="3" borderId="0" xfId="0" applyFill="1"/>
    <xf numFmtId="3" fontId="5" fillId="3" borderId="0" xfId="5" applyNumberFormat="1" applyFont="1" applyFill="1" applyBorder="1" applyAlignment="1" applyProtection="1">
      <alignment horizontal="center" vertical="center" wrapText="1"/>
    </xf>
    <xf numFmtId="3" fontId="6" fillId="3" borderId="0" xfId="5" applyNumberFormat="1" applyFont="1" applyFill="1" applyBorder="1" applyAlignment="1" applyProtection="1">
      <alignment horizontal="center" vertical="center" wrapText="1"/>
    </xf>
    <xf numFmtId="4" fontId="5" fillId="3" borderId="0" xfId="8" applyNumberFormat="1" applyFont="1" applyFill="1" applyBorder="1" applyProtection="1">
      <alignment horizontal="right" vertical="center"/>
    </xf>
    <xf numFmtId="3" fontId="11" fillId="3" borderId="0" xfId="6" applyFont="1" applyFill="1" applyAlignment="1" applyProtection="1">
      <alignment horizontal="right"/>
    </xf>
    <xf numFmtId="3" fontId="6" fillId="3" borderId="0" xfId="8" applyNumberFormat="1" applyFont="1" applyFill="1" applyBorder="1" applyProtection="1">
      <alignment horizontal="right" vertical="center"/>
    </xf>
    <xf numFmtId="10" fontId="11" fillId="3" borderId="0" xfId="7" applyNumberFormat="1" applyFont="1" applyFill="1" applyAlignment="1" applyProtection="1">
      <alignment horizontal="right"/>
    </xf>
    <xf numFmtId="3" fontId="5" fillId="3" borderId="0" xfId="5" applyNumberFormat="1" applyFont="1" applyFill="1" applyAlignment="1" applyProtection="1">
      <alignment horizontal="right" vertical="center" wrapText="1"/>
    </xf>
    <xf numFmtId="3" fontId="5" fillId="3" borderId="0" xfId="9" applyFont="1" applyFill="1" applyBorder="1" applyAlignment="1" applyProtection="1">
      <alignment horizontal="right" vertical="center"/>
    </xf>
    <xf numFmtId="3" fontId="15" fillId="3" borderId="0" xfId="5" applyNumberFormat="1" applyFont="1" applyFill="1" applyAlignment="1" applyProtection="1">
      <alignment horizontal="right" vertical="center" wrapText="1"/>
    </xf>
    <xf numFmtId="164" fontId="17" fillId="2" borderId="0" xfId="11" applyNumberFormat="1" applyFont="1" applyFill="1"/>
    <xf numFmtId="0" fontId="19" fillId="2" borderId="0" xfId="4" applyFont="1" applyFill="1"/>
    <xf numFmtId="164" fontId="17" fillId="2" borderId="0" xfId="7" applyNumberFormat="1" applyFont="1" applyFill="1"/>
    <xf numFmtId="0" fontId="20" fillId="2" borderId="0" xfId="10" applyFont="1" applyFill="1"/>
    <xf numFmtId="0" fontId="21" fillId="2" borderId="0" xfId="4" applyFont="1" applyFill="1"/>
    <xf numFmtId="3" fontId="0" fillId="3" borderId="0" xfId="0" applyNumberFormat="1" applyFill="1" applyBorder="1"/>
    <xf numFmtId="3" fontId="5" fillId="2" borderId="1" xfId="1" applyNumberFormat="1" applyFont="1" applyFill="1" applyBorder="1" applyAlignment="1" applyProtection="1">
      <alignment horizontal="right" vertical="center"/>
    </xf>
    <xf numFmtId="164" fontId="20" fillId="2" borderId="0" xfId="11" applyNumberFormat="1" applyFont="1" applyFill="1"/>
    <xf numFmtId="0" fontId="20" fillId="2" borderId="0" xfId="4" applyFont="1" applyFill="1"/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0" fontId="2" fillId="2" borderId="0" xfId="1" applyNumberFormat="1" applyFont="1" applyFill="1" applyBorder="1" applyAlignment="1" applyProtection="1">
      <alignment wrapText="1"/>
    </xf>
    <xf numFmtId="3" fontId="5" fillId="2" borderId="0" xfId="13" applyNumberFormat="1" applyFont="1" applyFill="1" applyBorder="1" applyAlignment="1">
      <alignment horizontal="center" vertical="center" wrapText="1"/>
    </xf>
    <xf numFmtId="0" fontId="6" fillId="2" borderId="0" xfId="10" applyFont="1" applyFill="1" applyBorder="1"/>
    <xf numFmtId="0" fontId="5" fillId="2" borderId="0" xfId="10" applyFont="1" applyFill="1" applyBorder="1" applyAlignment="1">
      <alignment horizontal="center"/>
    </xf>
    <xf numFmtId="0" fontId="5" fillId="2" borderId="11" xfId="4" applyFont="1" applyFill="1" applyBorder="1" applyAlignment="1">
      <alignment horizontal="center" vertical="center" wrapText="1"/>
    </xf>
    <xf numFmtId="0" fontId="14" fillId="2" borderId="0" xfId="4" applyFont="1" applyFill="1" applyBorder="1"/>
    <xf numFmtId="0" fontId="13" fillId="0" borderId="0" xfId="4" applyFont="1" applyFill="1" applyBorder="1" applyAlignment="1">
      <alignment horizontal="center"/>
    </xf>
    <xf numFmtId="0" fontId="15" fillId="2" borderId="1" xfId="10" applyFont="1" applyFill="1" applyBorder="1" applyAlignment="1">
      <alignment horizontal="center" vertical="center" wrapText="1"/>
    </xf>
    <xf numFmtId="10" fontId="15" fillId="2" borderId="1" xfId="1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0" fontId="15" fillId="2" borderId="1" xfId="4" applyNumberFormat="1" applyFont="1" applyFill="1" applyBorder="1" applyAlignment="1">
      <alignment horizontal="center" vertical="center" wrapText="1"/>
    </xf>
    <xf numFmtId="10" fontId="15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0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31.</a:t>
            </a:r>
            <a:r>
              <a:rPr lang="bg-BG" sz="1100" b="1"/>
              <a:t>0</a:t>
            </a:r>
            <a:r>
              <a:rPr lang="en-US" sz="1100" b="1"/>
              <a:t>8</a:t>
            </a:r>
            <a:r>
              <a:rPr lang="bg-BG" sz="1100" b="1"/>
              <a:t>.201</a:t>
            </a:r>
            <a:r>
              <a:rPr lang="en-US" sz="1100" b="1"/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Premiums!$B$75:$B$84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Premiums!$B$75:$B$84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Premiums!$A$75:$A$84</c:f>
              <c:numCache>
                <c:formatCode>0.0%</c:formatCode>
                <c:ptCount val="10"/>
                <c:pt idx="0">
                  <c:v>4.5723862026105573E-2</c:v>
                </c:pt>
                <c:pt idx="1">
                  <c:v>0.75024797433024482</c:v>
                </c:pt>
                <c:pt idx="2">
                  <c:v>3.784352084633662E-3</c:v>
                </c:pt>
                <c:pt idx="3">
                  <c:v>5.0455767276003536E-3</c:v>
                </c:pt>
                <c:pt idx="4">
                  <c:v>2.6083045664833937E-3</c:v>
                </c:pt>
                <c:pt idx="5">
                  <c:v>8.4357463693404411E-3</c:v>
                </c:pt>
                <c:pt idx="6">
                  <c:v>0.13124572197041601</c:v>
                </c:pt>
                <c:pt idx="7">
                  <c:v>1.8756525974547255E-2</c:v>
                </c:pt>
                <c:pt idx="8">
                  <c:v>2.2308578894134731E-2</c:v>
                </c:pt>
                <c:pt idx="9">
                  <c:v>1.184335705649389E-2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 </a:t>
            </a:r>
            <a:r>
              <a:rPr lang="en-US" sz="1100" b="1"/>
              <a:t>3</a:t>
            </a:r>
            <a:r>
              <a:rPr lang="en-US" sz="1100" b="1" i="0" u="none" strike="noStrike" baseline="0">
                <a:effectLst/>
              </a:rPr>
              <a:t>1.</a:t>
            </a:r>
            <a:r>
              <a:rPr lang="bg-BG" sz="1100" b="1" i="0" u="none" strike="noStrike" baseline="0">
                <a:effectLst/>
              </a:rPr>
              <a:t>0</a:t>
            </a:r>
            <a:r>
              <a:rPr lang="en-US" sz="1100" b="1" i="0" u="none" strike="noStrike" baseline="0">
                <a:effectLst/>
              </a:rPr>
              <a:t>8</a:t>
            </a:r>
            <a:r>
              <a:rPr lang="bg-BG" sz="1100" b="1" i="0" u="none" strike="noStrike" baseline="0">
                <a:effectLst/>
              </a:rPr>
              <a:t>.201</a:t>
            </a:r>
            <a:r>
              <a:rPr lang="en-US" sz="1100" b="1" i="0" u="none" strike="noStrike" baseline="0">
                <a:effectLst/>
              </a:rPr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Payments!$B$73:$B$82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Payments!$A$73:$A$82</c:f>
              <c:numCache>
                <c:formatCode>0.0%</c:formatCode>
                <c:ptCount val="10"/>
                <c:pt idx="0">
                  <c:v>4.8684566439910128E-2</c:v>
                </c:pt>
                <c:pt idx="1">
                  <c:v>0.84518454851460889</c:v>
                </c:pt>
                <c:pt idx="2">
                  <c:v>2.561718740148133E-3</c:v>
                </c:pt>
                <c:pt idx="3">
                  <c:v>4.8101803006658046E-3</c:v>
                </c:pt>
                <c:pt idx="4">
                  <c:v>1.1060930733248556E-3</c:v>
                </c:pt>
                <c:pt idx="5">
                  <c:v>3.8804610018565531E-3</c:v>
                </c:pt>
                <c:pt idx="6">
                  <c:v>7.29197170001155E-2</c:v>
                </c:pt>
                <c:pt idx="7">
                  <c:v>6.6630350936136892E-3</c:v>
                </c:pt>
                <c:pt idx="8">
                  <c:v>5.5721469244875447E-3</c:v>
                </c:pt>
                <c:pt idx="9">
                  <c:v>8.6175329112685214E-3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 i="0" u="none" strike="noStrike" baseline="0">
                <a:effectLst/>
              </a:rPr>
              <a:t>31.</a:t>
            </a:r>
            <a:r>
              <a:rPr lang="bg-BG" sz="1100" b="1" i="0" u="none" strike="noStrike" baseline="0">
                <a:effectLst/>
              </a:rPr>
              <a:t>0</a:t>
            </a:r>
            <a:r>
              <a:rPr lang="en-US" sz="1100" b="1" i="0" u="none" strike="noStrike" baseline="0">
                <a:effectLst/>
              </a:rPr>
              <a:t>8</a:t>
            </a:r>
            <a:r>
              <a:rPr lang="bg-BG" sz="1100" b="1" i="0" u="none" strike="noStrike" baseline="0">
                <a:effectLst/>
              </a:rPr>
              <a:t>.201</a:t>
            </a:r>
            <a:r>
              <a:rPr lang="en-US" sz="1100" b="1" i="0" u="none" strike="noStrike" baseline="0">
                <a:effectLst/>
              </a:rPr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'Prem-Pay-Total'!$A$80:$A$89</c:f>
              <c:numCache>
                <c:formatCode>0.0%</c:formatCode>
                <c:ptCount val="10"/>
                <c:pt idx="0">
                  <c:v>8.0083787158883035E-2</c:v>
                </c:pt>
                <c:pt idx="1">
                  <c:v>0.72323434252788454</c:v>
                </c:pt>
                <c:pt idx="2">
                  <c:v>3.6480916783112735E-3</c:v>
                </c:pt>
                <c:pt idx="3">
                  <c:v>4.8639043251235197E-3</c:v>
                </c:pt>
                <c:pt idx="4">
                  <c:v>2.5143892456852301E-3</c:v>
                </c:pt>
                <c:pt idx="5">
                  <c:v>8.1320066003622016E-3</c:v>
                </c:pt>
                <c:pt idx="6">
                  <c:v>0.12652005295130431</c:v>
                </c:pt>
                <c:pt idx="7">
                  <c:v>1.8081173419253589E-2</c:v>
                </c:pt>
                <c:pt idx="8">
                  <c:v>2.1505330159184075E-2</c:v>
                </c:pt>
                <c:pt idx="9">
                  <c:v>1.1416921934008397E-2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</a:t>
            </a:r>
            <a:r>
              <a:rPr lang="en-US" sz="1100" b="1" i="0" u="none" strike="noStrike" baseline="0">
                <a:effectLst/>
              </a:rPr>
              <a:t>31.</a:t>
            </a:r>
            <a:r>
              <a:rPr lang="bg-BG" sz="1100" b="1" i="0" u="none" strike="noStrike" baseline="0">
                <a:effectLst/>
              </a:rPr>
              <a:t>0</a:t>
            </a:r>
            <a:r>
              <a:rPr lang="en-US" sz="1100" b="1" i="0" u="none" strike="noStrike" baseline="0">
                <a:effectLst/>
              </a:rPr>
              <a:t>8</a:t>
            </a:r>
            <a:r>
              <a:rPr lang="bg-BG" sz="1100" b="1" i="0" u="none" strike="noStrike" baseline="0">
                <a:effectLst/>
              </a:rPr>
              <a:t>.201</a:t>
            </a:r>
            <a:r>
              <a:rPr lang="en-US" sz="1100" b="1" i="0" u="none" strike="noStrike" baseline="0">
                <a:effectLst/>
              </a:rPr>
              <a:t>8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'Prem-Pay-Total'!$E$80:$E$89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9820236797756799"/>
                  <c:y val="-0.22044871736308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'Prem-Pay-Total'!$D$80:$D$89</c:f>
              <c:numCache>
                <c:formatCode>0.0%</c:formatCode>
                <c:ptCount val="10"/>
                <c:pt idx="0">
                  <c:v>6.9788458939400833E-2</c:v>
                </c:pt>
                <c:pt idx="1">
                  <c:v>0.82643603648782371</c:v>
                </c:pt>
                <c:pt idx="2">
                  <c:v>2.5048660879298584E-3</c:v>
                </c:pt>
                <c:pt idx="3">
                  <c:v>4.7034271651810186E-3</c:v>
                </c:pt>
                <c:pt idx="4">
                  <c:v>1.0815453648534937E-3</c:v>
                </c:pt>
                <c:pt idx="5">
                  <c:v>3.7943412821825773E-3</c:v>
                </c:pt>
                <c:pt idx="6">
                  <c:v>7.1301397531436106E-2</c:v>
                </c:pt>
                <c:pt idx="7">
                  <c:v>6.5151612419848907E-3</c:v>
                </c:pt>
                <c:pt idx="8">
                  <c:v>5.4484833363495659E-3</c:v>
                </c:pt>
                <c:pt idx="9">
                  <c:v>8.4262825628576912E-3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36</xdr:row>
      <xdr:rowOff>68035</xdr:rowOff>
    </xdr:from>
    <xdr:to>
      <xdr:col>7</xdr:col>
      <xdr:colOff>312965</xdr:colOff>
      <xdr:row>64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176767</xdr:colOff>
      <xdr:row>35</xdr:row>
      <xdr:rowOff>164523</xdr:rowOff>
    </xdr:from>
    <xdr:to>
      <xdr:col>7</xdr:col>
      <xdr:colOff>138668</xdr:colOff>
      <xdr:row>67</xdr:row>
      <xdr:rowOff>55666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122464</xdr:rowOff>
    </xdr:from>
    <xdr:to>
      <xdr:col>5</xdr:col>
      <xdr:colOff>1000125</xdr:colOff>
      <xdr:row>67</xdr:row>
      <xdr:rowOff>13607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1063625</xdr:colOff>
      <xdr:row>38</xdr:row>
      <xdr:rowOff>138340</xdr:rowOff>
    </xdr:from>
    <xdr:to>
      <xdr:col>17</xdr:col>
      <xdr:colOff>522061</xdr:colOff>
      <xdr:row>67</xdr:row>
      <xdr:rowOff>29483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5"/>
  <sheetViews>
    <sheetView tabSelected="1" view="pageBreakPreview" zoomScale="70" zoomScaleNormal="70" zoomScaleSheetLayoutView="70" workbookViewId="0">
      <pane xSplit="2" ySplit="3" topLeftCell="C4" activePane="bottomRight" state="frozen"/>
      <selection activeCell="B30" sqref="B30"/>
      <selection pane="topRight" activeCell="B30" sqref="B30"/>
      <selection pane="bottomLeft" activeCell="B30" sqref="B30"/>
      <selection pane="bottomRight"/>
    </sheetView>
  </sheetViews>
  <sheetFormatPr defaultRowHeight="15.75" x14ac:dyDescent="0.25"/>
  <cols>
    <col min="1" max="1" width="7.85546875" style="49" customWidth="1"/>
    <col min="2" max="2" width="54.5703125" style="49" customWidth="1"/>
    <col min="3" max="3" width="14.42578125" style="49" customWidth="1"/>
    <col min="4" max="5" width="13.42578125" style="49" customWidth="1"/>
    <col min="6" max="6" width="15.7109375" style="49" customWidth="1"/>
    <col min="7" max="8" width="13.42578125" style="49" customWidth="1"/>
    <col min="9" max="9" width="15.140625" style="49" customWidth="1"/>
    <col min="10" max="10" width="16" style="49" customWidth="1"/>
    <col min="11" max="15" width="13.42578125" style="49" customWidth="1"/>
    <col min="16" max="16" width="16.140625" style="49" customWidth="1"/>
    <col min="17" max="19" width="13.42578125" style="49" customWidth="1"/>
    <col min="20" max="20" width="15.85546875" style="49" customWidth="1"/>
    <col min="21" max="21" width="13.42578125" style="49" customWidth="1"/>
    <col min="22" max="22" width="17" style="49" customWidth="1"/>
    <col min="23" max="23" width="13.42578125" style="49" customWidth="1"/>
    <col min="24" max="24" width="18.28515625" style="49" customWidth="1"/>
    <col min="25" max="25" width="13.42578125" style="49" customWidth="1"/>
    <col min="26" max="26" width="15.5703125" style="49" customWidth="1"/>
    <col min="27" max="27" width="20" style="49" customWidth="1"/>
    <col min="28" max="28" width="15.7109375" style="49" customWidth="1"/>
    <col min="29" max="29" width="12.42578125" style="49" bestFit="1" customWidth="1"/>
    <col min="30" max="30" width="11" style="49" bestFit="1" customWidth="1"/>
    <col min="31" max="16384" width="9.140625" style="49"/>
  </cols>
  <sheetData>
    <row r="1" spans="1:30" ht="21.75" customHeight="1" x14ac:dyDescent="0.25">
      <c r="A1" s="74" t="s">
        <v>386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30" x14ac:dyDescent="0.25">
      <c r="C2" s="119"/>
      <c r="D2" s="119"/>
      <c r="E2" s="119"/>
      <c r="F2" s="119"/>
      <c r="G2" s="119"/>
      <c r="H2" s="119"/>
      <c r="I2" s="119"/>
      <c r="J2" s="120"/>
      <c r="K2" s="119"/>
      <c r="L2" s="119"/>
      <c r="M2" s="120"/>
      <c r="N2" s="119"/>
      <c r="O2" s="119"/>
      <c r="P2" s="119"/>
      <c r="Q2" s="119"/>
      <c r="R2" s="119"/>
      <c r="S2" s="119"/>
      <c r="T2" s="119"/>
      <c r="U2" s="120"/>
      <c r="V2" s="119"/>
      <c r="W2" s="119"/>
      <c r="X2" s="119"/>
      <c r="Y2" s="119"/>
      <c r="Z2" s="119"/>
      <c r="AA2" s="119"/>
      <c r="AB2" s="121" t="s">
        <v>0</v>
      </c>
    </row>
    <row r="3" spans="1:30" ht="94.5" x14ac:dyDescent="0.25">
      <c r="A3" s="64" t="s">
        <v>296</v>
      </c>
      <c r="B3" s="64" t="s">
        <v>297</v>
      </c>
      <c r="C3" s="65" t="s">
        <v>300</v>
      </c>
      <c r="D3" s="65" t="s">
        <v>299</v>
      </c>
      <c r="E3" s="65" t="s">
        <v>301</v>
      </c>
      <c r="F3" s="65" t="s">
        <v>298</v>
      </c>
      <c r="G3" s="65" t="s">
        <v>303</v>
      </c>
      <c r="H3" s="65" t="s">
        <v>302</v>
      </c>
      <c r="I3" s="65" t="s">
        <v>304</v>
      </c>
      <c r="J3" s="65" t="s">
        <v>307</v>
      </c>
      <c r="K3" s="65" t="s">
        <v>305</v>
      </c>
      <c r="L3" s="65" t="s">
        <v>313</v>
      </c>
      <c r="M3" s="65" t="s">
        <v>306</v>
      </c>
      <c r="N3" s="65" t="s">
        <v>308</v>
      </c>
      <c r="O3" s="65" t="s">
        <v>317</v>
      </c>
      <c r="P3" s="65" t="s">
        <v>311</v>
      </c>
      <c r="Q3" s="65" t="s">
        <v>380</v>
      </c>
      <c r="R3" s="65" t="s">
        <v>384</v>
      </c>
      <c r="S3" s="65" t="s">
        <v>309</v>
      </c>
      <c r="T3" s="65" t="s">
        <v>310</v>
      </c>
      <c r="U3" s="65" t="s">
        <v>316</v>
      </c>
      <c r="V3" s="65" t="s">
        <v>314</v>
      </c>
      <c r="W3" s="65" t="s">
        <v>312</v>
      </c>
      <c r="X3" s="65" t="s">
        <v>381</v>
      </c>
      <c r="Y3" s="65" t="s">
        <v>315</v>
      </c>
      <c r="Z3" s="65" t="s">
        <v>385</v>
      </c>
      <c r="AA3" s="65" t="s">
        <v>382</v>
      </c>
      <c r="AB3" s="65" t="s">
        <v>318</v>
      </c>
      <c r="AC3" s="50"/>
    </row>
    <row r="4" spans="1:30" ht="18" customHeight="1" x14ac:dyDescent="0.25">
      <c r="A4" s="41">
        <v>1</v>
      </c>
      <c r="B4" s="5" t="s">
        <v>319</v>
      </c>
      <c r="C4" s="76">
        <v>909778</v>
      </c>
      <c r="D4" s="76">
        <v>3085373.9400000018</v>
      </c>
      <c r="E4" s="76">
        <v>3433611.21</v>
      </c>
      <c r="F4" s="76">
        <v>3014062.9193490003</v>
      </c>
      <c r="G4" s="76">
        <v>576692.18999999994</v>
      </c>
      <c r="H4" s="76">
        <v>1851270.4600000002</v>
      </c>
      <c r="I4" s="76">
        <v>1929859</v>
      </c>
      <c r="J4" s="76">
        <v>7848622.5599999996</v>
      </c>
      <c r="K4" s="76">
        <v>1074269.8</v>
      </c>
      <c r="L4" s="76">
        <v>325487.34999999992</v>
      </c>
      <c r="M4" s="76">
        <v>131639.03</v>
      </c>
      <c r="N4" s="76">
        <v>130560.41000000003</v>
      </c>
      <c r="O4" s="76">
        <v>253944.65999999997</v>
      </c>
      <c r="P4" s="76">
        <v>1811326.5</v>
      </c>
      <c r="Q4" s="76">
        <v>0</v>
      </c>
      <c r="R4" s="76">
        <v>411526.57000000199</v>
      </c>
      <c r="S4" s="76">
        <v>0</v>
      </c>
      <c r="T4" s="76">
        <v>0</v>
      </c>
      <c r="U4" s="76">
        <v>4663.3</v>
      </c>
      <c r="V4" s="76">
        <v>703964.10264484433</v>
      </c>
      <c r="W4" s="76">
        <v>17850</v>
      </c>
      <c r="X4" s="76">
        <v>0</v>
      </c>
      <c r="Y4" s="76">
        <v>35159</v>
      </c>
      <c r="Z4" s="76">
        <v>5630</v>
      </c>
      <c r="AA4" s="76">
        <v>0</v>
      </c>
      <c r="AB4" s="53">
        <v>27555291.001993854</v>
      </c>
      <c r="AC4" s="10"/>
      <c r="AD4" s="51"/>
    </row>
    <row r="5" spans="1:30" ht="47.25" x14ac:dyDescent="0.25">
      <c r="A5" s="45" t="s">
        <v>320</v>
      </c>
      <c r="B5" s="5" t="s">
        <v>321</v>
      </c>
      <c r="C5" s="73">
        <v>472494</v>
      </c>
      <c r="D5" s="73">
        <v>353424.36</v>
      </c>
      <c r="E5" s="73">
        <v>307911.24</v>
      </c>
      <c r="F5" s="73">
        <v>206539.63000000003</v>
      </c>
      <c r="G5" s="73">
        <v>46046.329999999994</v>
      </c>
      <c r="H5" s="42">
        <v>28314.75</v>
      </c>
      <c r="I5" s="42">
        <v>191053</v>
      </c>
      <c r="J5" s="42">
        <v>755992.79</v>
      </c>
      <c r="K5" s="42">
        <v>239497.07</v>
      </c>
      <c r="L5" s="42">
        <v>0</v>
      </c>
      <c r="M5" s="42">
        <v>14506.27</v>
      </c>
      <c r="N5" s="42">
        <v>0</v>
      </c>
      <c r="O5" s="42">
        <v>6412.0300000000007</v>
      </c>
      <c r="P5" s="43">
        <v>0</v>
      </c>
      <c r="Q5" s="42">
        <v>0</v>
      </c>
      <c r="R5" s="42">
        <v>0</v>
      </c>
      <c r="S5" s="42">
        <v>0</v>
      </c>
      <c r="T5" s="42">
        <v>0</v>
      </c>
      <c r="U5" s="42">
        <v>0</v>
      </c>
      <c r="V5" s="42">
        <v>0</v>
      </c>
      <c r="W5" s="42">
        <v>0</v>
      </c>
      <c r="X5" s="42">
        <v>0</v>
      </c>
      <c r="Y5" s="76">
        <v>0</v>
      </c>
      <c r="Z5" s="42">
        <v>0</v>
      </c>
      <c r="AA5" s="42">
        <v>0</v>
      </c>
      <c r="AB5" s="53">
        <v>2622191.4700000002</v>
      </c>
      <c r="AC5" s="10"/>
    </row>
    <row r="6" spans="1:30" ht="18" customHeight="1" x14ac:dyDescent="0.25">
      <c r="A6" s="41">
        <v>2</v>
      </c>
      <c r="B6" s="5" t="s">
        <v>355</v>
      </c>
      <c r="C6" s="73">
        <v>0</v>
      </c>
      <c r="D6" s="73">
        <v>0</v>
      </c>
      <c r="E6" s="73">
        <v>0</v>
      </c>
      <c r="F6" s="73">
        <v>0</v>
      </c>
      <c r="G6" s="73">
        <v>0</v>
      </c>
      <c r="H6" s="42">
        <v>0</v>
      </c>
      <c r="I6" s="42">
        <v>3699154</v>
      </c>
      <c r="J6" s="42">
        <v>8497537.8200000003</v>
      </c>
      <c r="K6" s="42">
        <v>209356.2</v>
      </c>
      <c r="L6" s="42">
        <v>86916.45</v>
      </c>
      <c r="M6" s="42">
        <v>0</v>
      </c>
      <c r="N6" s="42">
        <v>0</v>
      </c>
      <c r="O6" s="42">
        <v>0</v>
      </c>
      <c r="P6" s="43">
        <v>0</v>
      </c>
      <c r="Q6" s="42">
        <v>0</v>
      </c>
      <c r="R6" s="42">
        <v>8164971.10999831</v>
      </c>
      <c r="S6" s="42">
        <v>6369889.6200000001</v>
      </c>
      <c r="T6" s="42">
        <v>0</v>
      </c>
      <c r="U6" s="42">
        <v>3210096.76</v>
      </c>
      <c r="V6" s="42">
        <v>2350183.8689672439</v>
      </c>
      <c r="W6" s="42">
        <v>2020673</v>
      </c>
      <c r="X6" s="42">
        <v>0</v>
      </c>
      <c r="Y6" s="76">
        <v>350730</v>
      </c>
      <c r="Z6" s="42">
        <v>415018</v>
      </c>
      <c r="AA6" s="42">
        <v>0</v>
      </c>
      <c r="AB6" s="53">
        <v>35374526.828965552</v>
      </c>
      <c r="AC6" s="10"/>
    </row>
    <row r="7" spans="1:30" ht="32.25" customHeight="1" x14ac:dyDescent="0.25">
      <c r="A7" s="41">
        <v>3</v>
      </c>
      <c r="B7" s="5" t="s">
        <v>322</v>
      </c>
      <c r="C7" s="73">
        <v>30233242</v>
      </c>
      <c r="D7" s="73">
        <v>73185755.619999945</v>
      </c>
      <c r="E7" s="73">
        <v>70756392.820000023</v>
      </c>
      <c r="F7" s="73">
        <v>81600010.227886289</v>
      </c>
      <c r="G7" s="73">
        <v>18289840.579999998</v>
      </c>
      <c r="H7" s="42">
        <v>56403713.440000005</v>
      </c>
      <c r="I7" s="42">
        <v>21752501</v>
      </c>
      <c r="J7" s="42">
        <v>33136918.697099999</v>
      </c>
      <c r="K7" s="42">
        <v>4847468</v>
      </c>
      <c r="L7" s="42">
        <v>775053.48999999941</v>
      </c>
      <c r="M7" s="42">
        <v>13278013.279999999</v>
      </c>
      <c r="N7" s="42">
        <v>159045.71</v>
      </c>
      <c r="O7" s="42">
        <v>10161248.399999967</v>
      </c>
      <c r="P7" s="43">
        <v>1325504.8600000001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  <c r="W7" s="42">
        <v>0</v>
      </c>
      <c r="X7" s="42">
        <v>0</v>
      </c>
      <c r="Y7" s="76">
        <v>31529</v>
      </c>
      <c r="Z7" s="42">
        <v>0</v>
      </c>
      <c r="AA7" s="42">
        <v>0</v>
      </c>
      <c r="AB7" s="53">
        <v>415936237.12498617</v>
      </c>
      <c r="AC7" s="10"/>
      <c r="AD7" s="51"/>
    </row>
    <row r="8" spans="1:30" ht="18" customHeight="1" x14ac:dyDescent="0.25">
      <c r="A8" s="41">
        <v>4</v>
      </c>
      <c r="B8" s="5" t="s">
        <v>323</v>
      </c>
      <c r="C8" s="73">
        <v>0</v>
      </c>
      <c r="D8" s="73">
        <v>3322447.6199999996</v>
      </c>
      <c r="E8" s="73">
        <v>106387.42</v>
      </c>
      <c r="F8" s="73">
        <v>0</v>
      </c>
      <c r="G8" s="73">
        <v>0</v>
      </c>
      <c r="H8" s="42">
        <v>0</v>
      </c>
      <c r="I8" s="42">
        <v>0</v>
      </c>
      <c r="J8" s="42">
        <v>1747596.98</v>
      </c>
      <c r="K8" s="42">
        <v>31977.26</v>
      </c>
      <c r="L8" s="42">
        <v>0</v>
      </c>
      <c r="M8" s="42">
        <v>0</v>
      </c>
      <c r="N8" s="42">
        <v>0</v>
      </c>
      <c r="O8" s="42">
        <v>0</v>
      </c>
      <c r="P8" s="43">
        <v>0</v>
      </c>
      <c r="Q8" s="42">
        <v>0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76">
        <v>0</v>
      </c>
      <c r="Z8" s="42">
        <v>0</v>
      </c>
      <c r="AA8" s="42">
        <v>0</v>
      </c>
      <c r="AB8" s="53">
        <v>5208409.2799999993</v>
      </c>
      <c r="AC8" s="10"/>
      <c r="AD8" s="51"/>
    </row>
    <row r="9" spans="1:30" ht="18" customHeight="1" x14ac:dyDescent="0.25">
      <c r="A9" s="41">
        <v>5</v>
      </c>
      <c r="B9" s="5" t="s">
        <v>324</v>
      </c>
      <c r="C9" s="73">
        <v>0</v>
      </c>
      <c r="D9" s="73">
        <v>1542073.68</v>
      </c>
      <c r="E9" s="73">
        <v>0</v>
      </c>
      <c r="F9" s="73">
        <v>2046866.5053744002</v>
      </c>
      <c r="G9" s="73">
        <v>317206.28999999998</v>
      </c>
      <c r="H9" s="42">
        <v>0</v>
      </c>
      <c r="I9" s="42">
        <v>22322</v>
      </c>
      <c r="J9" s="42">
        <v>0</v>
      </c>
      <c r="K9" s="42">
        <v>0</v>
      </c>
      <c r="L9" s="42">
        <v>0</v>
      </c>
      <c r="M9" s="42">
        <v>5740.02</v>
      </c>
      <c r="N9" s="42">
        <v>0</v>
      </c>
      <c r="O9" s="42">
        <v>53212.800000000003</v>
      </c>
      <c r="P9" s="43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76">
        <v>0</v>
      </c>
      <c r="Z9" s="42">
        <v>0</v>
      </c>
      <c r="AA9" s="42">
        <v>0</v>
      </c>
      <c r="AB9" s="53">
        <v>3987421.2953744</v>
      </c>
      <c r="AC9" s="10"/>
      <c r="AD9" s="51"/>
    </row>
    <row r="10" spans="1:30" ht="18" customHeight="1" x14ac:dyDescent="0.25">
      <c r="A10" s="41">
        <v>6</v>
      </c>
      <c r="B10" s="5" t="s">
        <v>325</v>
      </c>
      <c r="C10" s="73">
        <v>20655</v>
      </c>
      <c r="D10" s="73">
        <v>1227160.6199999996</v>
      </c>
      <c r="E10" s="73">
        <v>311540.34999999998</v>
      </c>
      <c r="F10" s="73">
        <v>702961.62319099996</v>
      </c>
      <c r="G10" s="73">
        <v>77832.37000000001</v>
      </c>
      <c r="H10" s="42">
        <v>800620.63</v>
      </c>
      <c r="I10" s="42">
        <v>61189</v>
      </c>
      <c r="J10" s="42">
        <v>16508.39</v>
      </c>
      <c r="K10" s="42">
        <v>0</v>
      </c>
      <c r="L10" s="42">
        <v>0</v>
      </c>
      <c r="M10" s="42">
        <v>7852.18</v>
      </c>
      <c r="N10" s="42">
        <v>0</v>
      </c>
      <c r="O10" s="42">
        <v>150232.69000000003</v>
      </c>
      <c r="P10" s="43">
        <v>0</v>
      </c>
      <c r="Q10" s="42">
        <v>0</v>
      </c>
      <c r="R10" s="42">
        <v>303.67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76">
        <v>0</v>
      </c>
      <c r="Z10" s="42">
        <v>0</v>
      </c>
      <c r="AA10" s="42">
        <v>0</v>
      </c>
      <c r="AB10" s="53">
        <v>3376856.5231909999</v>
      </c>
      <c r="AC10" s="10"/>
      <c r="AD10" s="51"/>
    </row>
    <row r="11" spans="1:30" ht="18" customHeight="1" x14ac:dyDescent="0.25">
      <c r="A11" s="41">
        <v>7</v>
      </c>
      <c r="B11" s="5" t="s">
        <v>326</v>
      </c>
      <c r="C11" s="73">
        <v>39550</v>
      </c>
      <c r="D11" s="73">
        <v>4611710.0900000008</v>
      </c>
      <c r="E11" s="73">
        <v>1710951.64</v>
      </c>
      <c r="F11" s="73">
        <v>681196.05143518001</v>
      </c>
      <c r="G11" s="73">
        <v>13850.320000000003</v>
      </c>
      <c r="H11" s="42">
        <v>1804589.9700000002</v>
      </c>
      <c r="I11" s="42">
        <v>1181525</v>
      </c>
      <c r="J11" s="42">
        <v>596322.65</v>
      </c>
      <c r="K11" s="42">
        <v>156111.05000000002</v>
      </c>
      <c r="L11" s="42">
        <v>24607.62000000001</v>
      </c>
      <c r="M11" s="42">
        <v>673052.23999999987</v>
      </c>
      <c r="N11" s="42">
        <v>0</v>
      </c>
      <c r="O11" s="42">
        <v>35917.530000000006</v>
      </c>
      <c r="P11" s="43">
        <v>50202.979999999996</v>
      </c>
      <c r="Q11" s="42">
        <v>30182.37</v>
      </c>
      <c r="R11" s="42">
        <v>188.49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76">
        <v>172</v>
      </c>
      <c r="Z11" s="42">
        <v>0</v>
      </c>
      <c r="AA11" s="42">
        <v>0</v>
      </c>
      <c r="AB11" s="53">
        <v>11610130.001435181</v>
      </c>
      <c r="AC11" s="10"/>
      <c r="AD11" s="51"/>
    </row>
    <row r="12" spans="1:30" ht="18" customHeight="1" x14ac:dyDescent="0.25">
      <c r="A12" s="41">
        <v>8</v>
      </c>
      <c r="B12" s="5" t="s">
        <v>327</v>
      </c>
      <c r="C12" s="73">
        <v>1707649</v>
      </c>
      <c r="D12" s="73">
        <v>31559413.549999993</v>
      </c>
      <c r="E12" s="73">
        <v>18325290.75</v>
      </c>
      <c r="F12" s="73">
        <v>12564750.506253295</v>
      </c>
      <c r="G12" s="73">
        <v>262632.05</v>
      </c>
      <c r="H12" s="42">
        <v>17742191.529999997</v>
      </c>
      <c r="I12" s="42">
        <v>6487515</v>
      </c>
      <c r="J12" s="42">
        <v>15130823.609999999</v>
      </c>
      <c r="K12" s="42">
        <v>15720012.229999999</v>
      </c>
      <c r="L12" s="42">
        <v>302545.22000000003</v>
      </c>
      <c r="M12" s="42">
        <v>18739446.560000002</v>
      </c>
      <c r="N12" s="42">
        <v>20151938.139999993</v>
      </c>
      <c r="O12" s="42">
        <v>1132811.0600000003</v>
      </c>
      <c r="P12" s="43">
        <v>3821583.8899999997</v>
      </c>
      <c r="Q12" s="42">
        <v>786342.59</v>
      </c>
      <c r="R12" s="42">
        <v>1368436.959999983</v>
      </c>
      <c r="S12" s="42">
        <v>0</v>
      </c>
      <c r="T12" s="42">
        <v>0</v>
      </c>
      <c r="U12" s="42">
        <v>36603.780000000006</v>
      </c>
      <c r="V12" s="42">
        <v>0</v>
      </c>
      <c r="W12" s="42">
        <v>991.4</v>
      </c>
      <c r="X12" s="42">
        <v>1037842.84</v>
      </c>
      <c r="Y12" s="76">
        <v>135899</v>
      </c>
      <c r="Z12" s="42">
        <v>0</v>
      </c>
      <c r="AA12" s="42">
        <v>0</v>
      </c>
      <c r="AB12" s="53">
        <v>167014719.66625327</v>
      </c>
      <c r="AC12" s="10"/>
      <c r="AD12" s="51"/>
    </row>
    <row r="13" spans="1:30" ht="18" customHeight="1" x14ac:dyDescent="0.25">
      <c r="A13" s="45" t="s">
        <v>356</v>
      </c>
      <c r="B13" s="5" t="s">
        <v>366</v>
      </c>
      <c r="C13" s="73">
        <v>508241</v>
      </c>
      <c r="D13" s="73">
        <v>24871837.34999999</v>
      </c>
      <c r="E13" s="73">
        <v>5752861.5899999999</v>
      </c>
      <c r="F13" s="73">
        <v>7435054.3001072994</v>
      </c>
      <c r="G13" s="73">
        <v>219529.88</v>
      </c>
      <c r="H13" s="42">
        <v>6250622.0899999999</v>
      </c>
      <c r="I13" s="42">
        <v>0</v>
      </c>
      <c r="J13" s="42">
        <v>4465005.37</v>
      </c>
      <c r="K13" s="42">
        <v>14809402</v>
      </c>
      <c r="L13" s="42">
        <v>0</v>
      </c>
      <c r="M13" s="42">
        <v>11744299.76</v>
      </c>
      <c r="N13" s="42">
        <v>20151938.139999993</v>
      </c>
      <c r="O13" s="42">
        <v>1099506.4200000004</v>
      </c>
      <c r="P13" s="43">
        <v>922330.57000000007</v>
      </c>
      <c r="Q13" s="42">
        <v>783982.89</v>
      </c>
      <c r="R13" s="42">
        <v>1368436.959999983</v>
      </c>
      <c r="S13" s="42">
        <v>0</v>
      </c>
      <c r="T13" s="42">
        <v>0</v>
      </c>
      <c r="U13" s="42">
        <v>36603.780000000006</v>
      </c>
      <c r="V13" s="42">
        <v>0</v>
      </c>
      <c r="W13" s="42">
        <v>0</v>
      </c>
      <c r="X13" s="42">
        <v>0</v>
      </c>
      <c r="Y13" s="76">
        <v>135899</v>
      </c>
      <c r="Z13" s="42">
        <v>0</v>
      </c>
      <c r="AA13" s="42">
        <v>0</v>
      </c>
      <c r="AB13" s="53">
        <v>100555551.10010725</v>
      </c>
      <c r="AC13" s="10"/>
      <c r="AD13" s="51"/>
    </row>
    <row r="14" spans="1:30" ht="18" customHeight="1" x14ac:dyDescent="0.25">
      <c r="A14" s="45" t="s">
        <v>357</v>
      </c>
      <c r="B14" s="5" t="s">
        <v>367</v>
      </c>
      <c r="C14" s="73">
        <v>680272</v>
      </c>
      <c r="D14" s="73">
        <v>4324606.0300000012</v>
      </c>
      <c r="E14" s="73">
        <v>10288318.549999999</v>
      </c>
      <c r="F14" s="73">
        <v>3892813.6805366967</v>
      </c>
      <c r="G14" s="73">
        <v>0</v>
      </c>
      <c r="H14" s="42">
        <v>8376838.2999999989</v>
      </c>
      <c r="I14" s="42">
        <v>4577416</v>
      </c>
      <c r="J14" s="42">
        <v>6677424.0600000005</v>
      </c>
      <c r="K14" s="42">
        <v>276137.28000000003</v>
      </c>
      <c r="L14" s="42">
        <v>302545.22000000003</v>
      </c>
      <c r="M14" s="42">
        <v>4834430.2899999991</v>
      </c>
      <c r="N14" s="42">
        <v>0</v>
      </c>
      <c r="O14" s="42">
        <v>0</v>
      </c>
      <c r="P14" s="43">
        <v>2899253.32</v>
      </c>
      <c r="Q14" s="42">
        <v>2359.7000000000007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991.4</v>
      </c>
      <c r="X14" s="42">
        <v>1037842.84</v>
      </c>
      <c r="Y14" s="76">
        <v>0</v>
      </c>
      <c r="Z14" s="42">
        <v>0</v>
      </c>
      <c r="AA14" s="42">
        <v>0</v>
      </c>
      <c r="AB14" s="53">
        <v>48171248.670536704</v>
      </c>
      <c r="AC14" s="10"/>
      <c r="AD14" s="51"/>
    </row>
    <row r="15" spans="1:30" ht="18" customHeight="1" x14ac:dyDescent="0.25">
      <c r="A15" s="45" t="s">
        <v>358</v>
      </c>
      <c r="B15" s="5" t="s">
        <v>368</v>
      </c>
      <c r="C15" s="73">
        <v>46317</v>
      </c>
      <c r="D15" s="73">
        <v>1149021.580000001</v>
      </c>
      <c r="E15" s="73">
        <v>998398.86</v>
      </c>
      <c r="F15" s="73">
        <v>96664.285609300001</v>
      </c>
      <c r="G15" s="73">
        <v>35446</v>
      </c>
      <c r="H15" s="42">
        <v>1368916.43</v>
      </c>
      <c r="I15" s="42">
        <v>101608</v>
      </c>
      <c r="J15" s="42">
        <v>1375638.8800000001</v>
      </c>
      <c r="K15" s="42">
        <v>543724.35</v>
      </c>
      <c r="L15" s="42">
        <v>0</v>
      </c>
      <c r="M15" s="42">
        <v>1214796.0899999999</v>
      </c>
      <c r="N15" s="42">
        <v>0</v>
      </c>
      <c r="O15" s="42">
        <v>29327.399999999998</v>
      </c>
      <c r="P15" s="43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76">
        <v>0</v>
      </c>
      <c r="Z15" s="42">
        <v>0</v>
      </c>
      <c r="AA15" s="42">
        <v>0</v>
      </c>
      <c r="AB15" s="53">
        <v>6959858.8756093001</v>
      </c>
      <c r="AC15" s="10"/>
      <c r="AD15" s="51"/>
    </row>
    <row r="16" spans="1:30" ht="18" customHeight="1" x14ac:dyDescent="0.25">
      <c r="A16" s="45" t="s">
        <v>359</v>
      </c>
      <c r="B16" s="5" t="s">
        <v>365</v>
      </c>
      <c r="C16" s="73">
        <v>472819</v>
      </c>
      <c r="D16" s="73">
        <v>1213948.5900000001</v>
      </c>
      <c r="E16" s="73">
        <v>1285711.75</v>
      </c>
      <c r="F16" s="73">
        <v>1140218.24</v>
      </c>
      <c r="G16" s="73">
        <v>7656.1699999999992</v>
      </c>
      <c r="H16" s="42">
        <v>1745814.7099999997</v>
      </c>
      <c r="I16" s="42">
        <v>1808491</v>
      </c>
      <c r="J16" s="42">
        <v>2612755.2999999998</v>
      </c>
      <c r="K16" s="42">
        <v>90748.6</v>
      </c>
      <c r="L16" s="42">
        <v>0</v>
      </c>
      <c r="M16" s="42">
        <v>945920.41999999993</v>
      </c>
      <c r="N16" s="42">
        <v>0</v>
      </c>
      <c r="O16" s="42">
        <v>3977.24</v>
      </c>
      <c r="P16" s="43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76">
        <v>0</v>
      </c>
      <c r="Z16" s="42">
        <v>0</v>
      </c>
      <c r="AA16" s="42">
        <v>0</v>
      </c>
      <c r="AB16" s="53">
        <v>11328061.02</v>
      </c>
      <c r="AC16" s="10"/>
      <c r="AD16" s="51"/>
    </row>
    <row r="17" spans="1:29" ht="18" customHeight="1" x14ac:dyDescent="0.25">
      <c r="A17" s="41">
        <v>9</v>
      </c>
      <c r="B17" s="4" t="s">
        <v>360</v>
      </c>
      <c r="C17" s="73">
        <v>1083452</v>
      </c>
      <c r="D17" s="73">
        <v>3195545.1100000013</v>
      </c>
      <c r="E17" s="73">
        <v>2005490.34</v>
      </c>
      <c r="F17" s="73">
        <v>20466.46328</v>
      </c>
      <c r="G17" s="73">
        <v>874913.21</v>
      </c>
      <c r="H17" s="42">
        <v>1618167.8900000001</v>
      </c>
      <c r="I17" s="42">
        <v>904048</v>
      </c>
      <c r="J17" s="42">
        <v>444717.88</v>
      </c>
      <c r="K17" s="42">
        <v>113679.94000000002</v>
      </c>
      <c r="L17" s="42">
        <v>0</v>
      </c>
      <c r="M17" s="42">
        <v>2499708.8199999998</v>
      </c>
      <c r="N17" s="42">
        <v>8083.0100000000011</v>
      </c>
      <c r="O17" s="42">
        <v>121242.77000000002</v>
      </c>
      <c r="P17" s="43">
        <v>561.54999999999995</v>
      </c>
      <c r="Q17" s="42">
        <v>110045.22</v>
      </c>
      <c r="R17" s="42">
        <v>600659.97000000277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7296.26</v>
      </c>
      <c r="Y17" s="76">
        <v>10880</v>
      </c>
      <c r="Z17" s="42">
        <v>0</v>
      </c>
      <c r="AA17" s="42">
        <v>0</v>
      </c>
      <c r="AB17" s="53">
        <v>13618958.433280004</v>
      </c>
      <c r="AC17" s="10"/>
    </row>
    <row r="18" spans="1:29" ht="31.5" x14ac:dyDescent="0.25">
      <c r="A18" s="45" t="s">
        <v>361</v>
      </c>
      <c r="B18" s="5" t="s">
        <v>364</v>
      </c>
      <c r="C18" s="73">
        <v>1073265</v>
      </c>
      <c r="D18" s="73">
        <v>3096718.2300000014</v>
      </c>
      <c r="E18" s="73">
        <v>1780557.9100000001</v>
      </c>
      <c r="F18" s="73">
        <v>0</v>
      </c>
      <c r="G18" s="73">
        <v>874579.14</v>
      </c>
      <c r="H18" s="42">
        <v>1563691.33</v>
      </c>
      <c r="I18" s="42">
        <v>853911</v>
      </c>
      <c r="J18" s="42">
        <v>29729.27</v>
      </c>
      <c r="K18" s="42">
        <v>111254.14000000001</v>
      </c>
      <c r="L18" s="42">
        <v>0</v>
      </c>
      <c r="M18" s="42">
        <v>2499253.8199999998</v>
      </c>
      <c r="N18" s="42">
        <v>8083.0100000000011</v>
      </c>
      <c r="O18" s="42">
        <v>121242.77000000002</v>
      </c>
      <c r="P18" s="43">
        <v>0</v>
      </c>
      <c r="Q18" s="42">
        <v>110045.22</v>
      </c>
      <c r="R18" s="42">
        <v>600659.97000000277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7296.26</v>
      </c>
      <c r="Y18" s="76">
        <v>10880</v>
      </c>
      <c r="Z18" s="42">
        <v>0</v>
      </c>
      <c r="AA18" s="42">
        <v>0</v>
      </c>
      <c r="AB18" s="53">
        <v>12741167.070000004</v>
      </c>
      <c r="AC18" s="10"/>
    </row>
    <row r="19" spans="1:29" ht="18" customHeight="1" x14ac:dyDescent="0.25">
      <c r="A19" s="45" t="s">
        <v>362</v>
      </c>
      <c r="B19" s="5" t="s">
        <v>363</v>
      </c>
      <c r="C19" s="73">
        <v>10187</v>
      </c>
      <c r="D19" s="73">
        <v>98826.87999999999</v>
      </c>
      <c r="E19" s="73">
        <v>224932.43</v>
      </c>
      <c r="F19" s="73">
        <v>20466.46328</v>
      </c>
      <c r="G19" s="73">
        <v>334.07</v>
      </c>
      <c r="H19" s="42">
        <v>54476.56</v>
      </c>
      <c r="I19" s="42">
        <v>50137</v>
      </c>
      <c r="J19" s="42">
        <v>414988.61</v>
      </c>
      <c r="K19" s="42">
        <v>2425.8000000000002</v>
      </c>
      <c r="L19" s="42">
        <v>0</v>
      </c>
      <c r="M19" s="42">
        <v>455</v>
      </c>
      <c r="N19" s="42">
        <v>0</v>
      </c>
      <c r="O19" s="42">
        <v>0</v>
      </c>
      <c r="P19" s="43">
        <v>561.54999999999995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76">
        <v>0</v>
      </c>
      <c r="Z19" s="42">
        <v>0</v>
      </c>
      <c r="AA19" s="42">
        <v>0</v>
      </c>
      <c r="AB19" s="53">
        <v>877791.36328000017</v>
      </c>
      <c r="AC19" s="10"/>
    </row>
    <row r="20" spans="1:29" ht="32.25" customHeight="1" x14ac:dyDescent="0.25">
      <c r="A20" s="41">
        <v>10</v>
      </c>
      <c r="B20" s="5" t="s">
        <v>328</v>
      </c>
      <c r="C20" s="73">
        <v>148431135</v>
      </c>
      <c r="D20" s="73">
        <v>34732012.809999995</v>
      </c>
      <c r="E20" s="73">
        <v>48668349.829999998</v>
      </c>
      <c r="F20" s="73">
        <v>34364897.7154309</v>
      </c>
      <c r="G20" s="73">
        <v>98462447.549999952</v>
      </c>
      <c r="H20" s="42">
        <v>17088719.09</v>
      </c>
      <c r="I20" s="42">
        <v>59192264</v>
      </c>
      <c r="J20" s="42">
        <v>29118528.699999999</v>
      </c>
      <c r="K20" s="42">
        <v>67462090.189999983</v>
      </c>
      <c r="L20" s="42">
        <v>50631590.648931235</v>
      </c>
      <c r="M20" s="42">
        <v>5845172.9799999995</v>
      </c>
      <c r="N20" s="42">
        <v>133714.44000000006</v>
      </c>
      <c r="O20" s="42">
        <v>5007823.260000444</v>
      </c>
      <c r="P20" s="43">
        <v>8047706.0599999996</v>
      </c>
      <c r="Q20" s="42">
        <v>9436879.75</v>
      </c>
      <c r="R20" s="42">
        <v>0</v>
      </c>
      <c r="S20" s="42">
        <v>0</v>
      </c>
      <c r="T20" s="42">
        <v>0</v>
      </c>
      <c r="U20" s="42">
        <v>7809.4699999999993</v>
      </c>
      <c r="V20" s="42">
        <v>0</v>
      </c>
      <c r="W20" s="42">
        <v>0</v>
      </c>
      <c r="X20" s="42">
        <v>0</v>
      </c>
      <c r="Y20" s="76">
        <v>0</v>
      </c>
      <c r="Z20" s="42">
        <v>0</v>
      </c>
      <c r="AA20" s="42">
        <v>0</v>
      </c>
      <c r="AB20" s="53">
        <v>616631141.49436259</v>
      </c>
      <c r="AC20" s="10"/>
    </row>
    <row r="21" spans="1:29" ht="18" customHeight="1" x14ac:dyDescent="0.25">
      <c r="A21" s="45" t="s">
        <v>329</v>
      </c>
      <c r="B21" s="5" t="s">
        <v>330</v>
      </c>
      <c r="C21" s="73">
        <v>148087645</v>
      </c>
      <c r="D21" s="73">
        <v>30153419.389999993</v>
      </c>
      <c r="E21" s="73">
        <v>48660444.829999998</v>
      </c>
      <c r="F21" s="73">
        <v>34043809.68</v>
      </c>
      <c r="G21" s="73">
        <v>96162078.509999961</v>
      </c>
      <c r="H21" s="42">
        <v>16514936.809999999</v>
      </c>
      <c r="I21" s="42">
        <v>58874738</v>
      </c>
      <c r="J21" s="42">
        <v>27965998.539999999</v>
      </c>
      <c r="K21" s="42">
        <v>64678847.109999992</v>
      </c>
      <c r="L21" s="42">
        <v>50581925.938931234</v>
      </c>
      <c r="M21" s="42">
        <v>4980020.26</v>
      </c>
      <c r="N21" s="42">
        <v>133714.44000000006</v>
      </c>
      <c r="O21" s="42">
        <v>4683664.1700004432</v>
      </c>
      <c r="P21" s="43">
        <v>8047706.0599999996</v>
      </c>
      <c r="Q21" s="42">
        <v>9436879.75</v>
      </c>
      <c r="R21" s="42">
        <v>0</v>
      </c>
      <c r="S21" s="42">
        <v>0</v>
      </c>
      <c r="T21" s="42">
        <v>0</v>
      </c>
      <c r="U21" s="42">
        <v>7809.4699999999993</v>
      </c>
      <c r="V21" s="42">
        <v>0</v>
      </c>
      <c r="W21" s="42">
        <v>0</v>
      </c>
      <c r="X21" s="42">
        <v>0</v>
      </c>
      <c r="Y21" s="76">
        <v>0</v>
      </c>
      <c r="Z21" s="42">
        <v>0</v>
      </c>
      <c r="AA21" s="42">
        <v>0</v>
      </c>
      <c r="AB21" s="53">
        <v>603013637.95893168</v>
      </c>
      <c r="AC21" s="10"/>
    </row>
    <row r="22" spans="1:29" ht="18" customHeight="1" x14ac:dyDescent="0.25">
      <c r="A22" s="45" t="s">
        <v>331</v>
      </c>
      <c r="B22" s="5" t="s">
        <v>332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3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76">
        <v>0</v>
      </c>
      <c r="Z22" s="42">
        <v>0</v>
      </c>
      <c r="AA22" s="42">
        <v>0</v>
      </c>
      <c r="AB22" s="53">
        <v>0</v>
      </c>
      <c r="AC22" s="10"/>
    </row>
    <row r="23" spans="1:29" ht="31.5" x14ac:dyDescent="0.25">
      <c r="A23" s="45" t="s">
        <v>333</v>
      </c>
      <c r="B23" s="5" t="s">
        <v>369</v>
      </c>
      <c r="C23" s="73">
        <v>343490</v>
      </c>
      <c r="D23" s="73">
        <v>0</v>
      </c>
      <c r="E23" s="73">
        <v>7905</v>
      </c>
      <c r="F23" s="73">
        <v>17067.7</v>
      </c>
      <c r="G23" s="73">
        <v>2103704.83</v>
      </c>
      <c r="H23" s="42">
        <v>0</v>
      </c>
      <c r="I23" s="42">
        <v>317526</v>
      </c>
      <c r="J23" s="42">
        <v>0</v>
      </c>
      <c r="K23" s="42">
        <v>1931896.44</v>
      </c>
      <c r="L23" s="42">
        <v>0</v>
      </c>
      <c r="M23" s="42">
        <v>1777</v>
      </c>
      <c r="N23" s="42">
        <v>0</v>
      </c>
      <c r="O23" s="42">
        <v>288571.2400000011</v>
      </c>
      <c r="P23" s="43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76">
        <v>0</v>
      </c>
      <c r="Z23" s="42">
        <v>0</v>
      </c>
      <c r="AA23" s="42">
        <v>0</v>
      </c>
      <c r="AB23" s="53">
        <v>5011938.2100000018</v>
      </c>
      <c r="AC23" s="10"/>
    </row>
    <row r="24" spans="1:29" ht="18" customHeight="1" x14ac:dyDescent="0.25">
      <c r="A24" s="45" t="s">
        <v>334</v>
      </c>
      <c r="B24" s="5" t="s">
        <v>335</v>
      </c>
      <c r="C24" s="73">
        <v>0</v>
      </c>
      <c r="D24" s="73">
        <v>4578593.4200000027</v>
      </c>
      <c r="E24" s="73">
        <v>0</v>
      </c>
      <c r="F24" s="73">
        <v>304020.33543089998</v>
      </c>
      <c r="G24" s="73">
        <v>196664.21</v>
      </c>
      <c r="H24" s="42">
        <v>573782.28</v>
      </c>
      <c r="I24" s="42">
        <v>0</v>
      </c>
      <c r="J24" s="42">
        <v>1152530.1599999999</v>
      </c>
      <c r="K24" s="42">
        <v>851346.64000000013</v>
      </c>
      <c r="L24" s="42">
        <v>49664.709999999992</v>
      </c>
      <c r="M24" s="42">
        <v>863375.72000000009</v>
      </c>
      <c r="N24" s="42">
        <v>0</v>
      </c>
      <c r="O24" s="42">
        <v>35587.850000000006</v>
      </c>
      <c r="P24" s="43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76">
        <v>0</v>
      </c>
      <c r="Z24" s="42">
        <v>0</v>
      </c>
      <c r="AA24" s="42">
        <v>0</v>
      </c>
      <c r="AB24" s="53">
        <v>8605565.3254309017</v>
      </c>
      <c r="AC24" s="10"/>
    </row>
    <row r="25" spans="1:29" ht="32.25" customHeight="1" x14ac:dyDescent="0.25">
      <c r="A25" s="41">
        <v>11</v>
      </c>
      <c r="B25" s="5" t="s">
        <v>336</v>
      </c>
      <c r="C25" s="73">
        <v>0</v>
      </c>
      <c r="D25" s="73">
        <v>1521018.2499999998</v>
      </c>
      <c r="E25" s="73">
        <v>0</v>
      </c>
      <c r="F25" s="73">
        <v>731267.98571799998</v>
      </c>
      <c r="G25" s="73">
        <v>501864.43000000005</v>
      </c>
      <c r="H25" s="42">
        <v>202462.63</v>
      </c>
      <c r="I25" s="42">
        <v>0</v>
      </c>
      <c r="J25" s="42">
        <v>0</v>
      </c>
      <c r="K25" s="42">
        <v>0</v>
      </c>
      <c r="L25" s="42">
        <v>0</v>
      </c>
      <c r="M25" s="42">
        <v>200</v>
      </c>
      <c r="N25" s="42">
        <v>0</v>
      </c>
      <c r="O25" s="42">
        <v>0</v>
      </c>
      <c r="P25" s="43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76">
        <v>0</v>
      </c>
      <c r="Z25" s="42">
        <v>0</v>
      </c>
      <c r="AA25" s="42">
        <v>0</v>
      </c>
      <c r="AB25" s="53">
        <v>2956813.2957179998</v>
      </c>
      <c r="AC25" s="10"/>
    </row>
    <row r="26" spans="1:29" ht="32.25" customHeight="1" x14ac:dyDescent="0.25">
      <c r="A26" s="41">
        <v>12</v>
      </c>
      <c r="B26" s="5" t="s">
        <v>337</v>
      </c>
      <c r="C26" s="73">
        <v>3566</v>
      </c>
      <c r="D26" s="73">
        <v>58942.239999999998</v>
      </c>
      <c r="E26" s="73">
        <v>31554.98</v>
      </c>
      <c r="F26" s="73">
        <v>48042.026527100003</v>
      </c>
      <c r="G26" s="73">
        <v>8830.09</v>
      </c>
      <c r="H26" s="42">
        <v>59555.040000000001</v>
      </c>
      <c r="I26" s="42">
        <v>0</v>
      </c>
      <c r="J26" s="42">
        <v>0</v>
      </c>
      <c r="K26" s="42">
        <v>0</v>
      </c>
      <c r="L26" s="42">
        <v>0</v>
      </c>
      <c r="M26" s="42">
        <v>2466.4699999999998</v>
      </c>
      <c r="N26" s="42">
        <v>0</v>
      </c>
      <c r="O26" s="42">
        <v>0</v>
      </c>
      <c r="P26" s="43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76">
        <v>0</v>
      </c>
      <c r="Z26" s="42">
        <v>0</v>
      </c>
      <c r="AA26" s="42">
        <v>0</v>
      </c>
      <c r="AB26" s="53">
        <v>212956.84652710002</v>
      </c>
      <c r="AC26" s="10"/>
    </row>
    <row r="27" spans="1:29" ht="18" customHeight="1" x14ac:dyDescent="0.25">
      <c r="A27" s="41">
        <v>13</v>
      </c>
      <c r="B27" s="5" t="s">
        <v>338</v>
      </c>
      <c r="C27" s="73">
        <v>1424430</v>
      </c>
      <c r="D27" s="73">
        <v>4179924.3499999992</v>
      </c>
      <c r="E27" s="73">
        <v>2557543.02</v>
      </c>
      <c r="F27" s="73">
        <v>2028340.7179603996</v>
      </c>
      <c r="G27" s="73">
        <v>571726.27</v>
      </c>
      <c r="H27" s="42">
        <v>4671428.3599999994</v>
      </c>
      <c r="I27" s="42">
        <v>3653689</v>
      </c>
      <c r="J27" s="42">
        <v>1604864.56</v>
      </c>
      <c r="K27" s="42">
        <v>1677902.3300000003</v>
      </c>
      <c r="L27" s="42">
        <v>380061.07000000315</v>
      </c>
      <c r="M27" s="42">
        <v>1751006.0499999998</v>
      </c>
      <c r="N27" s="42">
        <v>203733.93</v>
      </c>
      <c r="O27" s="42">
        <v>231545.3800000003</v>
      </c>
      <c r="P27" s="43">
        <v>179687.41</v>
      </c>
      <c r="Q27" s="42">
        <v>647203.49999999977</v>
      </c>
      <c r="R27" s="42">
        <v>0</v>
      </c>
      <c r="S27" s="42">
        <v>0</v>
      </c>
      <c r="T27" s="42">
        <v>0</v>
      </c>
      <c r="U27" s="42">
        <v>18898.62</v>
      </c>
      <c r="V27" s="42">
        <v>0</v>
      </c>
      <c r="W27" s="42">
        <v>0</v>
      </c>
      <c r="X27" s="42">
        <v>32649.42</v>
      </c>
      <c r="Y27" s="76">
        <v>0</v>
      </c>
      <c r="Z27" s="42">
        <v>0</v>
      </c>
      <c r="AA27" s="42">
        <v>0</v>
      </c>
      <c r="AB27" s="53">
        <v>25814633.987960406</v>
      </c>
      <c r="AC27" s="10"/>
    </row>
    <row r="28" spans="1:29" ht="18" customHeight="1" x14ac:dyDescent="0.25">
      <c r="A28" s="41">
        <v>14</v>
      </c>
      <c r="B28" s="5" t="s">
        <v>339</v>
      </c>
      <c r="C28" s="73">
        <v>0</v>
      </c>
      <c r="D28" s="73">
        <v>0</v>
      </c>
      <c r="E28" s="73">
        <v>0</v>
      </c>
      <c r="F28" s="73">
        <v>545093.45799999998</v>
      </c>
      <c r="G28" s="73">
        <v>0</v>
      </c>
      <c r="H28" s="42">
        <v>0</v>
      </c>
      <c r="I28" s="42">
        <v>59883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4030.19</v>
      </c>
      <c r="P28" s="43">
        <v>0</v>
      </c>
      <c r="Q28" s="42">
        <v>0</v>
      </c>
      <c r="R28" s="42">
        <v>0</v>
      </c>
      <c r="S28" s="42">
        <v>0</v>
      </c>
      <c r="T28" s="42">
        <v>3561413.8699999996</v>
      </c>
      <c r="U28" s="42">
        <v>0</v>
      </c>
      <c r="V28" s="42">
        <v>0</v>
      </c>
      <c r="W28" s="42">
        <v>0</v>
      </c>
      <c r="X28" s="42">
        <v>0</v>
      </c>
      <c r="Y28" s="76">
        <v>0</v>
      </c>
      <c r="Z28" s="42">
        <v>0</v>
      </c>
      <c r="AA28" s="42">
        <v>0</v>
      </c>
      <c r="AB28" s="53">
        <v>4170420.5179999997</v>
      </c>
      <c r="AC28" s="10"/>
    </row>
    <row r="29" spans="1:29" ht="18" customHeight="1" x14ac:dyDescent="0.25">
      <c r="A29" s="41">
        <v>15</v>
      </c>
      <c r="B29" s="5" t="s">
        <v>340</v>
      </c>
      <c r="C29" s="73">
        <v>7782</v>
      </c>
      <c r="D29" s="73">
        <v>0</v>
      </c>
      <c r="E29" s="73">
        <v>0</v>
      </c>
      <c r="F29" s="73">
        <v>1931.2937999999999</v>
      </c>
      <c r="G29" s="73">
        <v>0</v>
      </c>
      <c r="H29" s="42">
        <v>1759633.56</v>
      </c>
      <c r="I29" s="42">
        <v>6709215</v>
      </c>
      <c r="J29" s="42">
        <v>0</v>
      </c>
      <c r="K29" s="42">
        <v>4482375.7799999993</v>
      </c>
      <c r="L29" s="42">
        <v>486923.42999999988</v>
      </c>
      <c r="M29" s="42">
        <v>0</v>
      </c>
      <c r="N29" s="42">
        <v>0</v>
      </c>
      <c r="O29" s="42">
        <v>119961.37000000002</v>
      </c>
      <c r="P29" s="43">
        <v>0</v>
      </c>
      <c r="Q29" s="42">
        <v>38182.847941300002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76">
        <v>0</v>
      </c>
      <c r="Z29" s="42">
        <v>0</v>
      </c>
      <c r="AA29" s="42">
        <v>0</v>
      </c>
      <c r="AB29" s="53">
        <v>13606005.281741299</v>
      </c>
      <c r="AC29" s="10"/>
    </row>
    <row r="30" spans="1:29" ht="18" customHeight="1" x14ac:dyDescent="0.25">
      <c r="A30" s="41">
        <v>16</v>
      </c>
      <c r="B30" s="5" t="s">
        <v>341</v>
      </c>
      <c r="C30" s="73">
        <v>315860</v>
      </c>
      <c r="D30" s="73">
        <v>114030.5</v>
      </c>
      <c r="E30" s="73">
        <v>1106029.75</v>
      </c>
      <c r="F30" s="73">
        <v>1622230.8393899999</v>
      </c>
      <c r="G30" s="73">
        <v>15564.65</v>
      </c>
      <c r="H30" s="42">
        <v>1539107.49</v>
      </c>
      <c r="I30" s="42">
        <v>31170</v>
      </c>
      <c r="J30" s="42">
        <v>266863.34999999998</v>
      </c>
      <c r="K30" s="42">
        <v>1458746.24</v>
      </c>
      <c r="L30" s="42">
        <v>0</v>
      </c>
      <c r="M30" s="42">
        <v>5143079.45</v>
      </c>
      <c r="N30" s="42">
        <v>340.8</v>
      </c>
      <c r="O30" s="42">
        <v>27870.359999999993</v>
      </c>
      <c r="P30" s="43">
        <v>981806.87999999989</v>
      </c>
      <c r="Q30" s="42">
        <v>0</v>
      </c>
      <c r="R30" s="42">
        <v>37905.740000000173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264627.14</v>
      </c>
      <c r="Y30" s="76">
        <v>0</v>
      </c>
      <c r="Z30" s="42">
        <v>0</v>
      </c>
      <c r="AA30" s="42">
        <v>0</v>
      </c>
      <c r="AB30" s="53">
        <v>12925233.189390002</v>
      </c>
      <c r="AC30" s="10"/>
    </row>
    <row r="31" spans="1:29" ht="18" customHeight="1" x14ac:dyDescent="0.25">
      <c r="A31" s="41">
        <v>17</v>
      </c>
      <c r="B31" s="46" t="s">
        <v>342</v>
      </c>
      <c r="C31" s="73">
        <v>0</v>
      </c>
      <c r="D31" s="73">
        <v>0</v>
      </c>
      <c r="E31" s="73">
        <v>0</v>
      </c>
      <c r="F31" s="73">
        <v>0</v>
      </c>
      <c r="G31" s="73">
        <v>0</v>
      </c>
      <c r="H31" s="42">
        <v>1670.6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3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76">
        <v>0</v>
      </c>
      <c r="Z31" s="42">
        <v>0</v>
      </c>
      <c r="AA31" s="42">
        <v>0</v>
      </c>
      <c r="AB31" s="53">
        <v>1670.6</v>
      </c>
      <c r="AC31" s="10"/>
    </row>
    <row r="32" spans="1:29" ht="18" customHeight="1" x14ac:dyDescent="0.25">
      <c r="A32" s="41">
        <v>18</v>
      </c>
      <c r="B32" s="47" t="s">
        <v>343</v>
      </c>
      <c r="C32" s="73">
        <v>528335</v>
      </c>
      <c r="D32" s="73">
        <v>1436624.5900000003</v>
      </c>
      <c r="E32" s="73">
        <v>2201547.2599999998</v>
      </c>
      <c r="F32" s="73">
        <v>3306536.3479556399</v>
      </c>
      <c r="G32" s="73">
        <v>570085.5</v>
      </c>
      <c r="H32" s="42">
        <v>2176190.5</v>
      </c>
      <c r="I32" s="42">
        <v>1945016</v>
      </c>
      <c r="J32" s="42">
        <v>2500692.1</v>
      </c>
      <c r="K32" s="42">
        <v>239579.06</v>
      </c>
      <c r="L32" s="42">
        <v>6805.6200000000044</v>
      </c>
      <c r="M32" s="42">
        <v>426832.91</v>
      </c>
      <c r="N32" s="42">
        <v>0</v>
      </c>
      <c r="O32" s="42">
        <v>84363.430000000197</v>
      </c>
      <c r="P32" s="43">
        <v>491417.12000000005</v>
      </c>
      <c r="Q32" s="42">
        <v>0</v>
      </c>
      <c r="R32" s="42">
        <v>386004.11000001105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76">
        <v>0</v>
      </c>
      <c r="Z32" s="42">
        <v>0</v>
      </c>
      <c r="AA32" s="42">
        <v>0</v>
      </c>
      <c r="AB32" s="53">
        <v>16300029.547955649</v>
      </c>
      <c r="AC32" s="10"/>
    </row>
    <row r="33" spans="1:48" s="52" customFormat="1" ht="18" customHeight="1" x14ac:dyDescent="0.25">
      <c r="A33" s="125" t="s">
        <v>52</v>
      </c>
      <c r="B33" s="125"/>
      <c r="C33" s="66">
        <v>184705434</v>
      </c>
      <c r="D33" s="66">
        <v>163772032.96999997</v>
      </c>
      <c r="E33" s="66">
        <v>151214689.37</v>
      </c>
      <c r="F33" s="66">
        <v>143278654.68155125</v>
      </c>
      <c r="G33" s="66">
        <v>120543485.49999997</v>
      </c>
      <c r="H33" s="44">
        <v>107719321.19</v>
      </c>
      <c r="I33" s="44">
        <v>107629350</v>
      </c>
      <c r="J33" s="44">
        <v>100909997.29709998</v>
      </c>
      <c r="K33" s="44">
        <v>97473568.079999983</v>
      </c>
      <c r="L33" s="44">
        <v>53019990.898931235</v>
      </c>
      <c r="M33" s="44">
        <v>48504209.989999995</v>
      </c>
      <c r="N33" s="44">
        <v>20787416.439999998</v>
      </c>
      <c r="O33" s="44">
        <v>17384203.900000412</v>
      </c>
      <c r="P33" s="67">
        <v>16709797.249999998</v>
      </c>
      <c r="Q33" s="44">
        <v>11048836.2779413</v>
      </c>
      <c r="R33" s="44">
        <v>10969996.619998308</v>
      </c>
      <c r="S33" s="44">
        <v>6369889.6200000001</v>
      </c>
      <c r="T33" s="44">
        <v>3561413.8699999996</v>
      </c>
      <c r="U33" s="44">
        <v>3278071.9299999997</v>
      </c>
      <c r="V33" s="44">
        <v>3054147.9716120884</v>
      </c>
      <c r="W33" s="44">
        <v>2039514.4</v>
      </c>
      <c r="X33" s="44">
        <v>1342415.6600000001</v>
      </c>
      <c r="Y33" s="117">
        <v>564369</v>
      </c>
      <c r="Z33" s="44">
        <v>420648</v>
      </c>
      <c r="AA33" s="44">
        <v>0</v>
      </c>
      <c r="AB33" s="53">
        <v>1376301454.9171343</v>
      </c>
      <c r="AC33" s="10"/>
      <c r="AD33" s="48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  <c r="AP33" s="49"/>
      <c r="AQ33" s="49"/>
      <c r="AR33" s="49"/>
      <c r="AS33" s="49"/>
      <c r="AT33" s="49"/>
      <c r="AU33" s="49"/>
      <c r="AV33" s="49"/>
    </row>
    <row r="34" spans="1:48" s="52" customFormat="1" ht="17.25" customHeight="1" x14ac:dyDescent="0.25">
      <c r="A34" s="126" t="s">
        <v>344</v>
      </c>
      <c r="B34" s="126"/>
      <c r="C34" s="72">
        <v>0.13420419875318734</v>
      </c>
      <c r="D34" s="72">
        <v>0.11899430345357044</v>
      </c>
      <c r="E34" s="72">
        <v>0.10987032588663832</v>
      </c>
      <c r="F34" s="72">
        <v>0.10410412207998276</v>
      </c>
      <c r="G34" s="72">
        <v>8.7585089058310833E-2</v>
      </c>
      <c r="H34" s="72">
        <v>7.8267243564372799E-2</v>
      </c>
      <c r="I34" s="72">
        <v>7.8201871846804272E-2</v>
      </c>
      <c r="J34" s="72">
        <v>7.3319690927141884E-2</v>
      </c>
      <c r="K34" s="72">
        <v>7.0822832986010886E-2</v>
      </c>
      <c r="L34" s="72">
        <v>3.8523530371566389E-2</v>
      </c>
      <c r="M34" s="72">
        <v>3.5242431675639251E-2</v>
      </c>
      <c r="N34" s="72">
        <v>1.5103825085509037E-2</v>
      </c>
      <c r="O34" s="72">
        <v>1.2631101883887129E-2</v>
      </c>
      <c r="P34" s="72">
        <v>1.214108812448075E-2</v>
      </c>
      <c r="Q34" s="72">
        <v>8.0279187662462646E-3</v>
      </c>
      <c r="R34" s="72">
        <v>7.9706350529570574E-3</v>
      </c>
      <c r="S34" s="72">
        <v>4.6282662836998343E-3</v>
      </c>
      <c r="T34" s="72">
        <v>2.5876699158284538E-3</v>
      </c>
      <c r="U34" s="72">
        <v>2.3817979108344176E-3</v>
      </c>
      <c r="V34" s="72">
        <v>2.2190981203285697E-3</v>
      </c>
      <c r="W34" s="72">
        <v>1.4818805812588471E-3</v>
      </c>
      <c r="X34" s="72">
        <v>9.7537908951845554E-4</v>
      </c>
      <c r="Y34" s="72">
        <v>4.1006205289086182E-4</v>
      </c>
      <c r="Z34" s="72">
        <v>3.0563652933530234E-4</v>
      </c>
      <c r="AA34" s="72">
        <v>0</v>
      </c>
      <c r="AB34" s="72">
        <v>1.0000000000000002</v>
      </c>
      <c r="AC34" s="48"/>
      <c r="AD34" s="48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</row>
    <row r="35" spans="1:48" ht="18" customHeight="1" x14ac:dyDescent="0.25">
      <c r="A35" s="8" t="s">
        <v>53</v>
      </c>
      <c r="G35" s="48"/>
      <c r="H35" s="48"/>
      <c r="K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</row>
    <row r="36" spans="1:48" ht="15" customHeight="1" x14ac:dyDescent="0.25"/>
    <row r="37" spans="1:48" ht="15" customHeight="1" x14ac:dyDescent="0.25"/>
    <row r="38" spans="1:48" ht="15" customHeight="1" x14ac:dyDescent="0.25"/>
    <row r="39" spans="1:48" ht="15" customHeight="1" x14ac:dyDescent="0.25"/>
    <row r="40" spans="1:48" ht="15" customHeight="1" x14ac:dyDescent="0.25"/>
    <row r="41" spans="1:48" ht="15" customHeight="1" x14ac:dyDescent="0.25"/>
    <row r="42" spans="1:48" ht="15" customHeight="1" x14ac:dyDescent="0.25"/>
    <row r="43" spans="1:48" ht="15" customHeight="1" x14ac:dyDescent="0.25"/>
    <row r="44" spans="1:48" ht="15" customHeight="1" x14ac:dyDescent="0.25"/>
    <row r="45" spans="1:48" ht="15" customHeight="1" x14ac:dyDescent="0.25"/>
    <row r="46" spans="1:48" ht="15" customHeight="1" x14ac:dyDescent="0.25"/>
    <row r="47" spans="1:48" ht="15" customHeight="1" x14ac:dyDescent="0.25"/>
    <row r="48" spans="1: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73" spans="1:3" x14ac:dyDescent="0.25">
      <c r="A73" s="111"/>
      <c r="B73" s="111"/>
      <c r="C73" s="111"/>
    </row>
    <row r="74" spans="1:3" x14ac:dyDescent="0.25">
      <c r="A74" s="111"/>
      <c r="B74" s="111"/>
      <c r="C74" s="111"/>
    </row>
    <row r="75" spans="1:3" x14ac:dyDescent="0.25">
      <c r="A75" s="115">
        <f>(AB4+AB6)/$AB$33</f>
        <v>4.5723862026105573E-2</v>
      </c>
      <c r="B75" s="111" t="s">
        <v>345</v>
      </c>
      <c r="C75" s="111"/>
    </row>
    <row r="76" spans="1:3" x14ac:dyDescent="0.25">
      <c r="A76" s="115">
        <f>(AB7+AB20)/$AB$33</f>
        <v>0.75024797433024482</v>
      </c>
      <c r="B76" s="111" t="s">
        <v>346</v>
      </c>
      <c r="C76" s="111"/>
    </row>
    <row r="77" spans="1:3" x14ac:dyDescent="0.25">
      <c r="A77" s="115">
        <f>AB8/$AB$33</f>
        <v>3.784352084633662E-3</v>
      </c>
      <c r="B77" s="111" t="s">
        <v>347</v>
      </c>
      <c r="C77" s="111"/>
    </row>
    <row r="78" spans="1:3" x14ac:dyDescent="0.25">
      <c r="A78" s="115">
        <f>(AB25+AB9)/$AB$33</f>
        <v>5.0455767276003536E-3</v>
      </c>
      <c r="B78" s="111" t="s">
        <v>348</v>
      </c>
      <c r="C78" s="111"/>
    </row>
    <row r="79" spans="1:3" x14ac:dyDescent="0.25">
      <c r="A79" s="115">
        <f>(AB26+AB10)/$AB$33</f>
        <v>2.6083045664833937E-3</v>
      </c>
      <c r="B79" s="111" t="s">
        <v>349</v>
      </c>
      <c r="C79" s="111"/>
    </row>
    <row r="80" spans="1:3" x14ac:dyDescent="0.25">
      <c r="A80" s="115">
        <f>AB11/$AB$33</f>
        <v>8.4357463693404411E-3</v>
      </c>
      <c r="B80" s="111" t="s">
        <v>350</v>
      </c>
      <c r="C80" s="111"/>
    </row>
    <row r="81" spans="1:3" x14ac:dyDescent="0.25">
      <c r="A81" s="115">
        <f>(AB12+AB17)/$AB$33</f>
        <v>0.13124572197041601</v>
      </c>
      <c r="B81" s="111" t="s">
        <v>351</v>
      </c>
      <c r="C81" s="111"/>
    </row>
    <row r="82" spans="1:3" x14ac:dyDescent="0.25">
      <c r="A82" s="115">
        <f>AB27/$AB$33</f>
        <v>1.8756525974547255E-2</v>
      </c>
      <c r="B82" s="111" t="s">
        <v>352</v>
      </c>
      <c r="C82" s="111"/>
    </row>
    <row r="83" spans="1:3" x14ac:dyDescent="0.25">
      <c r="A83" s="115">
        <f>(AB28+AB29+AB30+AB31)/$AB$33</f>
        <v>2.2308578894134731E-2</v>
      </c>
      <c r="B83" s="111" t="s">
        <v>353</v>
      </c>
      <c r="C83" s="111"/>
    </row>
    <row r="84" spans="1:3" x14ac:dyDescent="0.25">
      <c r="A84" s="115">
        <f>AB32/$AB$33</f>
        <v>1.184335705649389E-2</v>
      </c>
      <c r="B84" s="111" t="s">
        <v>354</v>
      </c>
      <c r="C84" s="111"/>
    </row>
    <row r="85" spans="1:3" x14ac:dyDescent="0.25">
      <c r="A85" s="111"/>
      <c r="B85" s="111"/>
      <c r="C85" s="111"/>
    </row>
  </sheetData>
  <sortState columnSort="1" ref="C3:AA34">
    <sortCondition descending="1" ref="C34:AA34"/>
  </sortState>
  <mergeCells count="2">
    <mergeCell ref="A33:B33"/>
    <mergeCell ref="A34:B34"/>
  </mergeCells>
  <conditionalFormatting sqref="AC34">
    <cfRule type="cellIs" dxfId="53" priority="22" operator="notEqual">
      <formula>0</formula>
    </cfRule>
  </conditionalFormatting>
  <conditionalFormatting sqref="AC4:AC33">
    <cfRule type="cellIs" dxfId="52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colBreaks count="1" manualBreakCount="1">
    <brk id="17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8"/>
  <sheetViews>
    <sheetView view="pageBreakPreview" zoomScale="70" zoomScaleNormal="100" zoomScaleSheetLayoutView="70" workbookViewId="0">
      <pane xSplit="2" ySplit="3" topLeftCell="C4" activePane="bottomRight" state="frozen"/>
      <selection activeCell="B30" sqref="B30"/>
      <selection pane="topRight" activeCell="B30" sqref="B30"/>
      <selection pane="bottomLeft" activeCell="B30" sqref="B30"/>
      <selection pane="bottomRight"/>
    </sheetView>
  </sheetViews>
  <sheetFormatPr defaultRowHeight="15" x14ac:dyDescent="0.2"/>
  <cols>
    <col min="1" max="1" width="9.42578125" style="54" customWidth="1"/>
    <col min="2" max="2" width="54.42578125" style="54" customWidth="1"/>
    <col min="3" max="3" width="20.28515625" style="54" bestFit="1" customWidth="1"/>
    <col min="4" max="4" width="21.140625" style="54" bestFit="1" customWidth="1"/>
    <col min="5" max="5" width="18.85546875" style="54" bestFit="1" customWidth="1"/>
    <col min="6" max="6" width="22.5703125" style="54" customWidth="1"/>
    <col min="7" max="7" width="21.28515625" style="54" customWidth="1"/>
    <col min="8" max="8" width="21.140625" style="54" customWidth="1"/>
    <col min="9" max="10" width="23" style="54" customWidth="1"/>
    <col min="11" max="11" width="25.85546875" style="54" customWidth="1"/>
    <col min="12" max="12" width="23" style="54" customWidth="1"/>
    <col min="13" max="13" width="27.5703125" style="54" customWidth="1"/>
    <col min="14" max="14" width="22.140625" style="54" customWidth="1"/>
    <col min="15" max="15" width="19.85546875" style="54" bestFit="1" customWidth="1"/>
    <col min="16" max="16" width="21.7109375" style="54" customWidth="1"/>
    <col min="17" max="17" width="24.7109375" style="54" customWidth="1"/>
    <col min="18" max="18" width="24" style="54" customWidth="1"/>
    <col min="19" max="19" width="25.28515625" style="54" customWidth="1"/>
    <col min="20" max="20" width="23.7109375" style="54" customWidth="1"/>
    <col min="21" max="21" width="25.7109375" style="54" customWidth="1"/>
    <col min="22" max="22" width="18.85546875" style="54" bestFit="1" customWidth="1"/>
    <col min="23" max="23" width="18.28515625" style="54" bestFit="1" customWidth="1"/>
    <col min="24" max="24" width="27.85546875" style="54" customWidth="1"/>
    <col min="25" max="25" width="22.7109375" style="54" bestFit="1" customWidth="1"/>
    <col min="26" max="26" width="24" style="54" bestFit="1" customWidth="1"/>
    <col min="27" max="27" width="29.140625" style="54" customWidth="1"/>
    <col min="28" max="28" width="31" style="54" customWidth="1"/>
    <col min="29" max="29" width="12.140625" style="54" bestFit="1" customWidth="1"/>
    <col min="30" max="16384" width="9.140625" style="54"/>
  </cols>
  <sheetData>
    <row r="1" spans="1:30" ht="21.75" customHeight="1" x14ac:dyDescent="0.2">
      <c r="A1" s="75" t="s">
        <v>387</v>
      </c>
      <c r="B1" s="75"/>
      <c r="C1" s="75"/>
      <c r="D1" s="75"/>
      <c r="E1" s="75"/>
      <c r="F1" s="75"/>
      <c r="G1" s="75"/>
      <c r="H1" s="75"/>
      <c r="I1" s="75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</row>
    <row r="2" spans="1:30" s="123" customFormat="1" ht="15.75" x14ac:dyDescent="0.25">
      <c r="C2" s="119"/>
      <c r="D2" s="119"/>
      <c r="E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V2" s="119"/>
      <c r="W2" s="119"/>
      <c r="X2" s="119"/>
      <c r="Y2" s="119"/>
      <c r="Z2" s="119"/>
      <c r="AA2" s="119"/>
      <c r="AB2" s="124" t="s">
        <v>0</v>
      </c>
    </row>
    <row r="3" spans="1:30" s="55" customFormat="1" ht="63" x14ac:dyDescent="0.2">
      <c r="A3" s="122" t="s">
        <v>296</v>
      </c>
      <c r="B3" s="122" t="s">
        <v>297</v>
      </c>
      <c r="C3" s="65" t="s">
        <v>300</v>
      </c>
      <c r="D3" s="65" t="s">
        <v>298</v>
      </c>
      <c r="E3" s="65" t="s">
        <v>301</v>
      </c>
      <c r="F3" s="65" t="s">
        <v>299</v>
      </c>
      <c r="G3" s="65" t="s">
        <v>303</v>
      </c>
      <c r="H3" s="65" t="s">
        <v>304</v>
      </c>
      <c r="I3" s="65" t="s">
        <v>302</v>
      </c>
      <c r="J3" s="65" t="s">
        <v>307</v>
      </c>
      <c r="K3" s="65" t="s">
        <v>305</v>
      </c>
      <c r="L3" s="65" t="s">
        <v>313</v>
      </c>
      <c r="M3" s="65" t="s">
        <v>306</v>
      </c>
      <c r="N3" s="65" t="s">
        <v>309</v>
      </c>
      <c r="O3" s="65" t="s">
        <v>317</v>
      </c>
      <c r="P3" s="65" t="s">
        <v>384</v>
      </c>
      <c r="Q3" s="65" t="s">
        <v>311</v>
      </c>
      <c r="R3" s="65" t="s">
        <v>380</v>
      </c>
      <c r="S3" s="65" t="s">
        <v>310</v>
      </c>
      <c r="T3" s="65" t="s">
        <v>314</v>
      </c>
      <c r="U3" s="65" t="s">
        <v>316</v>
      </c>
      <c r="V3" s="65" t="s">
        <v>312</v>
      </c>
      <c r="W3" s="65" t="s">
        <v>308</v>
      </c>
      <c r="X3" s="65" t="s">
        <v>315</v>
      </c>
      <c r="Y3" s="65" t="s">
        <v>385</v>
      </c>
      <c r="Z3" s="65" t="s">
        <v>381</v>
      </c>
      <c r="AA3" s="65" t="s">
        <v>382</v>
      </c>
      <c r="AB3" s="70" t="s">
        <v>318</v>
      </c>
    </row>
    <row r="4" spans="1:30" ht="18" customHeight="1" x14ac:dyDescent="0.2">
      <c r="A4" s="56">
        <v>1</v>
      </c>
      <c r="B4" s="5" t="s">
        <v>319</v>
      </c>
      <c r="C4" s="76">
        <v>102055</v>
      </c>
      <c r="D4" s="76">
        <v>1146909.5799999996</v>
      </c>
      <c r="E4" s="76">
        <v>771372.82816805318</v>
      </c>
      <c r="F4" s="76">
        <v>1109660.8400000001</v>
      </c>
      <c r="G4" s="76">
        <v>32784.770000000004</v>
      </c>
      <c r="H4" s="76">
        <v>863381</v>
      </c>
      <c r="I4" s="76">
        <v>404672.63</v>
      </c>
      <c r="J4" s="76">
        <v>2048771.2599999998</v>
      </c>
      <c r="K4" s="76">
        <v>527665.1100000001</v>
      </c>
      <c r="L4" s="76">
        <v>1116.9099999999999</v>
      </c>
      <c r="M4" s="76">
        <v>3229.25</v>
      </c>
      <c r="N4" s="76">
        <v>0</v>
      </c>
      <c r="O4" s="76">
        <v>50510.751324142264</v>
      </c>
      <c r="P4" s="76">
        <v>48184.27</v>
      </c>
      <c r="Q4" s="76">
        <v>127209.23000000001</v>
      </c>
      <c r="R4" s="76">
        <v>1704.04</v>
      </c>
      <c r="S4" s="76">
        <v>0</v>
      </c>
      <c r="T4" s="76">
        <v>63236.509934715024</v>
      </c>
      <c r="U4" s="76">
        <v>0</v>
      </c>
      <c r="V4" s="76">
        <v>0</v>
      </c>
      <c r="W4" s="76">
        <v>78192.320000000007</v>
      </c>
      <c r="X4" s="76">
        <v>46317</v>
      </c>
      <c r="Y4" s="76">
        <v>215</v>
      </c>
      <c r="Z4" s="76">
        <v>0</v>
      </c>
      <c r="AA4" s="76">
        <v>0</v>
      </c>
      <c r="AB4" s="53">
        <v>7427188.2994269114</v>
      </c>
      <c r="AC4" s="10"/>
    </row>
    <row r="5" spans="1:30" s="49" customFormat="1" ht="47.25" x14ac:dyDescent="0.25">
      <c r="A5" s="45" t="s">
        <v>320</v>
      </c>
      <c r="B5" s="5" t="s">
        <v>321</v>
      </c>
      <c r="C5" s="76">
        <v>0</v>
      </c>
      <c r="D5" s="76">
        <v>26162.079999999998</v>
      </c>
      <c r="E5" s="76">
        <v>12733.995065525993</v>
      </c>
      <c r="F5" s="76">
        <v>288480</v>
      </c>
      <c r="G5" s="76">
        <v>0</v>
      </c>
      <c r="H5" s="76">
        <v>98801</v>
      </c>
      <c r="I5" s="76">
        <v>0</v>
      </c>
      <c r="J5" s="76">
        <v>20869.730000000003</v>
      </c>
      <c r="K5" s="76">
        <v>207000</v>
      </c>
      <c r="L5" s="76">
        <v>0</v>
      </c>
      <c r="M5" s="76">
        <v>975.4</v>
      </c>
      <c r="N5" s="76">
        <v>0</v>
      </c>
      <c r="O5" s="76">
        <v>132.23897349453233</v>
      </c>
      <c r="P5" s="76">
        <v>0</v>
      </c>
      <c r="Q5" s="76">
        <v>0</v>
      </c>
      <c r="R5" s="76">
        <v>0</v>
      </c>
      <c r="S5" s="76">
        <v>0</v>
      </c>
      <c r="T5" s="76">
        <v>0</v>
      </c>
      <c r="U5" s="76">
        <v>0</v>
      </c>
      <c r="V5" s="76">
        <v>0</v>
      </c>
      <c r="W5" s="76">
        <v>0</v>
      </c>
      <c r="X5" s="76">
        <v>0</v>
      </c>
      <c r="Y5" s="76">
        <v>0</v>
      </c>
      <c r="Z5" s="76">
        <v>0</v>
      </c>
      <c r="AA5" s="76">
        <v>0</v>
      </c>
      <c r="AB5" s="53">
        <v>655154.44403902045</v>
      </c>
      <c r="AC5" s="10"/>
    </row>
    <row r="6" spans="1:30" s="49" customFormat="1" ht="18" customHeight="1" x14ac:dyDescent="0.25">
      <c r="A6" s="41">
        <v>2</v>
      </c>
      <c r="B6" s="5" t="s">
        <v>355</v>
      </c>
      <c r="C6" s="76">
        <v>0</v>
      </c>
      <c r="D6" s="76">
        <v>0</v>
      </c>
      <c r="E6" s="76">
        <v>0</v>
      </c>
      <c r="F6" s="76">
        <v>0</v>
      </c>
      <c r="G6" s="76">
        <v>0</v>
      </c>
      <c r="H6" s="76">
        <v>1960723</v>
      </c>
      <c r="I6" s="76">
        <v>0</v>
      </c>
      <c r="J6" s="76">
        <v>4396634.29</v>
      </c>
      <c r="K6" s="76">
        <v>6734.22</v>
      </c>
      <c r="L6" s="76">
        <v>232703.8499999998</v>
      </c>
      <c r="M6" s="76">
        <v>0</v>
      </c>
      <c r="N6" s="76">
        <v>6201571.5499999998</v>
      </c>
      <c r="O6" s="76">
        <v>0.55804780730083881</v>
      </c>
      <c r="P6" s="76">
        <v>4928888.7899995595</v>
      </c>
      <c r="Q6" s="76">
        <v>0</v>
      </c>
      <c r="R6" s="76">
        <v>4348.5499999999993</v>
      </c>
      <c r="S6" s="76">
        <v>0</v>
      </c>
      <c r="T6" s="76">
        <v>1709773.3900652877</v>
      </c>
      <c r="U6" s="76">
        <v>1711187.1299999501</v>
      </c>
      <c r="V6" s="76">
        <v>913241.94</v>
      </c>
      <c r="W6" s="76">
        <v>0</v>
      </c>
      <c r="X6" s="76">
        <v>526500</v>
      </c>
      <c r="Y6" s="76">
        <v>298319</v>
      </c>
      <c r="Z6" s="76">
        <v>0</v>
      </c>
      <c r="AA6" s="76">
        <v>1180</v>
      </c>
      <c r="AB6" s="53">
        <v>22891806.268112604</v>
      </c>
      <c r="AC6" s="10"/>
    </row>
    <row r="7" spans="1:30" s="49" customFormat="1" ht="32.25" customHeight="1" x14ac:dyDescent="0.25">
      <c r="A7" s="41">
        <v>3</v>
      </c>
      <c r="B7" s="5" t="s">
        <v>322</v>
      </c>
      <c r="C7" s="76">
        <v>12911716</v>
      </c>
      <c r="D7" s="76">
        <v>34288198.009999961</v>
      </c>
      <c r="E7" s="76">
        <v>30860260.883537289</v>
      </c>
      <c r="F7" s="76">
        <v>30392973.549999997</v>
      </c>
      <c r="G7" s="76">
        <v>8957796.1600000001</v>
      </c>
      <c r="H7" s="76">
        <v>12251719</v>
      </c>
      <c r="I7" s="76">
        <v>29507411.75</v>
      </c>
      <c r="J7" s="76">
        <v>14599043.579999998</v>
      </c>
      <c r="K7" s="76">
        <v>4182359.1900000153</v>
      </c>
      <c r="L7" s="76">
        <v>333974.63000000006</v>
      </c>
      <c r="M7" s="76">
        <v>6166971.540000001</v>
      </c>
      <c r="N7" s="76">
        <v>0</v>
      </c>
      <c r="O7" s="76">
        <v>3231515.6708624386</v>
      </c>
      <c r="P7" s="76">
        <v>0</v>
      </c>
      <c r="Q7" s="76">
        <v>829485.31000000087</v>
      </c>
      <c r="R7" s="76">
        <v>95925.859999999986</v>
      </c>
      <c r="S7" s="76">
        <v>0</v>
      </c>
      <c r="T7" s="76">
        <v>0</v>
      </c>
      <c r="U7" s="76">
        <v>0</v>
      </c>
      <c r="V7" s="76">
        <v>0</v>
      </c>
      <c r="W7" s="76">
        <v>93222.970000000016</v>
      </c>
      <c r="X7" s="76">
        <v>0</v>
      </c>
      <c r="Y7" s="76">
        <v>0</v>
      </c>
      <c r="Z7" s="76">
        <v>0</v>
      </c>
      <c r="AA7" s="76">
        <v>0</v>
      </c>
      <c r="AB7" s="53">
        <v>188702574.10439971</v>
      </c>
      <c r="AC7" s="10"/>
      <c r="AD7" s="51"/>
    </row>
    <row r="8" spans="1:30" s="49" customFormat="1" ht="18" customHeight="1" x14ac:dyDescent="0.25">
      <c r="A8" s="41">
        <v>4</v>
      </c>
      <c r="B8" s="5" t="s">
        <v>323</v>
      </c>
      <c r="C8" s="76">
        <v>0</v>
      </c>
      <c r="D8" s="76">
        <v>0</v>
      </c>
      <c r="E8" s="76">
        <v>60270.049139239549</v>
      </c>
      <c r="F8" s="76">
        <v>947518.8</v>
      </c>
      <c r="G8" s="76">
        <v>0</v>
      </c>
      <c r="H8" s="76">
        <v>0</v>
      </c>
      <c r="I8" s="76">
        <v>0</v>
      </c>
      <c r="J8" s="76">
        <v>587648.25</v>
      </c>
      <c r="K8" s="76">
        <v>0</v>
      </c>
      <c r="L8" s="76">
        <v>0</v>
      </c>
      <c r="M8" s="76">
        <v>-90.93</v>
      </c>
      <c r="N8" s="76">
        <v>0</v>
      </c>
      <c r="O8" s="76">
        <v>0</v>
      </c>
      <c r="P8" s="76">
        <v>0</v>
      </c>
      <c r="Q8" s="76">
        <v>0</v>
      </c>
      <c r="R8" s="76">
        <v>0</v>
      </c>
      <c r="S8" s="76">
        <v>0</v>
      </c>
      <c r="T8" s="76">
        <v>0</v>
      </c>
      <c r="U8" s="76">
        <v>0</v>
      </c>
      <c r="V8" s="76">
        <v>0</v>
      </c>
      <c r="W8" s="76">
        <v>0</v>
      </c>
      <c r="X8" s="76">
        <v>0</v>
      </c>
      <c r="Y8" s="76">
        <v>0</v>
      </c>
      <c r="Z8" s="76">
        <v>0</v>
      </c>
      <c r="AA8" s="76">
        <v>0</v>
      </c>
      <c r="AB8" s="53">
        <v>1595346.1691392397</v>
      </c>
      <c r="AC8" s="10"/>
      <c r="AD8" s="51"/>
    </row>
    <row r="9" spans="1:30" s="49" customFormat="1" ht="18" customHeight="1" x14ac:dyDescent="0.25">
      <c r="A9" s="41">
        <v>5</v>
      </c>
      <c r="B9" s="5" t="s">
        <v>324</v>
      </c>
      <c r="C9" s="76">
        <v>0</v>
      </c>
      <c r="D9" s="76">
        <v>204271.91</v>
      </c>
      <c r="E9" s="76">
        <v>0</v>
      </c>
      <c r="F9" s="76">
        <v>32169.160000000003</v>
      </c>
      <c r="G9" s="76">
        <v>0</v>
      </c>
      <c r="H9" s="76">
        <v>14630</v>
      </c>
      <c r="I9" s="76">
        <v>0</v>
      </c>
      <c r="J9" s="76">
        <v>2715029.1900000004</v>
      </c>
      <c r="K9" s="76">
        <v>0</v>
      </c>
      <c r="L9" s="76">
        <v>0</v>
      </c>
      <c r="M9" s="76">
        <v>0</v>
      </c>
      <c r="N9" s="76">
        <v>0</v>
      </c>
      <c r="O9" s="76">
        <v>1638.16899729851</v>
      </c>
      <c r="P9" s="76">
        <v>0</v>
      </c>
      <c r="Q9" s="76">
        <v>0</v>
      </c>
      <c r="R9" s="76">
        <v>0</v>
      </c>
      <c r="S9" s="76">
        <v>0</v>
      </c>
      <c r="T9" s="76">
        <v>0</v>
      </c>
      <c r="U9" s="76">
        <v>0</v>
      </c>
      <c r="V9" s="76">
        <v>0</v>
      </c>
      <c r="W9" s="76">
        <v>0</v>
      </c>
      <c r="X9" s="76">
        <v>0</v>
      </c>
      <c r="Y9" s="76">
        <v>0</v>
      </c>
      <c r="Z9" s="76">
        <v>0</v>
      </c>
      <c r="AA9" s="76">
        <v>0</v>
      </c>
      <c r="AB9" s="53">
        <v>2967738.4289972987</v>
      </c>
      <c r="AC9" s="10"/>
      <c r="AD9" s="51"/>
    </row>
    <row r="10" spans="1:30" s="49" customFormat="1" ht="18" customHeight="1" x14ac:dyDescent="0.25">
      <c r="A10" s="41">
        <v>6</v>
      </c>
      <c r="B10" s="5" t="s">
        <v>325</v>
      </c>
      <c r="C10" s="76">
        <v>17935</v>
      </c>
      <c r="D10" s="76">
        <v>206377.87000000002</v>
      </c>
      <c r="E10" s="76">
        <v>26578.159175626104</v>
      </c>
      <c r="F10" s="76">
        <v>405927.67999999999</v>
      </c>
      <c r="G10" s="76">
        <v>35000</v>
      </c>
      <c r="H10" s="76">
        <v>8737</v>
      </c>
      <c r="I10" s="76">
        <v>-16884.14</v>
      </c>
      <c r="J10" s="76">
        <v>657.58</v>
      </c>
      <c r="K10" s="76">
        <v>0</v>
      </c>
      <c r="L10" s="76">
        <v>0</v>
      </c>
      <c r="M10" s="76">
        <v>0</v>
      </c>
      <c r="N10" s="76">
        <v>0</v>
      </c>
      <c r="O10" s="76">
        <v>4486.7801180626484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  <c r="W10" s="76">
        <v>0</v>
      </c>
      <c r="X10" s="76">
        <v>0</v>
      </c>
      <c r="Y10" s="76">
        <v>0</v>
      </c>
      <c r="Z10" s="76">
        <v>0</v>
      </c>
      <c r="AA10" s="76">
        <v>0</v>
      </c>
      <c r="AB10" s="53">
        <v>688815.92929368862</v>
      </c>
      <c r="AC10" s="10"/>
      <c r="AD10" s="51"/>
    </row>
    <row r="11" spans="1:30" s="49" customFormat="1" ht="18" customHeight="1" x14ac:dyDescent="0.25">
      <c r="A11" s="41">
        <v>7</v>
      </c>
      <c r="B11" s="5" t="s">
        <v>326</v>
      </c>
      <c r="C11" s="76">
        <v>3741</v>
      </c>
      <c r="D11" s="76">
        <v>49436.380000000005</v>
      </c>
      <c r="E11" s="76">
        <v>815174.32037370768</v>
      </c>
      <c r="F11" s="76">
        <v>1067392.1200000001</v>
      </c>
      <c r="G11" s="76">
        <v>0</v>
      </c>
      <c r="H11" s="76">
        <v>158097</v>
      </c>
      <c r="I11" s="76">
        <v>56716.42</v>
      </c>
      <c r="J11" s="76">
        <v>75464.81</v>
      </c>
      <c r="K11" s="76">
        <v>3128.0300000000007</v>
      </c>
      <c r="L11" s="76">
        <v>501.42</v>
      </c>
      <c r="M11" s="76">
        <v>200903.69999999998</v>
      </c>
      <c r="N11" s="76">
        <v>0</v>
      </c>
      <c r="O11" s="76">
        <v>635.64386422412929</v>
      </c>
      <c r="P11" s="76">
        <v>766.28</v>
      </c>
      <c r="Q11" s="76">
        <v>-47700.65</v>
      </c>
      <c r="R11" s="76">
        <v>32354.880000000001</v>
      </c>
      <c r="S11" s="76">
        <v>0</v>
      </c>
      <c r="T11" s="76">
        <v>0</v>
      </c>
      <c r="U11" s="76">
        <v>0</v>
      </c>
      <c r="V11" s="76">
        <v>0</v>
      </c>
      <c r="W11" s="76">
        <v>0</v>
      </c>
      <c r="X11" s="76">
        <v>0</v>
      </c>
      <c r="Y11" s="76">
        <v>0</v>
      </c>
      <c r="Z11" s="76">
        <v>0</v>
      </c>
      <c r="AA11" s="76">
        <v>0</v>
      </c>
      <c r="AB11" s="53">
        <v>2416611.3542379318</v>
      </c>
      <c r="AC11" s="10"/>
      <c r="AD11" s="51"/>
    </row>
    <row r="12" spans="1:30" s="49" customFormat="1" ht="18" customHeight="1" x14ac:dyDescent="0.25">
      <c r="A12" s="41">
        <v>8</v>
      </c>
      <c r="B12" s="5" t="s">
        <v>327</v>
      </c>
      <c r="C12" s="76">
        <v>767581</v>
      </c>
      <c r="D12" s="76">
        <v>2250966.0180000002</v>
      </c>
      <c r="E12" s="76">
        <v>9779092.0758582354</v>
      </c>
      <c r="F12" s="76">
        <v>7174292.3399999999</v>
      </c>
      <c r="G12" s="76">
        <v>157.19999999999999</v>
      </c>
      <c r="H12" s="76">
        <v>2557439</v>
      </c>
      <c r="I12" s="76">
        <v>10382678.380000001</v>
      </c>
      <c r="J12" s="76">
        <v>4719394.8899999997</v>
      </c>
      <c r="K12" s="76">
        <v>2065206.67</v>
      </c>
      <c r="L12" s="76">
        <v>38281.18</v>
      </c>
      <c r="M12" s="76">
        <v>2438952.1</v>
      </c>
      <c r="N12" s="76">
        <v>0</v>
      </c>
      <c r="O12" s="76">
        <v>202979.6417390077</v>
      </c>
      <c r="P12" s="76">
        <v>72103.999999999956</v>
      </c>
      <c r="Q12" s="76">
        <v>443903.51000000007</v>
      </c>
      <c r="R12" s="76">
        <v>65680.03</v>
      </c>
      <c r="S12" s="76">
        <v>0</v>
      </c>
      <c r="T12" s="76">
        <v>0</v>
      </c>
      <c r="U12" s="76">
        <v>0</v>
      </c>
      <c r="V12" s="76">
        <v>0</v>
      </c>
      <c r="W12" s="76">
        <v>536516.88000000012</v>
      </c>
      <c r="X12" s="76">
        <v>14513</v>
      </c>
      <c r="Y12" s="76">
        <v>0</v>
      </c>
      <c r="Z12" s="76">
        <v>93203.06</v>
      </c>
      <c r="AA12" s="76">
        <v>0</v>
      </c>
      <c r="AB12" s="53">
        <v>43602940.975597255</v>
      </c>
      <c r="AC12" s="10"/>
      <c r="AD12" s="51"/>
    </row>
    <row r="13" spans="1:30" s="49" customFormat="1" ht="18" customHeight="1" x14ac:dyDescent="0.25">
      <c r="A13" s="45" t="s">
        <v>356</v>
      </c>
      <c r="B13" s="5" t="s">
        <v>366</v>
      </c>
      <c r="C13" s="76">
        <v>93267</v>
      </c>
      <c r="D13" s="76">
        <v>959131.29999999993</v>
      </c>
      <c r="E13" s="76">
        <v>6633476.3376464387</v>
      </c>
      <c r="F13" s="76">
        <v>4326049.51</v>
      </c>
      <c r="G13" s="76">
        <v>157.19999999999999</v>
      </c>
      <c r="H13" s="76">
        <v>0</v>
      </c>
      <c r="I13" s="76">
        <v>3229515.38</v>
      </c>
      <c r="J13" s="76">
        <v>1728085.8399999999</v>
      </c>
      <c r="K13" s="76">
        <v>1836756.34</v>
      </c>
      <c r="L13" s="76">
        <v>0</v>
      </c>
      <c r="M13" s="76">
        <v>331248.39</v>
      </c>
      <c r="N13" s="76">
        <v>0</v>
      </c>
      <c r="O13" s="76">
        <v>202483.32679295453</v>
      </c>
      <c r="P13" s="76">
        <v>72103.999999999956</v>
      </c>
      <c r="Q13" s="76">
        <v>117165.91000000002</v>
      </c>
      <c r="R13" s="76">
        <v>841.99</v>
      </c>
      <c r="S13" s="76">
        <v>0</v>
      </c>
      <c r="T13" s="76">
        <v>0</v>
      </c>
      <c r="U13" s="76">
        <v>0</v>
      </c>
      <c r="V13" s="76">
        <v>0</v>
      </c>
      <c r="W13" s="76">
        <v>536516.88000000012</v>
      </c>
      <c r="X13" s="76">
        <v>14513</v>
      </c>
      <c r="Y13" s="76">
        <v>0</v>
      </c>
      <c r="Z13" s="76">
        <v>0</v>
      </c>
      <c r="AA13" s="76">
        <v>0</v>
      </c>
      <c r="AB13" s="53">
        <v>20081312.40443939</v>
      </c>
      <c r="AC13" s="10"/>
      <c r="AD13" s="51"/>
    </row>
    <row r="14" spans="1:30" s="49" customFormat="1" ht="18" customHeight="1" x14ac:dyDescent="0.25">
      <c r="A14" s="45" t="s">
        <v>357</v>
      </c>
      <c r="B14" s="5" t="s">
        <v>367</v>
      </c>
      <c r="C14" s="76">
        <v>167474</v>
      </c>
      <c r="D14" s="76">
        <v>985890.9800000001</v>
      </c>
      <c r="E14" s="76">
        <v>2672605.8187678275</v>
      </c>
      <c r="F14" s="76">
        <v>1446332.9100000001</v>
      </c>
      <c r="G14" s="76">
        <v>0</v>
      </c>
      <c r="H14" s="76">
        <v>1793689</v>
      </c>
      <c r="I14" s="76">
        <v>3118189.38</v>
      </c>
      <c r="J14" s="76">
        <v>1132509.4100000001</v>
      </c>
      <c r="K14" s="76">
        <v>106221.65000000002</v>
      </c>
      <c r="L14" s="76">
        <v>38281.18</v>
      </c>
      <c r="M14" s="76">
        <v>900676.12</v>
      </c>
      <c r="N14" s="76">
        <v>0</v>
      </c>
      <c r="O14" s="76">
        <v>0</v>
      </c>
      <c r="P14" s="76">
        <v>0</v>
      </c>
      <c r="Q14" s="76">
        <v>326737.60000000009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  <c r="W14" s="76">
        <v>0</v>
      </c>
      <c r="X14" s="76">
        <v>0</v>
      </c>
      <c r="Y14" s="76">
        <v>0</v>
      </c>
      <c r="Z14" s="76">
        <v>93203.06</v>
      </c>
      <c r="AA14" s="76">
        <v>0</v>
      </c>
      <c r="AB14" s="53">
        <v>12781811.108767826</v>
      </c>
      <c r="AC14" s="10"/>
      <c r="AD14" s="51"/>
    </row>
    <row r="15" spans="1:30" s="49" customFormat="1" ht="18" customHeight="1" x14ac:dyDescent="0.25">
      <c r="A15" s="45" t="s">
        <v>358</v>
      </c>
      <c r="B15" s="5" t="s">
        <v>368</v>
      </c>
      <c r="C15" s="76">
        <v>252</v>
      </c>
      <c r="D15" s="76">
        <v>6331.94</v>
      </c>
      <c r="E15" s="76">
        <v>282877.98437352345</v>
      </c>
      <c r="F15" s="76">
        <v>367254.5500000001</v>
      </c>
      <c r="G15" s="76">
        <v>0</v>
      </c>
      <c r="H15" s="76">
        <v>309</v>
      </c>
      <c r="I15" s="76">
        <v>944639.95000000019</v>
      </c>
      <c r="J15" s="76">
        <v>300537.45</v>
      </c>
      <c r="K15" s="76">
        <v>10176.029999999999</v>
      </c>
      <c r="L15" s="76">
        <v>0</v>
      </c>
      <c r="M15" s="76">
        <v>331083.63999999996</v>
      </c>
      <c r="N15" s="76">
        <v>0</v>
      </c>
      <c r="O15" s="76">
        <v>352.54787969728619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  <c r="W15" s="76">
        <v>0</v>
      </c>
      <c r="X15" s="76">
        <v>0</v>
      </c>
      <c r="Y15" s="76">
        <v>0</v>
      </c>
      <c r="Z15" s="76">
        <v>0</v>
      </c>
      <c r="AA15" s="76">
        <v>0</v>
      </c>
      <c r="AB15" s="53">
        <v>2243815.0922532212</v>
      </c>
      <c r="AC15" s="10"/>
      <c r="AD15" s="51"/>
    </row>
    <row r="16" spans="1:30" s="49" customFormat="1" ht="18" customHeight="1" x14ac:dyDescent="0.25">
      <c r="A16" s="45" t="s">
        <v>359</v>
      </c>
      <c r="B16" s="5" t="s">
        <v>365</v>
      </c>
      <c r="C16" s="76">
        <v>506588</v>
      </c>
      <c r="D16" s="76">
        <v>299611.79800000001</v>
      </c>
      <c r="E16" s="76">
        <v>190131.9350704473</v>
      </c>
      <c r="F16" s="76">
        <v>1034655.37</v>
      </c>
      <c r="G16" s="76">
        <v>0</v>
      </c>
      <c r="H16" s="76">
        <v>763441</v>
      </c>
      <c r="I16" s="76">
        <v>3090333.67</v>
      </c>
      <c r="J16" s="76">
        <v>1558262.1900000002</v>
      </c>
      <c r="K16" s="76">
        <v>112052.65</v>
      </c>
      <c r="L16" s="76">
        <v>0</v>
      </c>
      <c r="M16" s="76">
        <v>875943.95000000007</v>
      </c>
      <c r="N16" s="76">
        <v>0</v>
      </c>
      <c r="O16" s="76">
        <v>143.76706635587863</v>
      </c>
      <c r="P16" s="76">
        <v>0</v>
      </c>
      <c r="Q16" s="76">
        <v>0</v>
      </c>
      <c r="R16" s="76">
        <v>64838.04</v>
      </c>
      <c r="S16" s="76">
        <v>0</v>
      </c>
      <c r="T16" s="76">
        <v>0</v>
      </c>
      <c r="U16" s="76">
        <v>0</v>
      </c>
      <c r="V16" s="76">
        <v>0</v>
      </c>
      <c r="W16" s="76">
        <v>0</v>
      </c>
      <c r="X16" s="76">
        <v>0</v>
      </c>
      <c r="Y16" s="76">
        <v>0</v>
      </c>
      <c r="Z16" s="76">
        <v>0</v>
      </c>
      <c r="AA16" s="76">
        <v>0</v>
      </c>
      <c r="AB16" s="53">
        <v>8496002.370136803</v>
      </c>
      <c r="AC16" s="10"/>
      <c r="AD16" s="51"/>
    </row>
    <row r="17" spans="1:29" s="49" customFormat="1" ht="18" customHeight="1" x14ac:dyDescent="0.25">
      <c r="A17" s="41">
        <v>9</v>
      </c>
      <c r="B17" s="4" t="s">
        <v>360</v>
      </c>
      <c r="C17" s="76">
        <v>94762</v>
      </c>
      <c r="D17" s="76">
        <v>0</v>
      </c>
      <c r="E17" s="76">
        <v>135185.76507851633</v>
      </c>
      <c r="F17" s="76">
        <v>296612.88</v>
      </c>
      <c r="G17" s="76">
        <v>190096.32</v>
      </c>
      <c r="H17" s="76">
        <v>12539</v>
      </c>
      <c r="I17" s="76">
        <v>215825.44</v>
      </c>
      <c r="J17" s="76">
        <v>202452.85</v>
      </c>
      <c r="K17" s="76">
        <v>63653.759999999995</v>
      </c>
      <c r="L17" s="76">
        <v>0</v>
      </c>
      <c r="M17" s="76">
        <v>445467.38999999996</v>
      </c>
      <c r="N17" s="76">
        <v>0</v>
      </c>
      <c r="O17" s="76">
        <v>11937.678604625755</v>
      </c>
      <c r="P17" s="76">
        <v>20758.54</v>
      </c>
      <c r="Q17" s="76">
        <v>218.99999999999997</v>
      </c>
      <c r="R17" s="76">
        <v>94544.24</v>
      </c>
      <c r="S17" s="76">
        <v>0</v>
      </c>
      <c r="T17" s="76">
        <v>0</v>
      </c>
      <c r="U17" s="76">
        <v>0</v>
      </c>
      <c r="V17" s="76">
        <v>0</v>
      </c>
      <c r="W17" s="76">
        <v>24777.65</v>
      </c>
      <c r="X17" s="76">
        <v>0</v>
      </c>
      <c r="Y17" s="76">
        <v>0</v>
      </c>
      <c r="Z17" s="76">
        <v>0</v>
      </c>
      <c r="AA17" s="76">
        <v>0</v>
      </c>
      <c r="AB17" s="53">
        <v>1808832.5136831421</v>
      </c>
      <c r="AC17" s="10"/>
    </row>
    <row r="18" spans="1:29" s="49" customFormat="1" ht="31.5" x14ac:dyDescent="0.25">
      <c r="A18" s="45" t="s">
        <v>361</v>
      </c>
      <c r="B18" s="5" t="s">
        <v>364</v>
      </c>
      <c r="C18" s="76">
        <v>94707</v>
      </c>
      <c r="D18" s="76">
        <v>0</v>
      </c>
      <c r="E18" s="76">
        <v>61193.578419782265</v>
      </c>
      <c r="F18" s="76">
        <v>268420.75</v>
      </c>
      <c r="G18" s="76">
        <v>190096.32</v>
      </c>
      <c r="H18" s="76">
        <v>4746</v>
      </c>
      <c r="I18" s="76">
        <v>208645.44</v>
      </c>
      <c r="J18" s="76">
        <v>165.10999999999999</v>
      </c>
      <c r="K18" s="76">
        <v>0</v>
      </c>
      <c r="L18" s="76">
        <v>0</v>
      </c>
      <c r="M18" s="76">
        <v>445467.38999999996</v>
      </c>
      <c r="N18" s="76">
        <v>0</v>
      </c>
      <c r="O18" s="76">
        <v>11937.678604625755</v>
      </c>
      <c r="P18" s="76">
        <v>20758.54</v>
      </c>
      <c r="Q18" s="76">
        <v>0</v>
      </c>
      <c r="R18" s="76">
        <v>94544.24</v>
      </c>
      <c r="S18" s="76">
        <v>0</v>
      </c>
      <c r="T18" s="76">
        <v>0</v>
      </c>
      <c r="U18" s="76">
        <v>0</v>
      </c>
      <c r="V18" s="76">
        <v>0</v>
      </c>
      <c r="W18" s="76">
        <v>24777.65</v>
      </c>
      <c r="X18" s="76">
        <v>0</v>
      </c>
      <c r="Y18" s="76">
        <v>0</v>
      </c>
      <c r="Z18" s="76">
        <v>0</v>
      </c>
      <c r="AA18" s="76">
        <v>0</v>
      </c>
      <c r="AB18" s="53">
        <v>1425459.697024408</v>
      </c>
      <c r="AC18" s="10"/>
    </row>
    <row r="19" spans="1:29" s="49" customFormat="1" ht="18" customHeight="1" x14ac:dyDescent="0.25">
      <c r="A19" s="45" t="s">
        <v>362</v>
      </c>
      <c r="B19" s="5" t="s">
        <v>363</v>
      </c>
      <c r="C19" s="76">
        <v>55</v>
      </c>
      <c r="D19" s="76">
        <v>0</v>
      </c>
      <c r="E19" s="76">
        <v>73992.186658734063</v>
      </c>
      <c r="F19" s="76">
        <v>28192.13</v>
      </c>
      <c r="G19" s="76">
        <v>0</v>
      </c>
      <c r="H19" s="76">
        <v>7793</v>
      </c>
      <c r="I19" s="76">
        <v>7180</v>
      </c>
      <c r="J19" s="76">
        <v>202287.74000000002</v>
      </c>
      <c r="K19" s="76">
        <v>63653.759999999995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218.99999999999997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  <c r="W19" s="76">
        <v>0</v>
      </c>
      <c r="X19" s="76">
        <v>0</v>
      </c>
      <c r="Y19" s="76">
        <v>0</v>
      </c>
      <c r="Z19" s="76">
        <v>0</v>
      </c>
      <c r="AA19" s="76">
        <v>0</v>
      </c>
      <c r="AB19" s="53">
        <v>383372.81665873411</v>
      </c>
      <c r="AC19" s="10"/>
    </row>
    <row r="20" spans="1:29" s="49" customFormat="1" ht="32.25" customHeight="1" x14ac:dyDescent="0.25">
      <c r="A20" s="41">
        <v>10</v>
      </c>
      <c r="B20" s="5" t="s">
        <v>328</v>
      </c>
      <c r="C20" s="76">
        <v>89974075</v>
      </c>
      <c r="D20" s="76">
        <v>27933460.769999985</v>
      </c>
      <c r="E20" s="76">
        <v>21981807.301093034</v>
      </c>
      <c r="F20" s="76">
        <v>22914203.390000012</v>
      </c>
      <c r="G20" s="76">
        <v>46592341.030000001</v>
      </c>
      <c r="H20" s="76">
        <v>32409993</v>
      </c>
      <c r="I20" s="76">
        <v>8555371.9799999986</v>
      </c>
      <c r="J20" s="76">
        <v>15296224.739999996</v>
      </c>
      <c r="K20" s="76">
        <v>36820538.799999975</v>
      </c>
      <c r="L20" s="76">
        <v>22650326.807239201</v>
      </c>
      <c r="M20" s="76">
        <v>5907809.919999999</v>
      </c>
      <c r="N20" s="76">
        <v>0</v>
      </c>
      <c r="O20" s="76">
        <v>2500936.5256739366</v>
      </c>
      <c r="P20" s="76">
        <v>0</v>
      </c>
      <c r="Q20" s="76">
        <v>1871602.1500000001</v>
      </c>
      <c r="R20" s="76">
        <v>2201812.87</v>
      </c>
      <c r="S20" s="76">
        <v>0</v>
      </c>
      <c r="T20" s="76">
        <v>0</v>
      </c>
      <c r="U20" s="76">
        <v>3982.0499999999997</v>
      </c>
      <c r="V20" s="76">
        <v>0</v>
      </c>
      <c r="W20" s="76">
        <v>33436.420000000006</v>
      </c>
      <c r="X20" s="76">
        <v>0</v>
      </c>
      <c r="Y20" s="76">
        <v>0</v>
      </c>
      <c r="Z20" s="76">
        <v>0</v>
      </c>
      <c r="AA20" s="76">
        <v>0</v>
      </c>
      <c r="AB20" s="53">
        <v>337647922.75400615</v>
      </c>
      <c r="AC20" s="10"/>
    </row>
    <row r="21" spans="1:29" s="49" customFormat="1" ht="18" customHeight="1" x14ac:dyDescent="0.25">
      <c r="A21" s="45" t="s">
        <v>329</v>
      </c>
      <c r="B21" s="5" t="s">
        <v>330</v>
      </c>
      <c r="C21" s="76">
        <v>89974075</v>
      </c>
      <c r="D21" s="76">
        <v>27560432.219999984</v>
      </c>
      <c r="E21" s="76">
        <v>21879306.594185304</v>
      </c>
      <c r="F21" s="76">
        <v>20506679.860000011</v>
      </c>
      <c r="G21" s="76">
        <v>46592341.030000001</v>
      </c>
      <c r="H21" s="76">
        <v>32392925</v>
      </c>
      <c r="I21" s="76">
        <v>8132513.1599999992</v>
      </c>
      <c r="J21" s="76">
        <v>14950825.719999999</v>
      </c>
      <c r="K21" s="76">
        <v>36151866.469999976</v>
      </c>
      <c r="L21" s="76">
        <v>22628041.697239202</v>
      </c>
      <c r="M21" s="76">
        <v>5079188.879999999</v>
      </c>
      <c r="N21" s="76">
        <v>0</v>
      </c>
      <c r="O21" s="76">
        <v>2494551.60631679</v>
      </c>
      <c r="P21" s="76">
        <v>0</v>
      </c>
      <c r="Q21" s="76">
        <v>1871602.1500000001</v>
      </c>
      <c r="R21" s="76">
        <v>2200541</v>
      </c>
      <c r="S21" s="76">
        <v>0</v>
      </c>
      <c r="T21" s="76">
        <v>0</v>
      </c>
      <c r="U21" s="76">
        <v>3982.0499999999997</v>
      </c>
      <c r="V21" s="76">
        <v>0</v>
      </c>
      <c r="W21" s="76">
        <v>33436.420000000006</v>
      </c>
      <c r="X21" s="76">
        <v>0</v>
      </c>
      <c r="Y21" s="76">
        <v>0</v>
      </c>
      <c r="Z21" s="76">
        <v>0</v>
      </c>
      <c r="AA21" s="76">
        <v>0</v>
      </c>
      <c r="AB21" s="53">
        <v>332452308.8577413</v>
      </c>
      <c r="AC21" s="10"/>
    </row>
    <row r="22" spans="1:29" s="49" customFormat="1" ht="18" customHeight="1" x14ac:dyDescent="0.25">
      <c r="A22" s="45" t="s">
        <v>331</v>
      </c>
      <c r="B22" s="5" t="s">
        <v>332</v>
      </c>
      <c r="C22" s="76">
        <v>0</v>
      </c>
      <c r="D22" s="76">
        <v>300342.59999999998</v>
      </c>
      <c r="E22" s="76">
        <v>102500.70690773055</v>
      </c>
      <c r="F22" s="76">
        <v>459495.96</v>
      </c>
      <c r="G22" s="76">
        <v>0</v>
      </c>
      <c r="H22" s="76">
        <v>0</v>
      </c>
      <c r="I22" s="76">
        <v>116099.41</v>
      </c>
      <c r="J22" s="76">
        <v>36986.93</v>
      </c>
      <c r="K22" s="76">
        <v>0</v>
      </c>
      <c r="L22" s="76">
        <v>0</v>
      </c>
      <c r="M22" s="76">
        <v>5456.08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  <c r="W22" s="76">
        <v>0</v>
      </c>
      <c r="X22" s="76">
        <v>0</v>
      </c>
      <c r="Y22" s="76">
        <v>0</v>
      </c>
      <c r="Z22" s="76">
        <v>0</v>
      </c>
      <c r="AA22" s="76">
        <v>0</v>
      </c>
      <c r="AB22" s="53">
        <v>1020881.6869077306</v>
      </c>
      <c r="AC22" s="10"/>
    </row>
    <row r="23" spans="1:29" s="49" customFormat="1" ht="31.5" x14ac:dyDescent="0.25">
      <c r="A23" s="45" t="s">
        <v>333</v>
      </c>
      <c r="B23" s="5" t="s">
        <v>369</v>
      </c>
      <c r="C23" s="76">
        <v>0</v>
      </c>
      <c r="D23" s="76">
        <v>1500.1000000000001</v>
      </c>
      <c r="E23" s="76">
        <v>0</v>
      </c>
      <c r="F23" s="76">
        <v>0</v>
      </c>
      <c r="G23" s="76">
        <v>0</v>
      </c>
      <c r="H23" s="76">
        <v>17068</v>
      </c>
      <c r="I23" s="76">
        <v>0</v>
      </c>
      <c r="J23" s="76">
        <v>0</v>
      </c>
      <c r="K23" s="76">
        <v>315908.91999999993</v>
      </c>
      <c r="L23" s="76">
        <v>0</v>
      </c>
      <c r="M23" s="76">
        <v>0</v>
      </c>
      <c r="N23" s="76">
        <v>0</v>
      </c>
      <c r="O23" s="76">
        <v>4983.3785733829991</v>
      </c>
      <c r="P23" s="76">
        <v>0</v>
      </c>
      <c r="Q23" s="76">
        <v>0</v>
      </c>
      <c r="R23" s="76">
        <v>1271.8699999999999</v>
      </c>
      <c r="S23" s="76">
        <v>0</v>
      </c>
      <c r="T23" s="76">
        <v>0</v>
      </c>
      <c r="U23" s="76">
        <v>0</v>
      </c>
      <c r="V23" s="76">
        <v>0</v>
      </c>
      <c r="W23" s="76">
        <v>0</v>
      </c>
      <c r="X23" s="76">
        <v>0</v>
      </c>
      <c r="Y23" s="76">
        <v>0</v>
      </c>
      <c r="Z23" s="76">
        <v>0</v>
      </c>
      <c r="AA23" s="76">
        <v>0</v>
      </c>
      <c r="AB23" s="53">
        <v>340732.26857338287</v>
      </c>
      <c r="AC23" s="10"/>
    </row>
    <row r="24" spans="1:29" s="49" customFormat="1" ht="18" customHeight="1" x14ac:dyDescent="0.25">
      <c r="A24" s="45" t="s">
        <v>334</v>
      </c>
      <c r="B24" s="5" t="s">
        <v>335</v>
      </c>
      <c r="C24" s="76">
        <v>0</v>
      </c>
      <c r="D24" s="76">
        <v>71185.849999999991</v>
      </c>
      <c r="E24" s="76">
        <v>0</v>
      </c>
      <c r="F24" s="76">
        <v>1948027.5699999994</v>
      </c>
      <c r="G24" s="76">
        <v>0</v>
      </c>
      <c r="H24" s="76">
        <v>0</v>
      </c>
      <c r="I24" s="76">
        <v>306759.41000000003</v>
      </c>
      <c r="J24" s="76">
        <v>308412.09000000003</v>
      </c>
      <c r="K24" s="76">
        <v>352763.41000000009</v>
      </c>
      <c r="L24" s="76">
        <v>22285.11</v>
      </c>
      <c r="M24" s="76">
        <v>823164.96</v>
      </c>
      <c r="N24" s="76">
        <v>0</v>
      </c>
      <c r="O24" s="76">
        <v>1401.5407837637581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6">
        <v>0</v>
      </c>
      <c r="V24" s="76">
        <v>0</v>
      </c>
      <c r="W24" s="76">
        <v>0</v>
      </c>
      <c r="X24" s="76">
        <v>0</v>
      </c>
      <c r="Y24" s="76">
        <v>0</v>
      </c>
      <c r="Z24" s="76">
        <v>0</v>
      </c>
      <c r="AA24" s="76">
        <v>0</v>
      </c>
      <c r="AB24" s="53">
        <v>3833999.9407837633</v>
      </c>
      <c r="AC24" s="10"/>
    </row>
    <row r="25" spans="1:29" s="49" customFormat="1" ht="32.25" customHeight="1" x14ac:dyDescent="0.25">
      <c r="A25" s="41">
        <v>11</v>
      </c>
      <c r="B25" s="5" t="s">
        <v>336</v>
      </c>
      <c r="C25" s="76">
        <v>0</v>
      </c>
      <c r="D25" s="76">
        <v>0</v>
      </c>
      <c r="E25" s="76">
        <v>0</v>
      </c>
      <c r="F25" s="76">
        <v>27868.620000000003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  <c r="W25" s="76">
        <v>0</v>
      </c>
      <c r="X25" s="76">
        <v>0</v>
      </c>
      <c r="Y25" s="76">
        <v>0</v>
      </c>
      <c r="Z25" s="76">
        <v>0</v>
      </c>
      <c r="AA25" s="76">
        <v>0</v>
      </c>
      <c r="AB25" s="53">
        <v>27868.620000000003</v>
      </c>
      <c r="AC25" s="10"/>
    </row>
    <row r="26" spans="1:29" s="49" customFormat="1" ht="32.25" customHeight="1" x14ac:dyDescent="0.25">
      <c r="A26" s="41">
        <v>12</v>
      </c>
      <c r="B26" s="5" t="s">
        <v>337</v>
      </c>
      <c r="C26" s="76">
        <v>19</v>
      </c>
      <c r="D26" s="76">
        <v>0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  <c r="W26" s="76">
        <v>0</v>
      </c>
      <c r="X26" s="76">
        <v>0</v>
      </c>
      <c r="Y26" s="76">
        <v>0</v>
      </c>
      <c r="Z26" s="76">
        <v>0</v>
      </c>
      <c r="AA26" s="76">
        <v>0</v>
      </c>
      <c r="AB26" s="53">
        <v>19</v>
      </c>
      <c r="AC26" s="10"/>
    </row>
    <row r="27" spans="1:29" s="49" customFormat="1" ht="18" customHeight="1" x14ac:dyDescent="0.25">
      <c r="A27" s="41">
        <v>13</v>
      </c>
      <c r="B27" s="5" t="s">
        <v>338</v>
      </c>
      <c r="C27" s="76">
        <v>91835</v>
      </c>
      <c r="D27" s="76">
        <v>62620.250000000007</v>
      </c>
      <c r="E27" s="76">
        <v>650967.03921563691</v>
      </c>
      <c r="F27" s="76">
        <v>336573.79000000004</v>
      </c>
      <c r="G27" s="76">
        <v>252</v>
      </c>
      <c r="H27" s="76">
        <v>1267020</v>
      </c>
      <c r="I27" s="76">
        <v>724544.2300000001</v>
      </c>
      <c r="J27" s="76">
        <v>190823.69</v>
      </c>
      <c r="K27" s="76">
        <v>89660.67</v>
      </c>
      <c r="L27" s="76">
        <v>0</v>
      </c>
      <c r="M27" s="76">
        <v>269430.15999999997</v>
      </c>
      <c r="N27" s="76">
        <v>0</v>
      </c>
      <c r="O27" s="76">
        <v>24694.182872207261</v>
      </c>
      <c r="P27" s="76">
        <v>0</v>
      </c>
      <c r="Q27" s="76">
        <v>157033.50999999995</v>
      </c>
      <c r="R27" s="76">
        <v>270640.99</v>
      </c>
      <c r="S27" s="76">
        <v>0</v>
      </c>
      <c r="T27" s="76">
        <v>0</v>
      </c>
      <c r="U27" s="76">
        <v>0</v>
      </c>
      <c r="V27" s="76">
        <v>0</v>
      </c>
      <c r="W27" s="76">
        <v>12061</v>
      </c>
      <c r="X27" s="76">
        <v>0</v>
      </c>
      <c r="Y27" s="76">
        <v>0</v>
      </c>
      <c r="Z27" s="76">
        <v>1341.77</v>
      </c>
      <c r="AA27" s="76">
        <v>0</v>
      </c>
      <c r="AB27" s="53">
        <v>4149498.2820878443</v>
      </c>
      <c r="AC27" s="10"/>
    </row>
    <row r="28" spans="1:29" s="49" customFormat="1" ht="18" customHeight="1" x14ac:dyDescent="0.25">
      <c r="A28" s="41">
        <v>14</v>
      </c>
      <c r="B28" s="5" t="s">
        <v>339</v>
      </c>
      <c r="C28" s="76">
        <v>0</v>
      </c>
      <c r="D28" s="76">
        <v>-834.82</v>
      </c>
      <c r="E28" s="76">
        <v>44894.869999999995</v>
      </c>
      <c r="F28" s="76">
        <v>0</v>
      </c>
      <c r="G28" s="76">
        <v>0</v>
      </c>
      <c r="H28" s="76">
        <v>-7050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56.275241590308482</v>
      </c>
      <c r="P28" s="76">
        <v>0</v>
      </c>
      <c r="Q28" s="76">
        <v>0</v>
      </c>
      <c r="R28" s="76">
        <v>0</v>
      </c>
      <c r="S28" s="76">
        <v>2098682.8800000004</v>
      </c>
      <c r="T28" s="76">
        <v>0</v>
      </c>
      <c r="U28" s="76">
        <v>0</v>
      </c>
      <c r="V28" s="76">
        <v>0</v>
      </c>
      <c r="W28" s="76">
        <v>0</v>
      </c>
      <c r="X28" s="76">
        <v>0</v>
      </c>
      <c r="Y28" s="76">
        <v>0</v>
      </c>
      <c r="Z28" s="76">
        <v>0</v>
      </c>
      <c r="AA28" s="76">
        <v>0</v>
      </c>
      <c r="AB28" s="53">
        <v>2135749.2052415907</v>
      </c>
      <c r="AC28" s="10"/>
    </row>
    <row r="29" spans="1:29" s="49" customFormat="1" ht="18" customHeight="1" x14ac:dyDescent="0.25">
      <c r="A29" s="41">
        <v>15</v>
      </c>
      <c r="B29" s="5" t="s">
        <v>340</v>
      </c>
      <c r="C29" s="76">
        <v>42</v>
      </c>
      <c r="D29" s="76">
        <v>0</v>
      </c>
      <c r="E29" s="76">
        <v>0</v>
      </c>
      <c r="F29" s="76">
        <v>0</v>
      </c>
      <c r="G29" s="76">
        <v>0</v>
      </c>
      <c r="H29" s="76">
        <v>-19245</v>
      </c>
      <c r="I29" s="76">
        <v>120089.45999999999</v>
      </c>
      <c r="J29" s="76">
        <v>0</v>
      </c>
      <c r="K29" s="76">
        <v>0</v>
      </c>
      <c r="L29" s="76">
        <v>99.73</v>
      </c>
      <c r="M29" s="76">
        <v>0</v>
      </c>
      <c r="N29" s="76">
        <v>0</v>
      </c>
      <c r="O29" s="76">
        <v>1972.0232172780488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  <c r="W29" s="76">
        <v>0</v>
      </c>
      <c r="X29" s="76">
        <v>0</v>
      </c>
      <c r="Y29" s="76">
        <v>0</v>
      </c>
      <c r="Z29" s="76">
        <v>0</v>
      </c>
      <c r="AA29" s="76">
        <v>0</v>
      </c>
      <c r="AB29" s="53">
        <v>102958.21321727804</v>
      </c>
      <c r="AC29" s="10"/>
    </row>
    <row r="30" spans="1:29" s="49" customFormat="1" ht="18" customHeight="1" x14ac:dyDescent="0.25">
      <c r="A30" s="41">
        <v>16</v>
      </c>
      <c r="B30" s="5" t="s">
        <v>341</v>
      </c>
      <c r="C30" s="76">
        <v>1721</v>
      </c>
      <c r="D30" s="76">
        <v>0</v>
      </c>
      <c r="E30" s="76">
        <v>46670.189189364166</v>
      </c>
      <c r="F30" s="76">
        <v>31416.47</v>
      </c>
      <c r="G30" s="76">
        <v>503936.98</v>
      </c>
      <c r="H30" s="76">
        <v>-3589</v>
      </c>
      <c r="I30" s="76">
        <v>392580.38</v>
      </c>
      <c r="J30" s="76">
        <v>99318.62</v>
      </c>
      <c r="K30" s="76">
        <v>0</v>
      </c>
      <c r="L30" s="76">
        <v>0</v>
      </c>
      <c r="M30" s="76">
        <v>28696.43</v>
      </c>
      <c r="N30" s="76">
        <v>0</v>
      </c>
      <c r="O30" s="76">
        <v>5024.4418648317051</v>
      </c>
      <c r="P30" s="76">
        <v>27549.94</v>
      </c>
      <c r="Q30" s="76">
        <v>52201.44000000001</v>
      </c>
      <c r="R30" s="76">
        <v>0</v>
      </c>
      <c r="S30" s="76">
        <v>0</v>
      </c>
      <c r="T30" s="76">
        <v>0</v>
      </c>
      <c r="U30" s="76">
        <v>0</v>
      </c>
      <c r="V30" s="76">
        <v>0</v>
      </c>
      <c r="W30" s="76">
        <v>39952.960000000006</v>
      </c>
      <c r="X30" s="76">
        <v>0</v>
      </c>
      <c r="Y30" s="76">
        <v>0</v>
      </c>
      <c r="Z30" s="76">
        <v>5945.15</v>
      </c>
      <c r="AA30" s="76">
        <v>0</v>
      </c>
      <c r="AB30" s="53">
        <v>1231425.0010541955</v>
      </c>
      <c r="AC30" s="10"/>
    </row>
    <row r="31" spans="1:29" s="49" customFormat="1" ht="18" customHeight="1" x14ac:dyDescent="0.25">
      <c r="A31" s="41">
        <v>17</v>
      </c>
      <c r="B31" s="46" t="s">
        <v>342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  <c r="W31" s="76">
        <v>0</v>
      </c>
      <c r="X31" s="76">
        <v>0</v>
      </c>
      <c r="Y31" s="76">
        <v>0</v>
      </c>
      <c r="Z31" s="76">
        <v>0</v>
      </c>
      <c r="AA31" s="76">
        <v>0</v>
      </c>
      <c r="AB31" s="53">
        <v>0</v>
      </c>
      <c r="AC31" s="10"/>
    </row>
    <row r="32" spans="1:29" ht="18" customHeight="1" x14ac:dyDescent="0.2">
      <c r="A32" s="56">
        <v>18</v>
      </c>
      <c r="B32" s="58" t="s">
        <v>343</v>
      </c>
      <c r="C32" s="76">
        <v>196050</v>
      </c>
      <c r="D32" s="76">
        <v>1289027.1320000542</v>
      </c>
      <c r="E32" s="76">
        <v>417268.95079067576</v>
      </c>
      <c r="F32" s="76">
        <v>306366.68999999983</v>
      </c>
      <c r="G32" s="76">
        <v>934344.92999999993</v>
      </c>
      <c r="H32" s="76">
        <v>245954</v>
      </c>
      <c r="I32" s="76">
        <v>787553.82000000018</v>
      </c>
      <c r="J32" s="76">
        <v>650380.77</v>
      </c>
      <c r="K32" s="76">
        <v>52031.930000000008</v>
      </c>
      <c r="L32" s="76">
        <v>0</v>
      </c>
      <c r="M32" s="76">
        <v>27132.589999999997</v>
      </c>
      <c r="N32" s="76">
        <v>0</v>
      </c>
      <c r="O32" s="76">
        <v>17563.497425248883</v>
      </c>
      <c r="P32" s="76">
        <v>239414.71000000005</v>
      </c>
      <c r="Q32" s="76">
        <v>203600.11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  <c r="W32" s="76">
        <v>0</v>
      </c>
      <c r="X32" s="76">
        <v>0</v>
      </c>
      <c r="Y32" s="76">
        <v>0</v>
      </c>
      <c r="Z32" s="76">
        <v>0</v>
      </c>
      <c r="AA32" s="76">
        <v>0</v>
      </c>
      <c r="AB32" s="53">
        <v>5366689.1302159782</v>
      </c>
      <c r="AC32" s="10"/>
    </row>
    <row r="33" spans="1:42" s="60" customFormat="1" ht="18" customHeight="1" x14ac:dyDescent="0.2">
      <c r="A33" s="127" t="s">
        <v>52</v>
      </c>
      <c r="B33" s="127"/>
      <c r="C33" s="76">
        <v>104161532</v>
      </c>
      <c r="D33" s="76">
        <v>67430433.100000009</v>
      </c>
      <c r="E33" s="76">
        <v>65589542.431619391</v>
      </c>
      <c r="F33" s="76">
        <v>65042976.330000021</v>
      </c>
      <c r="G33" s="76">
        <v>57246709.390000001</v>
      </c>
      <c r="H33" s="76">
        <v>51720348</v>
      </c>
      <c r="I33" s="76">
        <v>51130560.350000001</v>
      </c>
      <c r="J33" s="76">
        <v>45581844.520000003</v>
      </c>
      <c r="K33" s="76">
        <v>43810978.379999995</v>
      </c>
      <c r="L33" s="76">
        <v>23257004.527239203</v>
      </c>
      <c r="M33" s="76">
        <v>15488502.149999999</v>
      </c>
      <c r="N33" s="76">
        <v>6201571.5499999998</v>
      </c>
      <c r="O33" s="76">
        <v>6053951.8398527</v>
      </c>
      <c r="P33" s="76">
        <v>5337666.5299995597</v>
      </c>
      <c r="Q33" s="76">
        <v>3637553.6100000008</v>
      </c>
      <c r="R33" s="76">
        <v>2767011.4600000004</v>
      </c>
      <c r="S33" s="76">
        <v>2098682.8800000004</v>
      </c>
      <c r="T33" s="76">
        <v>1773009.9000000025</v>
      </c>
      <c r="U33" s="76">
        <v>1715169.1799999501</v>
      </c>
      <c r="V33" s="76">
        <v>913241.94</v>
      </c>
      <c r="W33" s="76">
        <v>818160.20000000007</v>
      </c>
      <c r="X33" s="76">
        <v>587330</v>
      </c>
      <c r="Y33" s="76">
        <v>298534</v>
      </c>
      <c r="Z33" s="76">
        <v>100489.98</v>
      </c>
      <c r="AA33" s="76">
        <v>1180</v>
      </c>
      <c r="AB33" s="53">
        <v>622763984.24871099</v>
      </c>
      <c r="AC33" s="10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</row>
    <row r="34" spans="1:42" s="61" customFormat="1" ht="15.75" customHeight="1" x14ac:dyDescent="0.2">
      <c r="A34" s="128" t="s">
        <v>383</v>
      </c>
      <c r="B34" s="128"/>
      <c r="C34" s="72">
        <v>0.167256833462613</v>
      </c>
      <c r="D34" s="85">
        <v>0.10827606413583249</v>
      </c>
      <c r="E34" s="85">
        <v>0.10532006360442503</v>
      </c>
      <c r="F34" s="72">
        <v>0.10444241795463889</v>
      </c>
      <c r="G34" s="72">
        <v>9.1923603223556985E-2</v>
      </c>
      <c r="H34" s="72">
        <v>8.3049677418957218E-2</v>
      </c>
      <c r="I34" s="72">
        <v>8.2102628994646834E-2</v>
      </c>
      <c r="J34" s="72">
        <v>7.3192807665313137E-2</v>
      </c>
      <c r="K34" s="72">
        <v>7.0349248652926855E-2</v>
      </c>
      <c r="L34" s="72">
        <v>3.7344812987693807E-2</v>
      </c>
      <c r="M34" s="72">
        <v>2.4870581057581536E-2</v>
      </c>
      <c r="N34" s="72">
        <v>9.9581409761218629E-3</v>
      </c>
      <c r="O34" s="72">
        <v>9.7211014011288031E-3</v>
      </c>
      <c r="P34" s="72">
        <v>8.5709300232556084E-3</v>
      </c>
      <c r="Q34" s="72">
        <v>5.8409826226355505E-3</v>
      </c>
      <c r="R34" s="72">
        <v>4.4431141330982128E-3</v>
      </c>
      <c r="S34" s="72">
        <v>3.369949022552751E-3</v>
      </c>
      <c r="T34" s="72">
        <v>2.8470013437577372E-3</v>
      </c>
      <c r="U34" s="72">
        <v>2.7541239111139241E-3</v>
      </c>
      <c r="V34" s="72">
        <v>1.4664334532796003E-3</v>
      </c>
      <c r="W34" s="72">
        <v>1.3137564481783752E-3</v>
      </c>
      <c r="X34" s="72">
        <v>9.4310206571843137E-4</v>
      </c>
      <c r="Y34" s="72">
        <v>4.793694040610665E-4</v>
      </c>
      <c r="Z34" s="72">
        <v>1.6136125810362802E-4</v>
      </c>
      <c r="AA34" s="72">
        <v>1.8947788084173277E-6</v>
      </c>
      <c r="AB34" s="72">
        <v>0.99999999999999956</v>
      </c>
      <c r="AC34" s="57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</row>
    <row r="35" spans="1:42" ht="18" customHeight="1" x14ac:dyDescent="0.2">
      <c r="A35" s="8" t="s">
        <v>53</v>
      </c>
    </row>
    <row r="42" spans="1:42" ht="15.75" x14ac:dyDescent="0.25">
      <c r="I42" s="96"/>
    </row>
    <row r="43" spans="1:42" ht="15.75" x14ac:dyDescent="0.25">
      <c r="I43" s="96"/>
    </row>
    <row r="44" spans="1:42" ht="15.75" x14ac:dyDescent="0.25">
      <c r="I44" s="96"/>
    </row>
    <row r="45" spans="1:42" ht="15.75" x14ac:dyDescent="0.25">
      <c r="I45" s="96"/>
    </row>
    <row r="46" spans="1:42" ht="15.75" x14ac:dyDescent="0.25">
      <c r="I46" s="96"/>
    </row>
    <row r="47" spans="1:42" ht="15.75" x14ac:dyDescent="0.25">
      <c r="I47" s="96"/>
    </row>
    <row r="48" spans="1:42" ht="15.75" x14ac:dyDescent="0.25">
      <c r="I48" s="96"/>
    </row>
    <row r="49" spans="3:9" ht="15.75" x14ac:dyDescent="0.25">
      <c r="I49" s="96"/>
    </row>
    <row r="50" spans="3:9" ht="15.75" x14ac:dyDescent="0.25">
      <c r="I50" s="96"/>
    </row>
    <row r="51" spans="3:9" ht="15.75" x14ac:dyDescent="0.25">
      <c r="I51" s="96"/>
    </row>
    <row r="52" spans="3:9" ht="15.75" x14ac:dyDescent="0.25">
      <c r="I52" s="96"/>
    </row>
    <row r="60" spans="3:9" x14ac:dyDescent="0.2">
      <c r="C60" s="57"/>
      <c r="D60" s="57"/>
      <c r="E60" s="57"/>
    </row>
    <row r="71" spans="1:3" x14ac:dyDescent="0.2">
      <c r="A71" s="112"/>
      <c r="B71" s="112"/>
      <c r="C71" s="112"/>
    </row>
    <row r="72" spans="1:3" x14ac:dyDescent="0.2">
      <c r="A72" s="112"/>
      <c r="B72" s="112"/>
      <c r="C72" s="112"/>
    </row>
    <row r="73" spans="1:3" ht="15.75" x14ac:dyDescent="0.25">
      <c r="A73" s="115">
        <f>(AB4+AB6)/$AB$33</f>
        <v>4.8684566439910128E-2</v>
      </c>
      <c r="B73" s="116" t="s">
        <v>345</v>
      </c>
      <c r="C73" s="112"/>
    </row>
    <row r="74" spans="1:3" ht="15.75" x14ac:dyDescent="0.25">
      <c r="A74" s="115">
        <f>(AB7+AB20)/$AB$33</f>
        <v>0.84518454851460889</v>
      </c>
      <c r="B74" s="116" t="s">
        <v>346</v>
      </c>
      <c r="C74" s="112"/>
    </row>
    <row r="75" spans="1:3" ht="15.75" x14ac:dyDescent="0.25">
      <c r="A75" s="115">
        <f>AB8/$AB$33</f>
        <v>2.561718740148133E-3</v>
      </c>
      <c r="B75" s="116" t="s">
        <v>347</v>
      </c>
      <c r="C75" s="112"/>
    </row>
    <row r="76" spans="1:3" ht="15.75" x14ac:dyDescent="0.25">
      <c r="A76" s="115">
        <f>(AB25+AB9)/$AB$33</f>
        <v>4.8101803006658046E-3</v>
      </c>
      <c r="B76" s="116" t="s">
        <v>348</v>
      </c>
      <c r="C76" s="112"/>
    </row>
    <row r="77" spans="1:3" ht="15.75" x14ac:dyDescent="0.25">
      <c r="A77" s="115">
        <f>(AB26+AB10)/$AB$33</f>
        <v>1.1060930733248556E-3</v>
      </c>
      <c r="B77" s="116" t="s">
        <v>349</v>
      </c>
      <c r="C77" s="112"/>
    </row>
    <row r="78" spans="1:3" ht="15.75" x14ac:dyDescent="0.25">
      <c r="A78" s="115">
        <f>AB11/$AB$33</f>
        <v>3.8804610018565531E-3</v>
      </c>
      <c r="B78" s="116" t="s">
        <v>350</v>
      </c>
      <c r="C78" s="112"/>
    </row>
    <row r="79" spans="1:3" ht="15.75" x14ac:dyDescent="0.25">
      <c r="A79" s="115">
        <f>(AB12+AB17)/$AB$33</f>
        <v>7.29197170001155E-2</v>
      </c>
      <c r="B79" s="116" t="s">
        <v>351</v>
      </c>
      <c r="C79" s="112"/>
    </row>
    <row r="80" spans="1:3" ht="15.75" x14ac:dyDescent="0.25">
      <c r="A80" s="115">
        <f>AB27/$AB$33</f>
        <v>6.6630350936136892E-3</v>
      </c>
      <c r="B80" s="116" t="s">
        <v>352</v>
      </c>
      <c r="C80" s="112"/>
    </row>
    <row r="81" spans="1:3" ht="15.75" x14ac:dyDescent="0.25">
      <c r="A81" s="115">
        <f>(AB28+AB29+AB30+AB31)/$AB$33</f>
        <v>5.5721469244875447E-3</v>
      </c>
      <c r="B81" s="116" t="s">
        <v>353</v>
      </c>
      <c r="C81" s="112"/>
    </row>
    <row r="82" spans="1:3" ht="15.75" x14ac:dyDescent="0.25">
      <c r="A82" s="115">
        <f>AB32/$AB$33</f>
        <v>8.6175329112685214E-3</v>
      </c>
      <c r="B82" s="116" t="s">
        <v>354</v>
      </c>
      <c r="C82" s="112"/>
    </row>
    <row r="83" spans="1:3" ht="15.75" x14ac:dyDescent="0.25">
      <c r="A83" s="111"/>
      <c r="B83" s="112"/>
      <c r="C83" s="112"/>
    </row>
    <row r="84" spans="1:3" ht="15.75" x14ac:dyDescent="0.25">
      <c r="A84" s="111"/>
      <c r="B84" s="112"/>
      <c r="C84" s="112"/>
    </row>
    <row r="85" spans="1:3" ht="15.75" x14ac:dyDescent="0.25">
      <c r="A85" s="111"/>
      <c r="B85" s="112"/>
      <c r="C85" s="112"/>
    </row>
    <row r="86" spans="1:3" ht="15.75" x14ac:dyDescent="0.25">
      <c r="A86" s="49"/>
      <c r="C86" s="109"/>
    </row>
    <row r="87" spans="1:3" x14ac:dyDescent="0.2">
      <c r="A87" s="109"/>
      <c r="B87" s="109"/>
      <c r="C87" s="109"/>
    </row>
    <row r="88" spans="1:3" x14ac:dyDescent="0.2">
      <c r="A88" s="109"/>
      <c r="B88" s="109"/>
      <c r="C88" s="109"/>
    </row>
  </sheetData>
  <sortState columnSort="1" ref="C3:AA34">
    <sortCondition descending="1" ref="C33:AA33"/>
  </sortState>
  <mergeCells count="2">
    <mergeCell ref="A33:B33"/>
    <mergeCell ref="A34:B34"/>
  </mergeCells>
  <conditionalFormatting sqref="AC34">
    <cfRule type="cellIs" dxfId="51" priority="39" operator="notEqual">
      <formula>0</formula>
    </cfRule>
  </conditionalFormatting>
  <conditionalFormatting sqref="AC4:AC33">
    <cfRule type="cellIs" dxfId="50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35" orientation="landscape" r:id="rId1"/>
  <headerFooter alignWithMargins="0"/>
  <colBreaks count="1" manualBreakCount="1">
    <brk id="17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zoomScaleNormal="100" zoomScaleSheetLayoutView="100" workbookViewId="0">
      <selection sqref="A1:H1"/>
    </sheetView>
  </sheetViews>
  <sheetFormatPr defaultRowHeight="15.75" x14ac:dyDescent="0.25"/>
  <cols>
    <col min="1" max="1" width="12.85546875" style="49" customWidth="1"/>
    <col min="2" max="2" width="54.5703125" style="49" customWidth="1"/>
    <col min="3" max="8" width="19.28515625" style="49" customWidth="1"/>
    <col min="9" max="9" width="9.140625" style="49"/>
    <col min="10" max="10" width="11.140625" style="49" bestFit="1" customWidth="1"/>
    <col min="11" max="16384" width="9.140625" style="49"/>
  </cols>
  <sheetData>
    <row r="1" spans="1:10" ht="21.75" customHeight="1" x14ac:dyDescent="0.25">
      <c r="A1" s="131" t="s">
        <v>388</v>
      </c>
      <c r="B1" s="131"/>
      <c r="C1" s="131"/>
      <c r="D1" s="131"/>
      <c r="E1" s="131"/>
      <c r="F1" s="131"/>
      <c r="G1" s="131"/>
      <c r="H1" s="131"/>
    </row>
    <row r="2" spans="1:10" x14ac:dyDescent="0.25">
      <c r="A2" s="89"/>
      <c r="B2" s="89"/>
      <c r="C2" s="89"/>
      <c r="D2" s="89"/>
      <c r="E2" s="89"/>
      <c r="F2" s="89"/>
      <c r="G2" s="89"/>
      <c r="H2" s="90" t="s">
        <v>0</v>
      </c>
    </row>
    <row r="3" spans="1:10" ht="94.5" x14ac:dyDescent="0.25">
      <c r="A3" s="91" t="s">
        <v>296</v>
      </c>
      <c r="B3" s="91" t="s">
        <v>297</v>
      </c>
      <c r="C3" s="86" t="s">
        <v>371</v>
      </c>
      <c r="D3" s="86" t="s">
        <v>376</v>
      </c>
      <c r="E3" s="86" t="s">
        <v>372</v>
      </c>
      <c r="F3" s="86" t="s">
        <v>373</v>
      </c>
      <c r="G3" s="86" t="s">
        <v>374</v>
      </c>
      <c r="H3" s="86" t="s">
        <v>375</v>
      </c>
    </row>
    <row r="4" spans="1:10" ht="18" customHeight="1" x14ac:dyDescent="0.25">
      <c r="A4" s="41">
        <v>1</v>
      </c>
      <c r="B4" s="5" t="s">
        <v>319</v>
      </c>
      <c r="C4" s="73">
        <v>27555291.001993854</v>
      </c>
      <c r="D4" s="92">
        <v>13778806.080000002</v>
      </c>
      <c r="E4" s="79">
        <v>41334097.081993856</v>
      </c>
      <c r="F4" s="80">
        <v>7427188.2994269114</v>
      </c>
      <c r="G4" s="92">
        <v>1719030.38</v>
      </c>
      <c r="H4" s="44">
        <v>9146218.6794269122</v>
      </c>
      <c r="I4" s="87"/>
      <c r="J4" s="48"/>
    </row>
    <row r="5" spans="1:10" ht="47.25" x14ac:dyDescent="0.25">
      <c r="A5" s="45" t="s">
        <v>320</v>
      </c>
      <c r="B5" s="5" t="s">
        <v>321</v>
      </c>
      <c r="C5" s="73">
        <v>2622191.4700000002</v>
      </c>
      <c r="D5" s="92">
        <v>0</v>
      </c>
      <c r="E5" s="79">
        <v>2622191.4700000002</v>
      </c>
      <c r="F5" s="80">
        <v>655154.44403902045</v>
      </c>
      <c r="G5" s="92">
        <v>0</v>
      </c>
      <c r="H5" s="44">
        <v>655154.44403902045</v>
      </c>
      <c r="I5" s="87"/>
      <c r="J5" s="48"/>
    </row>
    <row r="6" spans="1:10" ht="18" customHeight="1" x14ac:dyDescent="0.25">
      <c r="A6" s="41">
        <v>2</v>
      </c>
      <c r="B6" s="5" t="s">
        <v>355</v>
      </c>
      <c r="C6" s="73">
        <v>35374526.828965552</v>
      </c>
      <c r="D6" s="92">
        <v>37627631.039999999</v>
      </c>
      <c r="E6" s="79">
        <v>73002157.868965551</v>
      </c>
      <c r="F6" s="80">
        <v>22891806.268112604</v>
      </c>
      <c r="G6" s="92">
        <v>12410159.790000001</v>
      </c>
      <c r="H6" s="44">
        <v>35301966.058112606</v>
      </c>
      <c r="I6" s="87"/>
      <c r="J6" s="48"/>
    </row>
    <row r="7" spans="1:10" ht="32.25" customHeight="1" x14ac:dyDescent="0.25">
      <c r="A7" s="41">
        <v>3</v>
      </c>
      <c r="B7" s="5" t="s">
        <v>322</v>
      </c>
      <c r="C7" s="73">
        <v>415936237.12498617</v>
      </c>
      <c r="D7" s="92">
        <v>0</v>
      </c>
      <c r="E7" s="79">
        <v>415936237.12498617</v>
      </c>
      <c r="F7" s="80">
        <v>188702574.10439971</v>
      </c>
      <c r="G7" s="92">
        <v>0</v>
      </c>
      <c r="H7" s="44">
        <v>188702574.10439971</v>
      </c>
      <c r="I7" s="87"/>
      <c r="J7" s="48"/>
    </row>
    <row r="8" spans="1:10" ht="18" customHeight="1" x14ac:dyDescent="0.25">
      <c r="A8" s="41">
        <v>4</v>
      </c>
      <c r="B8" s="5" t="s">
        <v>323</v>
      </c>
      <c r="C8" s="73">
        <v>5208409.2799999993</v>
      </c>
      <c r="D8" s="92">
        <v>0</v>
      </c>
      <c r="E8" s="44">
        <v>5208409.2799999993</v>
      </c>
      <c r="F8" s="42">
        <v>1595346.1691392397</v>
      </c>
      <c r="G8" s="92">
        <v>0</v>
      </c>
      <c r="H8" s="44">
        <v>1595346.1691392397</v>
      </c>
      <c r="I8" s="87"/>
      <c r="J8" s="48"/>
    </row>
    <row r="9" spans="1:10" ht="18" customHeight="1" x14ac:dyDescent="0.25">
      <c r="A9" s="41">
        <v>5</v>
      </c>
      <c r="B9" s="5" t="s">
        <v>324</v>
      </c>
      <c r="C9" s="73">
        <v>3987421.2953744</v>
      </c>
      <c r="D9" s="92">
        <v>0</v>
      </c>
      <c r="E9" s="44">
        <v>3987421.2953744</v>
      </c>
      <c r="F9" s="42">
        <v>2967738.4289972987</v>
      </c>
      <c r="G9" s="92">
        <v>0</v>
      </c>
      <c r="H9" s="44">
        <v>2967738.4289972987</v>
      </c>
      <c r="I9" s="87"/>
      <c r="J9" s="48"/>
    </row>
    <row r="10" spans="1:10" ht="18" customHeight="1" x14ac:dyDescent="0.25">
      <c r="A10" s="41">
        <v>6</v>
      </c>
      <c r="B10" s="5" t="s">
        <v>325</v>
      </c>
      <c r="C10" s="73">
        <v>3376856.5231909999</v>
      </c>
      <c r="D10" s="92">
        <v>0</v>
      </c>
      <c r="E10" s="44">
        <v>3376856.5231909999</v>
      </c>
      <c r="F10" s="42">
        <v>688815.92929368862</v>
      </c>
      <c r="G10" s="92">
        <v>0</v>
      </c>
      <c r="H10" s="44">
        <v>688815.92929368862</v>
      </c>
      <c r="I10" s="87"/>
      <c r="J10" s="48"/>
    </row>
    <row r="11" spans="1:10" ht="18" customHeight="1" x14ac:dyDescent="0.25">
      <c r="A11" s="41">
        <v>7</v>
      </c>
      <c r="B11" s="5" t="s">
        <v>326</v>
      </c>
      <c r="C11" s="73">
        <v>11610130.001435181</v>
      </c>
      <c r="D11" s="92">
        <v>0</v>
      </c>
      <c r="E11" s="44">
        <v>11610130.001435181</v>
      </c>
      <c r="F11" s="42">
        <v>2416611.3542379318</v>
      </c>
      <c r="G11" s="92">
        <v>0</v>
      </c>
      <c r="H11" s="44">
        <v>2416611.3542379318</v>
      </c>
      <c r="I11" s="87"/>
      <c r="J11" s="48"/>
    </row>
    <row r="12" spans="1:10" ht="18" customHeight="1" x14ac:dyDescent="0.25">
      <c r="A12" s="41">
        <v>8</v>
      </c>
      <c r="B12" s="5" t="s">
        <v>327</v>
      </c>
      <c r="C12" s="73">
        <v>167014719.66625327</v>
      </c>
      <c r="D12" s="92">
        <v>0</v>
      </c>
      <c r="E12" s="44">
        <v>167014719.66625327</v>
      </c>
      <c r="F12" s="42">
        <v>43602940.975597255</v>
      </c>
      <c r="G12" s="92">
        <v>0</v>
      </c>
      <c r="H12" s="44">
        <v>43602940.975597255</v>
      </c>
      <c r="I12" s="87"/>
      <c r="J12" s="48"/>
    </row>
    <row r="13" spans="1:10" ht="18" customHeight="1" x14ac:dyDescent="0.25">
      <c r="A13" s="45" t="s">
        <v>356</v>
      </c>
      <c r="B13" s="5" t="s">
        <v>366</v>
      </c>
      <c r="C13" s="73">
        <v>100555551.10010725</v>
      </c>
      <c r="D13" s="92">
        <v>0</v>
      </c>
      <c r="E13" s="44">
        <v>100555551.10010725</v>
      </c>
      <c r="F13" s="42">
        <v>20081312.40443939</v>
      </c>
      <c r="G13" s="92">
        <v>0</v>
      </c>
      <c r="H13" s="44">
        <v>20081312.40443939</v>
      </c>
      <c r="I13" s="87"/>
      <c r="J13" s="48"/>
    </row>
    <row r="14" spans="1:10" ht="18" customHeight="1" x14ac:dyDescent="0.25">
      <c r="A14" s="45" t="s">
        <v>357</v>
      </c>
      <c r="B14" s="5" t="s">
        <v>367</v>
      </c>
      <c r="C14" s="73">
        <v>48171248.670536704</v>
      </c>
      <c r="D14" s="92">
        <v>0</v>
      </c>
      <c r="E14" s="44">
        <v>48171248.670536704</v>
      </c>
      <c r="F14" s="42">
        <v>12781811.108767826</v>
      </c>
      <c r="G14" s="92">
        <v>0</v>
      </c>
      <c r="H14" s="44">
        <v>12781811.108767826</v>
      </c>
      <c r="I14" s="87"/>
      <c r="J14" s="48"/>
    </row>
    <row r="15" spans="1:10" ht="18" customHeight="1" x14ac:dyDescent="0.25">
      <c r="A15" s="45" t="s">
        <v>358</v>
      </c>
      <c r="B15" s="5" t="s">
        <v>368</v>
      </c>
      <c r="C15" s="73">
        <v>6959858.8756093001</v>
      </c>
      <c r="D15" s="92">
        <v>0</v>
      </c>
      <c r="E15" s="44">
        <v>6959858.8756093001</v>
      </c>
      <c r="F15" s="42">
        <v>2243815.0922532212</v>
      </c>
      <c r="G15" s="92">
        <v>0</v>
      </c>
      <c r="H15" s="44">
        <v>2243815.0922532212</v>
      </c>
      <c r="I15" s="87"/>
      <c r="J15" s="48"/>
    </row>
    <row r="16" spans="1:10" ht="18" customHeight="1" x14ac:dyDescent="0.25">
      <c r="A16" s="45" t="s">
        <v>359</v>
      </c>
      <c r="B16" s="5" t="s">
        <v>365</v>
      </c>
      <c r="C16" s="73">
        <v>11328061.02</v>
      </c>
      <c r="D16" s="92">
        <v>0</v>
      </c>
      <c r="E16" s="44">
        <v>11328061.02</v>
      </c>
      <c r="F16" s="42">
        <v>8496002.370136803</v>
      </c>
      <c r="G16" s="92">
        <v>0</v>
      </c>
      <c r="H16" s="44">
        <v>8496002.370136803</v>
      </c>
      <c r="I16" s="87"/>
      <c r="J16" s="48"/>
    </row>
    <row r="17" spans="1:10" ht="18" customHeight="1" x14ac:dyDescent="0.25">
      <c r="A17" s="41">
        <v>9</v>
      </c>
      <c r="B17" s="4" t="s">
        <v>360</v>
      </c>
      <c r="C17" s="73">
        <v>13618958.433280004</v>
      </c>
      <c r="D17" s="92">
        <v>0</v>
      </c>
      <c r="E17" s="44">
        <v>13618958.433280004</v>
      </c>
      <c r="F17" s="42">
        <v>1808832.5136831421</v>
      </c>
      <c r="G17" s="92">
        <v>0</v>
      </c>
      <c r="H17" s="44">
        <v>1808832.5136831421</v>
      </c>
      <c r="I17" s="87"/>
      <c r="J17" s="48"/>
    </row>
    <row r="18" spans="1:10" ht="31.5" x14ac:dyDescent="0.25">
      <c r="A18" s="45" t="s">
        <v>361</v>
      </c>
      <c r="B18" s="5" t="s">
        <v>364</v>
      </c>
      <c r="C18" s="73">
        <v>12741167.070000004</v>
      </c>
      <c r="D18" s="92">
        <v>0</v>
      </c>
      <c r="E18" s="44">
        <v>12741167.070000004</v>
      </c>
      <c r="F18" s="42">
        <v>1425459.697024408</v>
      </c>
      <c r="G18" s="92">
        <v>0</v>
      </c>
      <c r="H18" s="44">
        <v>1425459.697024408</v>
      </c>
      <c r="I18" s="87"/>
      <c r="J18" s="48"/>
    </row>
    <row r="19" spans="1:10" ht="18" customHeight="1" x14ac:dyDescent="0.25">
      <c r="A19" s="45" t="s">
        <v>362</v>
      </c>
      <c r="B19" s="5" t="s">
        <v>363</v>
      </c>
      <c r="C19" s="73">
        <v>877791.36328000017</v>
      </c>
      <c r="D19" s="92">
        <v>0</v>
      </c>
      <c r="E19" s="44">
        <v>877791.36328000017</v>
      </c>
      <c r="F19" s="42">
        <v>383372.81665873411</v>
      </c>
      <c r="G19" s="92">
        <v>0</v>
      </c>
      <c r="H19" s="44">
        <v>383372.81665873411</v>
      </c>
      <c r="I19" s="87"/>
      <c r="J19" s="48"/>
    </row>
    <row r="20" spans="1:10" ht="32.25" customHeight="1" x14ac:dyDescent="0.25">
      <c r="A20" s="41">
        <v>10</v>
      </c>
      <c r="B20" s="5" t="s">
        <v>328</v>
      </c>
      <c r="C20" s="73">
        <v>616631141.49436259</v>
      </c>
      <c r="D20" s="92">
        <v>0</v>
      </c>
      <c r="E20" s="44">
        <v>616631141.49436259</v>
      </c>
      <c r="F20" s="42">
        <v>337647922.75400615</v>
      </c>
      <c r="G20" s="92">
        <v>5611.04</v>
      </c>
      <c r="H20" s="44">
        <v>337653533.79400617</v>
      </c>
      <c r="I20" s="87"/>
      <c r="J20" s="48"/>
    </row>
    <row r="21" spans="1:10" ht="18" customHeight="1" x14ac:dyDescent="0.25">
      <c r="A21" s="45" t="s">
        <v>329</v>
      </c>
      <c r="B21" s="5" t="s">
        <v>330</v>
      </c>
      <c r="C21" s="73">
        <v>603013637.95893168</v>
      </c>
      <c r="D21" s="92">
        <v>0</v>
      </c>
      <c r="E21" s="44">
        <v>603013637.95893168</v>
      </c>
      <c r="F21" s="42">
        <v>332452308.8577413</v>
      </c>
      <c r="G21" s="92">
        <v>5611.04</v>
      </c>
      <c r="H21" s="44">
        <v>332457919.89774132</v>
      </c>
      <c r="I21" s="87"/>
      <c r="J21" s="48"/>
    </row>
    <row r="22" spans="1:10" ht="18" customHeight="1" x14ac:dyDescent="0.25">
      <c r="A22" s="45" t="s">
        <v>331</v>
      </c>
      <c r="B22" s="5" t="s">
        <v>332</v>
      </c>
      <c r="C22" s="73">
        <v>0</v>
      </c>
      <c r="D22" s="92">
        <v>0</v>
      </c>
      <c r="E22" s="44">
        <v>0</v>
      </c>
      <c r="F22" s="42">
        <v>1020881.6869077306</v>
      </c>
      <c r="G22" s="92">
        <v>0</v>
      </c>
      <c r="H22" s="44">
        <v>1020881.6869077306</v>
      </c>
      <c r="I22" s="87"/>
      <c r="J22" s="48"/>
    </row>
    <row r="23" spans="1:10" ht="31.5" x14ac:dyDescent="0.25">
      <c r="A23" s="45" t="s">
        <v>333</v>
      </c>
      <c r="B23" s="5" t="s">
        <v>369</v>
      </c>
      <c r="C23" s="73">
        <v>5011938.2100000018</v>
      </c>
      <c r="D23" s="92">
        <v>0</v>
      </c>
      <c r="E23" s="44">
        <v>5011938.2100000018</v>
      </c>
      <c r="F23" s="42">
        <v>340732.26857338287</v>
      </c>
      <c r="G23" s="92">
        <v>0</v>
      </c>
      <c r="H23" s="44">
        <v>340732.26857338287</v>
      </c>
      <c r="I23" s="87"/>
      <c r="J23" s="48"/>
    </row>
    <row r="24" spans="1:10" ht="18" customHeight="1" x14ac:dyDescent="0.25">
      <c r="A24" s="45" t="s">
        <v>334</v>
      </c>
      <c r="B24" s="5" t="s">
        <v>335</v>
      </c>
      <c r="C24" s="73">
        <v>8605565.3254309017</v>
      </c>
      <c r="D24" s="92">
        <v>0</v>
      </c>
      <c r="E24" s="44">
        <v>8605565.3254309017</v>
      </c>
      <c r="F24" s="42">
        <v>3833999.9407837633</v>
      </c>
      <c r="G24" s="92">
        <v>0</v>
      </c>
      <c r="H24" s="44">
        <v>3833999.9407837633</v>
      </c>
      <c r="I24" s="87"/>
      <c r="J24" s="48"/>
    </row>
    <row r="25" spans="1:10" ht="32.25" customHeight="1" x14ac:dyDescent="0.25">
      <c r="A25" s="41">
        <v>11</v>
      </c>
      <c r="B25" s="5" t="s">
        <v>336</v>
      </c>
      <c r="C25" s="73">
        <v>2956813.2957179998</v>
      </c>
      <c r="D25" s="92">
        <v>0</v>
      </c>
      <c r="E25" s="44">
        <v>2956813.2957179998</v>
      </c>
      <c r="F25" s="42">
        <v>27868.620000000003</v>
      </c>
      <c r="G25" s="92">
        <v>0</v>
      </c>
      <c r="H25" s="44">
        <v>27868.620000000003</v>
      </c>
      <c r="I25" s="87"/>
      <c r="J25" s="48"/>
    </row>
    <row r="26" spans="1:10" ht="32.25" customHeight="1" x14ac:dyDescent="0.25">
      <c r="A26" s="41">
        <v>12</v>
      </c>
      <c r="B26" s="5" t="s">
        <v>337</v>
      </c>
      <c r="C26" s="73">
        <v>212956.84652710002</v>
      </c>
      <c r="D26" s="92">
        <v>0</v>
      </c>
      <c r="E26" s="44">
        <v>212956.84652710002</v>
      </c>
      <c r="F26" s="42">
        <v>19</v>
      </c>
      <c r="G26" s="92">
        <v>0</v>
      </c>
      <c r="H26" s="44">
        <v>19</v>
      </c>
      <c r="I26" s="87"/>
      <c r="J26" s="48"/>
    </row>
    <row r="27" spans="1:10" ht="18" customHeight="1" x14ac:dyDescent="0.25">
      <c r="A27" s="41">
        <v>13</v>
      </c>
      <c r="B27" s="5" t="s">
        <v>338</v>
      </c>
      <c r="C27" s="73">
        <v>25814633.987960406</v>
      </c>
      <c r="D27" s="92">
        <v>0</v>
      </c>
      <c r="E27" s="44">
        <v>25814633.987960406</v>
      </c>
      <c r="F27" s="42">
        <v>4149498.2820878443</v>
      </c>
      <c r="G27" s="92">
        <v>0</v>
      </c>
      <c r="H27" s="44">
        <v>4149498.2820878443</v>
      </c>
      <c r="I27" s="87"/>
      <c r="J27" s="48"/>
    </row>
    <row r="28" spans="1:10" ht="18" customHeight="1" x14ac:dyDescent="0.25">
      <c r="A28" s="41">
        <v>14</v>
      </c>
      <c r="B28" s="5" t="s">
        <v>339</v>
      </c>
      <c r="C28" s="73">
        <v>4170420.5179999997</v>
      </c>
      <c r="D28" s="92">
        <v>0</v>
      </c>
      <c r="E28" s="44">
        <v>4170420.5179999997</v>
      </c>
      <c r="F28" s="42">
        <v>2135749.2052415907</v>
      </c>
      <c r="G28" s="92">
        <v>0</v>
      </c>
      <c r="H28" s="44">
        <v>2135749.2052415907</v>
      </c>
      <c r="I28" s="87"/>
      <c r="J28" s="48"/>
    </row>
    <row r="29" spans="1:10" ht="18" customHeight="1" x14ac:dyDescent="0.25">
      <c r="A29" s="41">
        <v>15</v>
      </c>
      <c r="B29" s="5" t="s">
        <v>340</v>
      </c>
      <c r="C29" s="73">
        <v>13606005.281741299</v>
      </c>
      <c r="D29" s="92">
        <v>0</v>
      </c>
      <c r="E29" s="44">
        <v>13606005.281741299</v>
      </c>
      <c r="F29" s="42">
        <v>102958.21321727804</v>
      </c>
      <c r="G29" s="92">
        <v>0</v>
      </c>
      <c r="H29" s="44">
        <v>102958.21321727804</v>
      </c>
      <c r="I29" s="87"/>
      <c r="J29" s="48"/>
    </row>
    <row r="30" spans="1:10" ht="18" customHeight="1" x14ac:dyDescent="0.25">
      <c r="A30" s="41">
        <v>16</v>
      </c>
      <c r="B30" s="5" t="s">
        <v>341</v>
      </c>
      <c r="C30" s="73">
        <v>12925233.189390002</v>
      </c>
      <c r="D30" s="92">
        <v>0</v>
      </c>
      <c r="E30" s="44">
        <v>12925233.189390002</v>
      </c>
      <c r="F30" s="42">
        <v>1231425.0010541955</v>
      </c>
      <c r="G30" s="92">
        <v>0</v>
      </c>
      <c r="H30" s="44">
        <v>1231425.0010541955</v>
      </c>
      <c r="I30" s="87"/>
      <c r="J30" s="48"/>
    </row>
    <row r="31" spans="1:10" ht="18" customHeight="1" x14ac:dyDescent="0.25">
      <c r="A31" s="41">
        <v>17</v>
      </c>
      <c r="B31" s="46" t="s">
        <v>342</v>
      </c>
      <c r="C31" s="73">
        <v>1670.6</v>
      </c>
      <c r="D31" s="92">
        <v>0</v>
      </c>
      <c r="E31" s="44">
        <v>1670.6</v>
      </c>
      <c r="F31" s="42">
        <v>0</v>
      </c>
      <c r="G31" s="92">
        <v>0</v>
      </c>
      <c r="H31" s="44">
        <v>0</v>
      </c>
      <c r="I31" s="87"/>
      <c r="J31" s="48"/>
    </row>
    <row r="32" spans="1:10" ht="18" customHeight="1" x14ac:dyDescent="0.25">
      <c r="A32" s="41">
        <v>18</v>
      </c>
      <c r="B32" s="47" t="s">
        <v>343</v>
      </c>
      <c r="C32" s="73">
        <v>16300029.547955649</v>
      </c>
      <c r="D32" s="92">
        <v>0</v>
      </c>
      <c r="E32" s="44">
        <v>16300029.547955649</v>
      </c>
      <c r="F32" s="42">
        <v>5366689.1302159782</v>
      </c>
      <c r="G32" s="92">
        <v>0</v>
      </c>
      <c r="H32" s="44">
        <v>5366689.1302159782</v>
      </c>
      <c r="I32" s="87"/>
      <c r="J32" s="48"/>
    </row>
    <row r="33" spans="1:27" s="52" customFormat="1" ht="18" customHeight="1" x14ac:dyDescent="0.25">
      <c r="A33" s="125" t="s">
        <v>52</v>
      </c>
      <c r="B33" s="125"/>
      <c r="C33" s="66">
        <v>1376301454.9171343</v>
      </c>
      <c r="D33" s="92">
        <v>51406437.119999997</v>
      </c>
      <c r="E33" s="44">
        <v>1427707892.0371342</v>
      </c>
      <c r="F33" s="66">
        <v>622763984.24871099</v>
      </c>
      <c r="G33" s="92">
        <v>14134801.210000003</v>
      </c>
      <c r="H33" s="44">
        <v>636898785.45871103</v>
      </c>
      <c r="I33" s="87"/>
      <c r="J33" s="48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1:27" s="52" customFormat="1" ht="17.25" customHeight="1" x14ac:dyDescent="0.25">
      <c r="A34" s="129" t="s">
        <v>377</v>
      </c>
      <c r="B34" s="129"/>
      <c r="C34" s="68">
        <v>0.9639937291047328</v>
      </c>
      <c r="D34" s="93">
        <v>3.6006270895267235E-2</v>
      </c>
      <c r="E34" s="71">
        <v>1</v>
      </c>
      <c r="F34" s="68">
        <v>0.9778068328395072</v>
      </c>
      <c r="G34" s="93">
        <v>2.2193167160492782E-2</v>
      </c>
      <c r="H34" s="71">
        <v>1</v>
      </c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1:27" x14ac:dyDescent="0.25">
      <c r="A35" s="130" t="s">
        <v>53</v>
      </c>
      <c r="B35" s="130"/>
      <c r="C35" s="130"/>
      <c r="D35" s="130"/>
      <c r="E35" s="130"/>
      <c r="F35" s="130"/>
      <c r="G35" s="130"/>
      <c r="H35" s="130"/>
    </row>
    <row r="36" spans="1:27" ht="18" customHeight="1" x14ac:dyDescent="0.25">
      <c r="A36" s="130"/>
      <c r="B36" s="130"/>
      <c r="C36" s="130"/>
      <c r="D36" s="130"/>
      <c r="E36" s="130"/>
      <c r="F36" s="130"/>
      <c r="G36" s="130"/>
      <c r="H36" s="130"/>
    </row>
    <row r="37" spans="1:27" x14ac:dyDescent="0.25">
      <c r="A37" s="130" t="s">
        <v>370</v>
      </c>
      <c r="B37" s="130"/>
      <c r="C37" s="130"/>
      <c r="D37" s="130"/>
      <c r="E37" s="130"/>
      <c r="F37" s="130"/>
      <c r="G37" s="130"/>
      <c r="H37" s="130"/>
    </row>
    <row r="38" spans="1:27" s="82" customFormat="1" x14ac:dyDescent="0.25">
      <c r="A38" s="83"/>
    </row>
    <row r="77" spans="1:7" x14ac:dyDescent="0.25">
      <c r="A77" s="62"/>
      <c r="B77" s="62"/>
      <c r="C77" s="62"/>
      <c r="D77" s="62"/>
      <c r="E77" s="62"/>
      <c r="F77" s="62"/>
      <c r="G77" s="62"/>
    </row>
    <row r="78" spans="1:7" x14ac:dyDescent="0.25">
      <c r="A78" s="62"/>
      <c r="B78" s="62"/>
      <c r="C78" s="62"/>
      <c r="D78" s="62"/>
      <c r="E78" s="62"/>
      <c r="F78" s="62"/>
      <c r="G78" s="62"/>
    </row>
    <row r="79" spans="1:7" x14ac:dyDescent="0.25">
      <c r="A79" s="62"/>
      <c r="B79" s="62"/>
      <c r="C79" s="62"/>
      <c r="D79" s="62"/>
      <c r="E79" s="62"/>
      <c r="F79" s="62"/>
      <c r="G79" s="62"/>
    </row>
    <row r="80" spans="1:7" x14ac:dyDescent="0.25">
      <c r="A80" s="108">
        <f>(E4+E6)/$E$33</f>
        <v>8.0083787158883035E-2</v>
      </c>
      <c r="B80" s="62" t="s">
        <v>345</v>
      </c>
      <c r="C80" s="108"/>
      <c r="D80" s="108">
        <f>(H4+H6)/$H$33</f>
        <v>6.9788458939400833E-2</v>
      </c>
      <c r="E80" s="62" t="s">
        <v>345</v>
      </c>
      <c r="F80" s="110"/>
      <c r="G80" s="62"/>
    </row>
    <row r="81" spans="1:9" x14ac:dyDescent="0.25">
      <c r="A81" s="108">
        <f>(E7+E20)/$E$33</f>
        <v>0.72323434252788454</v>
      </c>
      <c r="B81" s="62" t="s">
        <v>346</v>
      </c>
      <c r="C81" s="108"/>
      <c r="D81" s="108">
        <f>(H7+H20)/$H$33</f>
        <v>0.82643603648782371</v>
      </c>
      <c r="E81" s="62" t="s">
        <v>346</v>
      </c>
      <c r="F81" s="110"/>
      <c r="G81" s="62"/>
    </row>
    <row r="82" spans="1:9" x14ac:dyDescent="0.25">
      <c r="A82" s="108">
        <f>E8/$E$33</f>
        <v>3.6480916783112735E-3</v>
      </c>
      <c r="B82" s="62" t="s">
        <v>347</v>
      </c>
      <c r="C82" s="108"/>
      <c r="D82" s="108">
        <f>H8/$H$33</f>
        <v>2.5048660879298584E-3</v>
      </c>
      <c r="E82" s="62" t="s">
        <v>347</v>
      </c>
      <c r="F82" s="110"/>
      <c r="G82" s="62"/>
    </row>
    <row r="83" spans="1:9" x14ac:dyDescent="0.25">
      <c r="A83" s="108">
        <f>(E25+E9)/$E$33</f>
        <v>4.8639043251235197E-3</v>
      </c>
      <c r="B83" s="62" t="s">
        <v>348</v>
      </c>
      <c r="C83" s="108"/>
      <c r="D83" s="108">
        <f>(H25+H9)/$H$33</f>
        <v>4.7034271651810186E-3</v>
      </c>
      <c r="E83" s="62" t="s">
        <v>348</v>
      </c>
      <c r="F83" s="110"/>
      <c r="G83" s="62"/>
    </row>
    <row r="84" spans="1:9" x14ac:dyDescent="0.25">
      <c r="A84" s="108">
        <f>(E26+E10)/$E$33</f>
        <v>2.5143892456852301E-3</v>
      </c>
      <c r="B84" s="62" t="s">
        <v>349</v>
      </c>
      <c r="C84" s="108"/>
      <c r="D84" s="108">
        <f>(H26+H10)/$H$33</f>
        <v>1.0815453648534937E-3</v>
      </c>
      <c r="E84" s="62" t="s">
        <v>349</v>
      </c>
      <c r="F84" s="110"/>
      <c r="G84" s="62"/>
    </row>
    <row r="85" spans="1:9" x14ac:dyDescent="0.25">
      <c r="A85" s="108">
        <f>E11/$E$33</f>
        <v>8.1320066003622016E-3</v>
      </c>
      <c r="B85" s="62" t="s">
        <v>350</v>
      </c>
      <c r="C85" s="108"/>
      <c r="D85" s="108">
        <f>H11/$H$33</f>
        <v>3.7943412821825773E-3</v>
      </c>
      <c r="E85" s="62" t="s">
        <v>350</v>
      </c>
      <c r="F85" s="110"/>
      <c r="G85" s="62"/>
    </row>
    <row r="86" spans="1:9" x14ac:dyDescent="0.25">
      <c r="A86" s="108">
        <f>(E12+E17)/$E$33</f>
        <v>0.12652005295130431</v>
      </c>
      <c r="B86" s="62" t="s">
        <v>351</v>
      </c>
      <c r="C86" s="108"/>
      <c r="D86" s="108">
        <f>(H12+H17)/$H$33</f>
        <v>7.1301397531436106E-2</v>
      </c>
      <c r="E86" s="62" t="s">
        <v>351</v>
      </c>
      <c r="F86" s="110"/>
      <c r="G86" s="62"/>
    </row>
    <row r="87" spans="1:9" x14ac:dyDescent="0.25">
      <c r="A87" s="108">
        <f>E27/$E$33</f>
        <v>1.8081173419253589E-2</v>
      </c>
      <c r="B87" s="62" t="s">
        <v>352</v>
      </c>
      <c r="C87" s="108"/>
      <c r="D87" s="108">
        <f>H27/$H$33</f>
        <v>6.5151612419848907E-3</v>
      </c>
      <c r="E87" s="62" t="s">
        <v>352</v>
      </c>
      <c r="F87" s="110"/>
      <c r="G87" s="62"/>
    </row>
    <row r="88" spans="1:9" x14ac:dyDescent="0.25">
      <c r="A88" s="108">
        <f>(E28+E29+E30+E31)/$E$33</f>
        <v>2.1505330159184075E-2</v>
      </c>
      <c r="B88" s="62" t="s">
        <v>353</v>
      </c>
      <c r="C88" s="108"/>
      <c r="D88" s="108">
        <f>(H28+H29+H30+H31)/$H$33</f>
        <v>5.4484833363495659E-3</v>
      </c>
      <c r="E88" s="62" t="s">
        <v>353</v>
      </c>
      <c r="F88" s="110"/>
      <c r="G88" s="62"/>
    </row>
    <row r="89" spans="1:9" x14ac:dyDescent="0.25">
      <c r="A89" s="108">
        <f>E32/$E$33</f>
        <v>1.1416921934008397E-2</v>
      </c>
      <c r="B89" s="62" t="s">
        <v>354</v>
      </c>
      <c r="C89" s="108"/>
      <c r="D89" s="108">
        <f>H32/$H$33</f>
        <v>8.4262825628576912E-3</v>
      </c>
      <c r="E89" s="62" t="s">
        <v>354</v>
      </c>
      <c r="F89" s="110"/>
      <c r="G89" s="62"/>
    </row>
    <row r="90" spans="1:9" x14ac:dyDescent="0.25">
      <c r="A90" s="62"/>
      <c r="B90" s="62"/>
      <c r="C90" s="62"/>
      <c r="D90" s="62"/>
      <c r="E90" s="62"/>
      <c r="F90" s="62"/>
      <c r="G90" s="62"/>
    </row>
    <row r="91" spans="1:9" x14ac:dyDescent="0.25">
      <c r="A91" s="62"/>
      <c r="B91" s="62"/>
      <c r="C91" s="62"/>
      <c r="D91" s="62"/>
      <c r="E91" s="62"/>
      <c r="F91" s="62"/>
      <c r="G91" s="62"/>
    </row>
    <row r="94" spans="1:9" x14ac:dyDescent="0.25">
      <c r="I94" s="62"/>
    </row>
    <row r="95" spans="1:9" x14ac:dyDescent="0.25">
      <c r="I95" s="62"/>
    </row>
    <row r="96" spans="1:9" x14ac:dyDescent="0.25">
      <c r="I96" s="62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view="pageBreakPreview" zoomScale="85" zoomScaleNormal="55" zoomScaleSheetLayoutView="85" workbookViewId="0">
      <pane xSplit="1" ySplit="6" topLeftCell="B7" activePane="bottomRight" state="frozen"/>
      <selection activeCell="B30" sqref="B30"/>
      <selection pane="topRight" activeCell="B30" sqref="B30"/>
      <selection pane="bottomLeft" activeCell="B30" sqref="B30"/>
      <selection pane="bottomRight" sqref="A1:W1"/>
    </sheetView>
  </sheetViews>
  <sheetFormatPr defaultRowHeight="15" x14ac:dyDescent="0.25"/>
  <cols>
    <col min="1" max="1" width="55.5703125" style="9" customWidth="1"/>
    <col min="2" max="2" width="20" style="9" customWidth="1"/>
    <col min="3" max="3" width="18.140625" style="9" customWidth="1"/>
    <col min="4" max="4" width="15.7109375" style="9" customWidth="1"/>
    <col min="5" max="5" width="16" style="9" customWidth="1"/>
    <col min="6" max="6" width="14.42578125" style="9" customWidth="1"/>
    <col min="7" max="7" width="13.7109375" style="9" customWidth="1"/>
    <col min="8" max="8" width="14.85546875" style="9" customWidth="1"/>
    <col min="9" max="9" width="14.28515625" style="9" customWidth="1"/>
    <col min="10" max="10" width="13.7109375" style="9" customWidth="1"/>
    <col min="11" max="11" width="14.7109375" style="9" customWidth="1"/>
    <col min="12" max="12" width="13.7109375" style="9" customWidth="1"/>
    <col min="13" max="13" width="14" style="9" customWidth="1"/>
    <col min="14" max="14" width="13.7109375" style="9" customWidth="1"/>
    <col min="15" max="15" width="18.140625" style="9" customWidth="1"/>
    <col min="16" max="16" width="16.7109375" style="9" customWidth="1"/>
    <col min="17" max="17" width="15.5703125" style="9" customWidth="1"/>
    <col min="18" max="18" width="13.5703125" style="9" customWidth="1"/>
    <col min="19" max="19" width="12.85546875" style="9" customWidth="1"/>
    <col min="20" max="21" width="14.5703125" style="9" customWidth="1"/>
    <col min="22" max="22" width="13.7109375" style="9" customWidth="1"/>
    <col min="23" max="23" width="15.7109375" style="9" customWidth="1"/>
    <col min="24" max="24" width="9.140625" style="9"/>
    <col min="25" max="25" width="10" style="9" bestFit="1" customWidth="1"/>
    <col min="26" max="16384" width="9.140625" style="9"/>
  </cols>
  <sheetData>
    <row r="1" spans="1:25" ht="18.75" x14ac:dyDescent="0.25">
      <c r="A1" s="133" t="s">
        <v>389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34" t="s">
        <v>1</v>
      </c>
      <c r="B3" s="132" t="s">
        <v>2</v>
      </c>
      <c r="C3" s="132"/>
      <c r="D3" s="132" t="s">
        <v>3</v>
      </c>
      <c r="E3" s="132" t="s">
        <v>4</v>
      </c>
      <c r="F3" s="132" t="s">
        <v>5</v>
      </c>
      <c r="G3" s="132"/>
      <c r="H3" s="132"/>
      <c r="I3" s="132"/>
      <c r="J3" s="132"/>
      <c r="K3" s="136" t="s">
        <v>6</v>
      </c>
      <c r="L3" s="136"/>
      <c r="M3" s="136"/>
      <c r="N3" s="136"/>
      <c r="O3" s="137" t="s">
        <v>7</v>
      </c>
      <c r="P3" s="132" t="s">
        <v>8</v>
      </c>
      <c r="Q3" s="132" t="s">
        <v>9</v>
      </c>
      <c r="R3" s="132"/>
      <c r="S3" s="132"/>
      <c r="T3" s="132"/>
      <c r="U3" s="132"/>
      <c r="V3" s="132"/>
      <c r="W3" s="132"/>
    </row>
    <row r="4" spans="1:25" x14ac:dyDescent="0.25">
      <c r="A4" s="134"/>
      <c r="B4" s="132" t="s">
        <v>10</v>
      </c>
      <c r="C4" s="132" t="s">
        <v>378</v>
      </c>
      <c r="D4" s="135"/>
      <c r="E4" s="132"/>
      <c r="F4" s="132" t="s">
        <v>11</v>
      </c>
      <c r="G4" s="132"/>
      <c r="H4" s="132" t="s">
        <v>379</v>
      </c>
      <c r="I4" s="132" t="s">
        <v>12</v>
      </c>
      <c r="J4" s="132"/>
      <c r="K4" s="132" t="s">
        <v>11</v>
      </c>
      <c r="L4" s="132"/>
      <c r="M4" s="132" t="s">
        <v>13</v>
      </c>
      <c r="N4" s="132"/>
      <c r="O4" s="137"/>
      <c r="P4" s="132"/>
      <c r="Q4" s="132"/>
      <c r="R4" s="132"/>
      <c r="S4" s="132"/>
      <c r="T4" s="132"/>
      <c r="U4" s="132"/>
      <c r="V4" s="132"/>
      <c r="W4" s="132"/>
    </row>
    <row r="5" spans="1:25" ht="35.25" customHeight="1" x14ac:dyDescent="0.25">
      <c r="A5" s="134"/>
      <c r="B5" s="132"/>
      <c r="C5" s="132"/>
      <c r="D5" s="135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7"/>
      <c r="P5" s="132"/>
      <c r="Q5" s="132" t="s">
        <v>14</v>
      </c>
      <c r="R5" s="132" t="s">
        <v>15</v>
      </c>
      <c r="S5" s="132"/>
      <c r="T5" s="132"/>
      <c r="U5" s="132" t="s">
        <v>16</v>
      </c>
      <c r="V5" s="132" t="s">
        <v>17</v>
      </c>
      <c r="W5" s="132" t="s">
        <v>11</v>
      </c>
    </row>
    <row r="6" spans="1:25" ht="99.75" customHeight="1" x14ac:dyDescent="0.25">
      <c r="A6" s="134"/>
      <c r="B6" s="132"/>
      <c r="C6" s="132"/>
      <c r="D6" s="135"/>
      <c r="E6" s="132"/>
      <c r="F6" s="78" t="s">
        <v>18</v>
      </c>
      <c r="G6" s="78" t="s">
        <v>19</v>
      </c>
      <c r="H6" s="132"/>
      <c r="I6" s="78" t="s">
        <v>18</v>
      </c>
      <c r="J6" s="78" t="s">
        <v>19</v>
      </c>
      <c r="K6" s="78" t="s">
        <v>18</v>
      </c>
      <c r="L6" s="78" t="s">
        <v>19</v>
      </c>
      <c r="M6" s="78" t="s">
        <v>18</v>
      </c>
      <c r="N6" s="78" t="s">
        <v>19</v>
      </c>
      <c r="O6" s="137"/>
      <c r="P6" s="132"/>
      <c r="Q6" s="132"/>
      <c r="R6" s="78" t="s">
        <v>20</v>
      </c>
      <c r="S6" s="78" t="s">
        <v>21</v>
      </c>
      <c r="T6" s="78" t="s">
        <v>22</v>
      </c>
      <c r="U6" s="132"/>
      <c r="V6" s="132"/>
      <c r="W6" s="132"/>
    </row>
    <row r="7" spans="1:25" ht="15.75" x14ac:dyDescent="0.25">
      <c r="A7" s="4" t="s">
        <v>23</v>
      </c>
      <c r="B7" s="7">
        <v>27555291.00199385</v>
      </c>
      <c r="C7" s="7">
        <v>2766935.9674999998</v>
      </c>
      <c r="D7" s="7">
        <v>23380924.067735307</v>
      </c>
      <c r="E7" s="7">
        <v>481197.9875836572</v>
      </c>
      <c r="F7" s="7">
        <v>7242998.669999999</v>
      </c>
      <c r="G7" s="7">
        <v>8593</v>
      </c>
      <c r="H7" s="7">
        <v>1093092.07</v>
      </c>
      <c r="I7" s="7">
        <v>3596472.4281767835</v>
      </c>
      <c r="J7" s="7">
        <v>3648</v>
      </c>
      <c r="K7" s="7">
        <v>8106560.6400000015</v>
      </c>
      <c r="L7" s="7">
        <v>837177.83000000007</v>
      </c>
      <c r="M7" s="7">
        <v>3230205.0900000003</v>
      </c>
      <c r="N7" s="7">
        <v>40639.15</v>
      </c>
      <c r="O7" s="7">
        <v>9041</v>
      </c>
      <c r="P7" s="7">
        <v>312948.88699929585</v>
      </c>
      <c r="Q7" s="7">
        <v>193230.62942691051</v>
      </c>
      <c r="R7" s="7">
        <v>7414201.3336020717</v>
      </c>
      <c r="S7" s="7">
        <v>0</v>
      </c>
      <c r="T7" s="7">
        <v>0</v>
      </c>
      <c r="U7" s="7">
        <v>3374623.4762373408</v>
      </c>
      <c r="V7" s="7">
        <v>329355.90321647999</v>
      </c>
      <c r="W7" s="7">
        <v>11311411.342482803</v>
      </c>
      <c r="X7" s="88"/>
      <c r="Y7" s="84"/>
    </row>
    <row r="8" spans="1:25" ht="47.25" x14ac:dyDescent="0.25">
      <c r="A8" s="4" t="s">
        <v>24</v>
      </c>
      <c r="B8" s="7">
        <v>2622191.4700000002</v>
      </c>
      <c r="C8" s="7">
        <v>58708.32</v>
      </c>
      <c r="D8" s="7">
        <v>2374685.13</v>
      </c>
      <c r="E8" s="7">
        <v>41428.040600000546</v>
      </c>
      <c r="F8" s="7">
        <v>654428.05999999994</v>
      </c>
      <c r="G8" s="7">
        <v>45</v>
      </c>
      <c r="H8" s="7">
        <v>0</v>
      </c>
      <c r="I8" s="7">
        <v>50875.4</v>
      </c>
      <c r="J8" s="7">
        <v>9</v>
      </c>
      <c r="K8" s="7">
        <v>1304604.8799999999</v>
      </c>
      <c r="L8" s="7">
        <v>74</v>
      </c>
      <c r="M8" s="7">
        <v>814413.87999999989</v>
      </c>
      <c r="N8" s="7">
        <v>34</v>
      </c>
      <c r="O8" s="7">
        <v>909</v>
      </c>
      <c r="P8" s="7">
        <v>1085.25</v>
      </c>
      <c r="Q8" s="7">
        <v>1635.3840390205251</v>
      </c>
      <c r="R8" s="7">
        <v>654350.66346286552</v>
      </c>
      <c r="S8" s="7">
        <v>0</v>
      </c>
      <c r="T8" s="7">
        <v>0</v>
      </c>
      <c r="U8" s="7">
        <v>248158.98728233614</v>
      </c>
      <c r="V8" s="7">
        <v>16724.831511208246</v>
      </c>
      <c r="W8" s="7">
        <v>920869.86629543046</v>
      </c>
      <c r="X8" s="88"/>
      <c r="Y8" s="84"/>
    </row>
    <row r="9" spans="1:25" ht="15.75" x14ac:dyDescent="0.25">
      <c r="A9" s="4" t="s">
        <v>25</v>
      </c>
      <c r="B9" s="7">
        <v>35374526.828965552</v>
      </c>
      <c r="C9" s="7">
        <v>739228.48997378256</v>
      </c>
      <c r="D9" s="7">
        <v>33943651.408510581</v>
      </c>
      <c r="E9" s="7">
        <v>677921.82177993981</v>
      </c>
      <c r="F9" s="7">
        <v>22430191.569999512</v>
      </c>
      <c r="G9" s="7">
        <v>498941</v>
      </c>
      <c r="H9" s="7">
        <v>550681.35000000009</v>
      </c>
      <c r="I9" s="7">
        <v>5058577.6800000081</v>
      </c>
      <c r="J9" s="7">
        <v>147464</v>
      </c>
      <c r="K9" s="7">
        <v>23108081.769999951</v>
      </c>
      <c r="L9" s="7">
        <v>413971</v>
      </c>
      <c r="M9" s="7">
        <v>2135513.4900000007</v>
      </c>
      <c r="N9" s="7">
        <v>56759</v>
      </c>
      <c r="O9" s="7">
        <v>5703</v>
      </c>
      <c r="P9" s="7">
        <v>146072.97999999998</v>
      </c>
      <c r="Q9" s="7">
        <v>467317.69811309228</v>
      </c>
      <c r="R9" s="7">
        <v>4362567.5555568039</v>
      </c>
      <c r="S9" s="7">
        <v>0</v>
      </c>
      <c r="T9" s="7">
        <v>0</v>
      </c>
      <c r="U9" s="7">
        <v>5323795.1969336895</v>
      </c>
      <c r="V9" s="7">
        <v>33320.550259654337</v>
      </c>
      <c r="W9" s="7">
        <v>10187001.000863241</v>
      </c>
      <c r="X9" s="88"/>
      <c r="Y9" s="84"/>
    </row>
    <row r="10" spans="1:25" ht="31.5" x14ac:dyDescent="0.25">
      <c r="A10" s="4" t="s">
        <v>26</v>
      </c>
      <c r="B10" s="7">
        <v>415936237.12498623</v>
      </c>
      <c r="C10" s="7">
        <v>38974995.920487963</v>
      </c>
      <c r="D10" s="7">
        <v>384352418.43236947</v>
      </c>
      <c r="E10" s="7">
        <v>7654644.5325468341</v>
      </c>
      <c r="F10" s="7">
        <v>216646095.23999998</v>
      </c>
      <c r="G10" s="7">
        <v>264263</v>
      </c>
      <c r="H10" s="7">
        <v>18708929.371646963</v>
      </c>
      <c r="I10" s="7">
        <v>102065108.82018295</v>
      </c>
      <c r="J10" s="7">
        <v>103237</v>
      </c>
      <c r="K10" s="7">
        <v>229244814.188705</v>
      </c>
      <c r="L10" s="7">
        <v>3095514.77</v>
      </c>
      <c r="M10" s="7">
        <v>5598732.5888007991</v>
      </c>
      <c r="N10" s="7">
        <v>36726.85</v>
      </c>
      <c r="O10" s="7">
        <v>38125731.784000009</v>
      </c>
      <c r="P10" s="7">
        <v>521945.80544700805</v>
      </c>
      <c r="Q10" s="7">
        <v>10182210.648399724</v>
      </c>
      <c r="R10" s="7">
        <v>109529569.72358726</v>
      </c>
      <c r="S10" s="7">
        <v>0</v>
      </c>
      <c r="T10" s="7">
        <v>0</v>
      </c>
      <c r="U10" s="7">
        <v>38514674.489650294</v>
      </c>
      <c r="V10" s="7">
        <v>4581719.8582587959</v>
      </c>
      <c r="W10" s="7">
        <v>162808174.71989605</v>
      </c>
      <c r="X10" s="88"/>
      <c r="Y10" s="84"/>
    </row>
    <row r="11" spans="1:25" ht="15.75" x14ac:dyDescent="0.25">
      <c r="A11" s="4" t="s">
        <v>27</v>
      </c>
      <c r="B11" s="7">
        <v>5208409.2799999993</v>
      </c>
      <c r="C11" s="7">
        <v>1072782.7051599999</v>
      </c>
      <c r="D11" s="7">
        <v>4539409.92</v>
      </c>
      <c r="E11" s="7">
        <v>75842.590000000011</v>
      </c>
      <c r="F11" s="7">
        <v>1577994.88</v>
      </c>
      <c r="G11" s="7">
        <v>21</v>
      </c>
      <c r="H11" s="7">
        <v>1095268.86295</v>
      </c>
      <c r="I11" s="7">
        <v>794815.13483569329</v>
      </c>
      <c r="J11" s="7">
        <v>9</v>
      </c>
      <c r="K11" s="7">
        <v>822614.44</v>
      </c>
      <c r="L11" s="7">
        <v>517</v>
      </c>
      <c r="M11" s="7">
        <v>85126.44</v>
      </c>
      <c r="N11" s="7">
        <v>8</v>
      </c>
      <c r="O11" s="7">
        <v>90.93</v>
      </c>
      <c r="P11" s="7">
        <v>577.37</v>
      </c>
      <c r="Q11" s="7">
        <v>17442.219139239551</v>
      </c>
      <c r="R11" s="7">
        <v>1115216.496206</v>
      </c>
      <c r="S11" s="7">
        <v>0</v>
      </c>
      <c r="T11" s="7">
        <v>0</v>
      </c>
      <c r="U11" s="7">
        <v>543637.95693210675</v>
      </c>
      <c r="V11" s="7">
        <v>2597.2717052913981</v>
      </c>
      <c r="W11" s="7">
        <v>1678893.9439826375</v>
      </c>
      <c r="X11" s="88"/>
      <c r="Y11" s="84"/>
    </row>
    <row r="12" spans="1:25" ht="15.75" x14ac:dyDescent="0.25">
      <c r="A12" s="4" t="s">
        <v>28</v>
      </c>
      <c r="B12" s="7">
        <v>3987421.2953744</v>
      </c>
      <c r="C12" s="7">
        <v>5439411.8961363249</v>
      </c>
      <c r="D12" s="7">
        <v>3919589.9000000004</v>
      </c>
      <c r="E12" s="7">
        <v>361.62000000000006</v>
      </c>
      <c r="F12" s="7">
        <v>2844803.8400000003</v>
      </c>
      <c r="G12" s="7">
        <v>5</v>
      </c>
      <c r="H12" s="7">
        <v>2855781.44</v>
      </c>
      <c r="I12" s="7">
        <v>783876.27000000025</v>
      </c>
      <c r="J12" s="7">
        <v>4</v>
      </c>
      <c r="K12" s="7">
        <v>717996.32</v>
      </c>
      <c r="L12" s="7">
        <v>5</v>
      </c>
      <c r="M12" s="7">
        <v>49.08</v>
      </c>
      <c r="N12" s="7">
        <v>1</v>
      </c>
      <c r="O12" s="7">
        <v>0</v>
      </c>
      <c r="P12" s="7">
        <v>20487.62</v>
      </c>
      <c r="Q12" s="7">
        <v>122934.58899729852</v>
      </c>
      <c r="R12" s="7">
        <v>99881.307932819473</v>
      </c>
      <c r="S12" s="7">
        <v>0</v>
      </c>
      <c r="T12" s="7">
        <v>0</v>
      </c>
      <c r="U12" s="7">
        <v>1199313.6465183126</v>
      </c>
      <c r="V12" s="7">
        <v>-12.589793056887174</v>
      </c>
      <c r="W12" s="7">
        <v>1422116.953655374</v>
      </c>
      <c r="X12" s="88"/>
      <c r="Y12" s="84"/>
    </row>
    <row r="13" spans="1:25" ht="15.75" x14ac:dyDescent="0.25">
      <c r="A13" s="4" t="s">
        <v>29</v>
      </c>
      <c r="B13" s="7">
        <v>3376856.5231909999</v>
      </c>
      <c r="C13" s="7">
        <v>1120356.7210210178</v>
      </c>
      <c r="D13" s="7">
        <v>2423978.9156862753</v>
      </c>
      <c r="E13" s="7">
        <v>260.6243137254902</v>
      </c>
      <c r="F13" s="7">
        <v>672212.91</v>
      </c>
      <c r="G13" s="7">
        <v>37</v>
      </c>
      <c r="H13" s="7">
        <v>81460.598715300002</v>
      </c>
      <c r="I13" s="7">
        <v>433549.92051500006</v>
      </c>
      <c r="J13" s="7">
        <v>26</v>
      </c>
      <c r="K13" s="7">
        <v>321852.25342199998</v>
      </c>
      <c r="L13" s="7">
        <v>533</v>
      </c>
      <c r="M13" s="7">
        <v>15353.130000000001</v>
      </c>
      <c r="N13" s="7">
        <v>7</v>
      </c>
      <c r="O13" s="7">
        <v>32666.65</v>
      </c>
      <c r="P13" s="7">
        <v>9570.57</v>
      </c>
      <c r="Q13" s="7">
        <v>49269.669293688756</v>
      </c>
      <c r="R13" s="7">
        <v>424624.32189208851</v>
      </c>
      <c r="S13" s="7">
        <v>0</v>
      </c>
      <c r="T13" s="7">
        <v>0</v>
      </c>
      <c r="U13" s="7">
        <v>700456.76421986509</v>
      </c>
      <c r="V13" s="7">
        <v>81317.239551832507</v>
      </c>
      <c r="W13" s="7">
        <v>1255667.9949574752</v>
      </c>
      <c r="X13" s="88"/>
      <c r="Y13" s="84"/>
    </row>
    <row r="14" spans="1:25" ht="15.75" x14ac:dyDescent="0.25">
      <c r="A14" s="4" t="s">
        <v>30</v>
      </c>
      <c r="B14" s="7">
        <v>11610130.001435181</v>
      </c>
      <c r="C14" s="7">
        <v>4386020.4017216992</v>
      </c>
      <c r="D14" s="7">
        <v>11168726.866632896</v>
      </c>
      <c r="E14" s="7">
        <v>83906.876394717474</v>
      </c>
      <c r="F14" s="7">
        <v>2390689.9699999997</v>
      </c>
      <c r="G14" s="7">
        <v>889</v>
      </c>
      <c r="H14" s="7">
        <v>451308.62999999995</v>
      </c>
      <c r="I14" s="7">
        <v>853336.73549471505</v>
      </c>
      <c r="J14" s="7">
        <v>144</v>
      </c>
      <c r="K14" s="7">
        <v>2473834.8415378002</v>
      </c>
      <c r="L14" s="7">
        <v>182846.66</v>
      </c>
      <c r="M14" s="7">
        <v>196055.87168550002</v>
      </c>
      <c r="N14" s="7">
        <v>218</v>
      </c>
      <c r="O14" s="7">
        <v>125515.63</v>
      </c>
      <c r="P14" s="7">
        <v>175429.81000000003</v>
      </c>
      <c r="Q14" s="7">
        <v>151437.01423793187</v>
      </c>
      <c r="R14" s="7">
        <v>2804091.6609138474</v>
      </c>
      <c r="S14" s="7">
        <v>0</v>
      </c>
      <c r="T14" s="7">
        <v>0</v>
      </c>
      <c r="U14" s="7">
        <v>2431318.5522002666</v>
      </c>
      <c r="V14" s="7">
        <v>35391.953947351212</v>
      </c>
      <c r="W14" s="7">
        <v>5422239.1812993968</v>
      </c>
      <c r="X14" s="88"/>
      <c r="Y14" s="84"/>
    </row>
    <row r="15" spans="1:25" ht="15.75" x14ac:dyDescent="0.25">
      <c r="A15" s="4" t="s">
        <v>31</v>
      </c>
      <c r="B15" s="7">
        <v>167014719.66625324</v>
      </c>
      <c r="C15" s="7">
        <v>81304489.973481789</v>
      </c>
      <c r="D15" s="7">
        <v>165264821.8409268</v>
      </c>
      <c r="E15" s="7">
        <v>3096010.0940077961</v>
      </c>
      <c r="F15" s="7">
        <v>41291843.737999998</v>
      </c>
      <c r="G15" s="7">
        <v>21490</v>
      </c>
      <c r="H15" s="7">
        <v>13751115.419264682</v>
      </c>
      <c r="I15" s="7">
        <v>21734253.922862984</v>
      </c>
      <c r="J15" s="7">
        <v>5129</v>
      </c>
      <c r="K15" s="7">
        <v>53785615.088729806</v>
      </c>
      <c r="L15" s="7">
        <v>4322517.46</v>
      </c>
      <c r="M15" s="7">
        <v>2894880.9545864998</v>
      </c>
      <c r="N15" s="7">
        <v>4350.1400000000003</v>
      </c>
      <c r="O15" s="7">
        <v>630483.67000000004</v>
      </c>
      <c r="P15" s="7">
        <v>2608602.0646392726</v>
      </c>
      <c r="Q15" s="7">
        <v>2941580.9075972443</v>
      </c>
      <c r="R15" s="7">
        <v>38967933.033832669</v>
      </c>
      <c r="S15" s="7">
        <v>182559.22927675059</v>
      </c>
      <c r="T15" s="7">
        <v>143940.93316723956</v>
      </c>
      <c r="U15" s="7">
        <v>21871708.495319732</v>
      </c>
      <c r="V15" s="7">
        <v>1335974.5393768079</v>
      </c>
      <c r="W15" s="7">
        <v>65117196.976126462</v>
      </c>
      <c r="X15" s="88"/>
      <c r="Y15" s="84"/>
    </row>
    <row r="16" spans="1:25" ht="15.75" x14ac:dyDescent="0.25">
      <c r="A16" s="5" t="s">
        <v>32</v>
      </c>
      <c r="B16" s="7">
        <v>100555551.10010725</v>
      </c>
      <c r="C16" s="7">
        <v>62990038.980448537</v>
      </c>
      <c r="D16" s="7">
        <v>102044534.84666666</v>
      </c>
      <c r="E16" s="7">
        <v>1693684.758933333</v>
      </c>
      <c r="F16" s="7">
        <v>19158007.119999997</v>
      </c>
      <c r="G16" s="7">
        <v>3395</v>
      </c>
      <c r="H16" s="7">
        <v>11764165.104223376</v>
      </c>
      <c r="I16" s="7">
        <v>14269658.484520713</v>
      </c>
      <c r="J16" s="7">
        <v>1365</v>
      </c>
      <c r="K16" s="7">
        <v>22360915.827663794</v>
      </c>
      <c r="L16" s="7">
        <v>3525813.56</v>
      </c>
      <c r="M16" s="7">
        <v>1946210.8021864998</v>
      </c>
      <c r="N16" s="7">
        <v>339</v>
      </c>
      <c r="O16" s="7">
        <v>485523.9</v>
      </c>
      <c r="P16" s="7">
        <v>2108948.0786392726</v>
      </c>
      <c r="Q16" s="7">
        <v>1408829.184439393</v>
      </c>
      <c r="R16" s="7">
        <v>17871609.147829272</v>
      </c>
      <c r="S16" s="7">
        <v>0</v>
      </c>
      <c r="T16" s="7">
        <v>0</v>
      </c>
      <c r="U16" s="7">
        <v>12609341.527600236</v>
      </c>
      <c r="V16" s="7">
        <v>672669.62523280759</v>
      </c>
      <c r="W16" s="7">
        <v>32562449.485101704</v>
      </c>
      <c r="X16" s="88"/>
      <c r="Y16" s="84"/>
    </row>
    <row r="17" spans="1:25" ht="15.75" x14ac:dyDescent="0.25">
      <c r="A17" s="5" t="s">
        <v>33</v>
      </c>
      <c r="B17" s="7">
        <v>48171248.670536704</v>
      </c>
      <c r="C17" s="7">
        <v>14669716.043101965</v>
      </c>
      <c r="D17" s="7">
        <v>43662757.066260159</v>
      </c>
      <c r="E17" s="7">
        <v>1056114.7660184628</v>
      </c>
      <c r="F17" s="7">
        <v>11611241.66</v>
      </c>
      <c r="G17" s="7">
        <v>17274</v>
      </c>
      <c r="H17" s="7">
        <v>1380828.5788622564</v>
      </c>
      <c r="I17" s="7">
        <v>3841865.1885482967</v>
      </c>
      <c r="J17" s="7">
        <v>3495</v>
      </c>
      <c r="K17" s="7">
        <v>13498880.967366016</v>
      </c>
      <c r="L17" s="7">
        <v>462601.35999999987</v>
      </c>
      <c r="M17" s="7">
        <v>220694.77239999981</v>
      </c>
      <c r="N17" s="7">
        <v>3935.1400000000003</v>
      </c>
      <c r="O17" s="7">
        <v>145628.41000000003</v>
      </c>
      <c r="P17" s="7">
        <v>429346.42599999998</v>
      </c>
      <c r="Q17" s="7">
        <v>1316197.858767828</v>
      </c>
      <c r="R17" s="7">
        <v>16359068.940149331</v>
      </c>
      <c r="S17" s="7">
        <v>182559.22927675059</v>
      </c>
      <c r="T17" s="7">
        <v>143940.93316723956</v>
      </c>
      <c r="U17" s="7">
        <v>7009542.9192656167</v>
      </c>
      <c r="V17" s="7">
        <v>377142.78461629595</v>
      </c>
      <c r="W17" s="7">
        <v>25061952.502799068</v>
      </c>
      <c r="X17" s="88"/>
      <c r="Y17" s="84"/>
    </row>
    <row r="18" spans="1:25" ht="15.75" x14ac:dyDescent="0.25">
      <c r="A18" s="5" t="s">
        <v>34</v>
      </c>
      <c r="B18" s="7">
        <v>6959858.875609301</v>
      </c>
      <c r="C18" s="7">
        <v>3141132.2399313026</v>
      </c>
      <c r="D18" s="7">
        <v>7333215.7999999998</v>
      </c>
      <c r="E18" s="7">
        <v>103280.63059999999</v>
      </c>
      <c r="F18" s="7">
        <v>2155992.64</v>
      </c>
      <c r="G18" s="7">
        <v>253</v>
      </c>
      <c r="H18" s="7">
        <v>369042.49617904861</v>
      </c>
      <c r="I18" s="7">
        <v>1435032.11179397</v>
      </c>
      <c r="J18" s="7">
        <v>85</v>
      </c>
      <c r="K18" s="7">
        <v>4289299.7299999995</v>
      </c>
      <c r="L18" s="7">
        <v>333031.53999999998</v>
      </c>
      <c r="M18" s="7">
        <v>313903.38</v>
      </c>
      <c r="N18" s="7">
        <v>74</v>
      </c>
      <c r="O18" s="7">
        <v>-668.64000000000033</v>
      </c>
      <c r="P18" s="7">
        <v>17109.510000000002</v>
      </c>
      <c r="Q18" s="7">
        <v>87153.812253220734</v>
      </c>
      <c r="R18" s="7">
        <v>1709167.692086725</v>
      </c>
      <c r="S18" s="7">
        <v>0</v>
      </c>
      <c r="T18" s="7">
        <v>0</v>
      </c>
      <c r="U18" s="7">
        <v>652778.48537538724</v>
      </c>
      <c r="V18" s="7">
        <v>5618.416616868054</v>
      </c>
      <c r="W18" s="7">
        <v>2454718.4063322013</v>
      </c>
      <c r="X18" s="88"/>
      <c r="Y18" s="84"/>
    </row>
    <row r="19" spans="1:25" ht="15.75" x14ac:dyDescent="0.25">
      <c r="A19" s="5" t="s">
        <v>35</v>
      </c>
      <c r="B19" s="7">
        <v>11328061.019999998</v>
      </c>
      <c r="C19" s="7">
        <v>503602.70999999996</v>
      </c>
      <c r="D19" s="7">
        <v>12224314.128</v>
      </c>
      <c r="E19" s="7">
        <v>242929.93845599997</v>
      </c>
      <c r="F19" s="7">
        <v>8366602.3180000009</v>
      </c>
      <c r="G19" s="7">
        <v>568</v>
      </c>
      <c r="H19" s="7">
        <v>237079.24000000037</v>
      </c>
      <c r="I19" s="7">
        <v>2187698.1379999998</v>
      </c>
      <c r="J19" s="7">
        <v>184</v>
      </c>
      <c r="K19" s="7">
        <v>13636518.5637</v>
      </c>
      <c r="L19" s="7">
        <v>1071</v>
      </c>
      <c r="M19" s="7">
        <v>414072</v>
      </c>
      <c r="N19" s="7">
        <v>2</v>
      </c>
      <c r="O19" s="7">
        <v>0</v>
      </c>
      <c r="P19" s="7">
        <v>53198.05</v>
      </c>
      <c r="Q19" s="7">
        <v>129400.05213680321</v>
      </c>
      <c r="R19" s="7">
        <v>3028087.2537673535</v>
      </c>
      <c r="S19" s="7">
        <v>0</v>
      </c>
      <c r="T19" s="7">
        <v>0</v>
      </c>
      <c r="U19" s="7">
        <v>1600045.5630784947</v>
      </c>
      <c r="V19" s="7">
        <v>280543.71291083604</v>
      </c>
      <c r="W19" s="7">
        <v>5038076.5818934869</v>
      </c>
      <c r="X19" s="88"/>
      <c r="Y19" s="84"/>
    </row>
    <row r="20" spans="1:25" ht="15.75" x14ac:dyDescent="0.25">
      <c r="A20" s="4" t="s">
        <v>36</v>
      </c>
      <c r="B20" s="7">
        <v>13618958.433280004</v>
      </c>
      <c r="C20" s="7">
        <v>2207449.1677964134</v>
      </c>
      <c r="D20" s="7">
        <v>12949649.129129726</v>
      </c>
      <c r="E20" s="7">
        <v>275685.9843411792</v>
      </c>
      <c r="F20" s="7">
        <v>1776715.5899999999</v>
      </c>
      <c r="G20" s="7">
        <v>1245</v>
      </c>
      <c r="H20" s="7">
        <v>262477.03999999998</v>
      </c>
      <c r="I20" s="7">
        <v>1206606.0948259144</v>
      </c>
      <c r="J20" s="7">
        <v>455</v>
      </c>
      <c r="K20" s="7">
        <v>5396586.8600000013</v>
      </c>
      <c r="L20" s="7">
        <v>12187.57</v>
      </c>
      <c r="M20" s="7">
        <v>50959.630000000005</v>
      </c>
      <c r="N20" s="7">
        <v>59</v>
      </c>
      <c r="O20" s="7">
        <v>14290.279999999999</v>
      </c>
      <c r="P20" s="7">
        <v>37045.78</v>
      </c>
      <c r="Q20" s="7">
        <v>46407.203683142077</v>
      </c>
      <c r="R20" s="7">
        <v>3883543.0653434391</v>
      </c>
      <c r="S20" s="7">
        <v>1409.0682753800006</v>
      </c>
      <c r="T20" s="7">
        <v>991.72318651000001</v>
      </c>
      <c r="U20" s="7">
        <v>1463127.3218446337</v>
      </c>
      <c r="V20" s="7">
        <v>383974.10119837034</v>
      </c>
      <c r="W20" s="7">
        <v>5777051.6920695854</v>
      </c>
      <c r="X20" s="88"/>
      <c r="Y20" s="84"/>
    </row>
    <row r="21" spans="1:25" ht="31.5" x14ac:dyDescent="0.25">
      <c r="A21" s="5" t="s">
        <v>37</v>
      </c>
      <c r="B21" s="7">
        <v>12741167.070000004</v>
      </c>
      <c r="C21" s="7">
        <v>2198959.5777964136</v>
      </c>
      <c r="D21" s="7">
        <v>12049203.559129726</v>
      </c>
      <c r="E21" s="7">
        <v>257981.05654117916</v>
      </c>
      <c r="F21" s="7">
        <v>1410634.6199999999</v>
      </c>
      <c r="G21" s="7">
        <v>885</v>
      </c>
      <c r="H21" s="7">
        <v>262477.03999999998</v>
      </c>
      <c r="I21" s="7">
        <v>944559.95389999996</v>
      </c>
      <c r="J21" s="7">
        <v>314</v>
      </c>
      <c r="K21" s="7">
        <v>3652870.1999999997</v>
      </c>
      <c r="L21" s="7">
        <v>2428</v>
      </c>
      <c r="M21" s="7">
        <v>30512.129999999997</v>
      </c>
      <c r="N21" s="7">
        <v>32</v>
      </c>
      <c r="O21" s="7">
        <v>14290.279999999999</v>
      </c>
      <c r="P21" s="7">
        <v>30193</v>
      </c>
      <c r="Q21" s="7">
        <v>29115.357024408018</v>
      </c>
      <c r="R21" s="7">
        <v>3648651.3590139421</v>
      </c>
      <c r="S21" s="7">
        <v>1409.0682753800006</v>
      </c>
      <c r="T21" s="7">
        <v>991.72318651000001</v>
      </c>
      <c r="U21" s="7">
        <v>1367126.2417951573</v>
      </c>
      <c r="V21" s="7">
        <v>362296.98456557398</v>
      </c>
      <c r="W21" s="7">
        <v>5407189.9423990818</v>
      </c>
      <c r="X21" s="88"/>
      <c r="Y21" s="84"/>
    </row>
    <row r="22" spans="1:25" ht="15.75" x14ac:dyDescent="0.25">
      <c r="A22" s="5" t="s">
        <v>38</v>
      </c>
      <c r="B22" s="7">
        <v>877791.36327999993</v>
      </c>
      <c r="C22" s="7">
        <v>8489.59</v>
      </c>
      <c r="D22" s="7">
        <v>900445.57</v>
      </c>
      <c r="E22" s="7">
        <v>17704.927800000001</v>
      </c>
      <c r="F22" s="7">
        <v>366080.97</v>
      </c>
      <c r="G22" s="7">
        <v>360</v>
      </c>
      <c r="H22" s="7">
        <v>0</v>
      </c>
      <c r="I22" s="7">
        <v>262046.14092591434</v>
      </c>
      <c r="J22" s="7">
        <v>141</v>
      </c>
      <c r="K22" s="7">
        <v>1743716.66</v>
      </c>
      <c r="L22" s="7">
        <v>9759.57</v>
      </c>
      <c r="M22" s="7">
        <v>20447.5</v>
      </c>
      <c r="N22" s="7">
        <v>27</v>
      </c>
      <c r="O22" s="7">
        <v>0</v>
      </c>
      <c r="P22" s="7">
        <v>6852.78</v>
      </c>
      <c r="Q22" s="7">
        <v>17291.846658734063</v>
      </c>
      <c r="R22" s="7">
        <v>234891.70632949669</v>
      </c>
      <c r="S22" s="7">
        <v>0</v>
      </c>
      <c r="T22" s="7">
        <v>0</v>
      </c>
      <c r="U22" s="7">
        <v>96001.080049476179</v>
      </c>
      <c r="V22" s="7">
        <v>21677.116632796322</v>
      </c>
      <c r="W22" s="7">
        <v>369861.74967050325</v>
      </c>
      <c r="X22" s="88"/>
      <c r="Y22" s="84"/>
    </row>
    <row r="23" spans="1:25" ht="31.5" x14ac:dyDescent="0.25">
      <c r="A23" s="4" t="s">
        <v>39</v>
      </c>
      <c r="B23" s="7">
        <v>616631141.49436259</v>
      </c>
      <c r="C23" s="7">
        <v>171014327.26728222</v>
      </c>
      <c r="D23" s="7">
        <v>503813335.52268475</v>
      </c>
      <c r="E23" s="7">
        <v>9326180.1233268678</v>
      </c>
      <c r="F23" s="7">
        <v>331416386.18013328</v>
      </c>
      <c r="G23" s="7">
        <v>80874</v>
      </c>
      <c r="H23" s="7">
        <v>122309378.72250003</v>
      </c>
      <c r="I23" s="7">
        <v>195653796.61605373</v>
      </c>
      <c r="J23" s="7">
        <v>38828</v>
      </c>
      <c r="K23" s="7">
        <v>311389874.6106708</v>
      </c>
      <c r="L23" s="7">
        <v>16941510.674209502</v>
      </c>
      <c r="M23" s="7">
        <v>190489968.12192717</v>
      </c>
      <c r="N23" s="7">
        <v>956075.44515150005</v>
      </c>
      <c r="O23" s="7">
        <v>7022611.6860000007</v>
      </c>
      <c r="P23" s="7">
        <v>27855.753549487352</v>
      </c>
      <c r="Q23" s="7">
        <v>13254148.259872878</v>
      </c>
      <c r="R23" s="7">
        <v>118124207.61891823</v>
      </c>
      <c r="S23" s="7">
        <v>0</v>
      </c>
      <c r="T23" s="7">
        <v>0</v>
      </c>
      <c r="U23" s="7">
        <v>35822060.523608141</v>
      </c>
      <c r="V23" s="7">
        <v>17601608.847438179</v>
      </c>
      <c r="W23" s="7">
        <v>184802025.24983743</v>
      </c>
      <c r="X23" s="88"/>
      <c r="Y23" s="84"/>
    </row>
    <row r="24" spans="1:25" ht="15.75" x14ac:dyDescent="0.25">
      <c r="A24" s="4" t="s">
        <v>40</v>
      </c>
      <c r="B24" s="7">
        <v>603013637.95893157</v>
      </c>
      <c r="C24" s="7">
        <v>169473564.46139377</v>
      </c>
      <c r="D24" s="7">
        <v>491453543.4148525</v>
      </c>
      <c r="E24" s="7">
        <v>9079632.7521652598</v>
      </c>
      <c r="F24" s="7">
        <v>326515092.96013337</v>
      </c>
      <c r="G24" s="7">
        <v>79976</v>
      </c>
      <c r="H24" s="7">
        <v>121190426.71250005</v>
      </c>
      <c r="I24" s="7">
        <v>192783936.49394649</v>
      </c>
      <c r="J24" s="7">
        <v>38480</v>
      </c>
      <c r="K24" s="7">
        <v>301961726.03044522</v>
      </c>
      <c r="L24" s="7">
        <v>16875910.3091515</v>
      </c>
      <c r="M24" s="7">
        <v>184268054.69920719</v>
      </c>
      <c r="N24" s="7">
        <v>950678.8701515001</v>
      </c>
      <c r="O24" s="7">
        <v>7022611.6860000007</v>
      </c>
      <c r="P24" s="7">
        <v>27855.753549487352</v>
      </c>
      <c r="Q24" s="7">
        <v>12959827.583608001</v>
      </c>
      <c r="R24" s="7">
        <v>115823124.3274346</v>
      </c>
      <c r="S24" s="7">
        <v>0</v>
      </c>
      <c r="T24" s="7">
        <v>0</v>
      </c>
      <c r="U24" s="7">
        <v>33111073.234122068</v>
      </c>
      <c r="V24" s="7">
        <v>17520368.562657259</v>
      </c>
      <c r="W24" s="7">
        <v>179414393.70782197</v>
      </c>
      <c r="X24" s="88"/>
      <c r="Y24" s="84"/>
    </row>
    <row r="25" spans="1:25" ht="15.75" x14ac:dyDescent="0.25">
      <c r="A25" s="4" t="s">
        <v>41</v>
      </c>
      <c r="B25" s="7">
        <v>0</v>
      </c>
      <c r="C25" s="7">
        <v>51002.385275588327</v>
      </c>
      <c r="D25" s="7">
        <v>0</v>
      </c>
      <c r="E25" s="7">
        <v>0</v>
      </c>
      <c r="F25" s="7">
        <v>974247.47</v>
      </c>
      <c r="G25" s="7">
        <v>157</v>
      </c>
      <c r="H25" s="7">
        <v>306345.19999999995</v>
      </c>
      <c r="I25" s="7">
        <v>414279.6448529028</v>
      </c>
      <c r="J25" s="7">
        <v>54</v>
      </c>
      <c r="K25" s="7">
        <v>3672098.2103496101</v>
      </c>
      <c r="L25" s="7">
        <v>64278.365057999996</v>
      </c>
      <c r="M25" s="7">
        <v>3588597.9303496103</v>
      </c>
      <c r="N25" s="7">
        <v>5002.5749999999998</v>
      </c>
      <c r="O25" s="7">
        <v>0</v>
      </c>
      <c r="P25" s="7">
        <v>0</v>
      </c>
      <c r="Q25" s="7">
        <v>46634.216907730552</v>
      </c>
      <c r="R25" s="7">
        <v>-8568.91</v>
      </c>
      <c r="S25" s="7">
        <v>0</v>
      </c>
      <c r="T25" s="7">
        <v>0</v>
      </c>
      <c r="U25" s="7">
        <v>1470736.7943866458</v>
      </c>
      <c r="V25" s="7">
        <v>1180.0282787528317</v>
      </c>
      <c r="W25" s="7">
        <v>1509982.1295731294</v>
      </c>
      <c r="X25" s="88"/>
      <c r="Y25" s="84"/>
    </row>
    <row r="26" spans="1:25" ht="15.75" x14ac:dyDescent="0.25">
      <c r="A26" s="4" t="s">
        <v>42</v>
      </c>
      <c r="B26" s="7">
        <v>5011938.2100000018</v>
      </c>
      <c r="C26" s="7">
        <v>12168.766429408251</v>
      </c>
      <c r="D26" s="7">
        <v>4987570.07</v>
      </c>
      <c r="E26" s="7">
        <v>98984.84199999964</v>
      </c>
      <c r="F26" s="7">
        <v>318709.5199999999</v>
      </c>
      <c r="G26" s="7">
        <v>60</v>
      </c>
      <c r="H26" s="7">
        <v>625.84500000000003</v>
      </c>
      <c r="I26" s="7">
        <v>354802.79372879991</v>
      </c>
      <c r="J26" s="7">
        <v>42</v>
      </c>
      <c r="K26" s="7">
        <v>180553.47200000001</v>
      </c>
      <c r="L26" s="7">
        <v>66</v>
      </c>
      <c r="M26" s="7">
        <v>47631.051999999996</v>
      </c>
      <c r="N26" s="7">
        <v>19</v>
      </c>
      <c r="O26" s="7">
        <v>0</v>
      </c>
      <c r="P26" s="7">
        <v>0</v>
      </c>
      <c r="Q26" s="7">
        <v>22022.748573382996</v>
      </c>
      <c r="R26" s="7">
        <v>539645.21311305941</v>
      </c>
      <c r="S26" s="7">
        <v>0</v>
      </c>
      <c r="T26" s="7">
        <v>0</v>
      </c>
      <c r="U26" s="7">
        <v>402062.86323065712</v>
      </c>
      <c r="V26" s="7">
        <v>2341.7807304338262</v>
      </c>
      <c r="W26" s="7">
        <v>966072.6056475332</v>
      </c>
      <c r="X26" s="88"/>
      <c r="Y26" s="84"/>
    </row>
    <row r="27" spans="1:25" ht="15.75" x14ac:dyDescent="0.25">
      <c r="A27" s="4" t="s">
        <v>43</v>
      </c>
      <c r="B27" s="7">
        <v>8605565.3254309036</v>
      </c>
      <c r="C27" s="7">
        <v>1477591.6541834204</v>
      </c>
      <c r="D27" s="7">
        <v>7372222.037832207</v>
      </c>
      <c r="E27" s="7">
        <v>147562.52916160692</v>
      </c>
      <c r="F27" s="7">
        <v>3608336.2299999995</v>
      </c>
      <c r="G27" s="7">
        <v>681</v>
      </c>
      <c r="H27" s="7">
        <v>811980.96499999985</v>
      </c>
      <c r="I27" s="7">
        <v>2100777.6835255004</v>
      </c>
      <c r="J27" s="7">
        <v>252</v>
      </c>
      <c r="K27" s="7">
        <v>5575496.8978761006</v>
      </c>
      <c r="L27" s="7">
        <v>1256</v>
      </c>
      <c r="M27" s="7">
        <v>2585684.4403704004</v>
      </c>
      <c r="N27" s="7">
        <v>375</v>
      </c>
      <c r="O27" s="7">
        <v>0</v>
      </c>
      <c r="P27" s="7">
        <v>0</v>
      </c>
      <c r="Q27" s="7">
        <v>225663.7107837637</v>
      </c>
      <c r="R27" s="7">
        <v>1770006.988370535</v>
      </c>
      <c r="S27" s="7">
        <v>0</v>
      </c>
      <c r="T27" s="7">
        <v>0</v>
      </c>
      <c r="U27" s="7">
        <v>838187.63186876266</v>
      </c>
      <c r="V27" s="7">
        <v>77718.475771736397</v>
      </c>
      <c r="W27" s="7">
        <v>2911576.8067947971</v>
      </c>
      <c r="X27" s="88"/>
      <c r="Y27" s="84"/>
    </row>
    <row r="28" spans="1:25" ht="31.5" x14ac:dyDescent="0.25">
      <c r="A28" s="4" t="s">
        <v>44</v>
      </c>
      <c r="B28" s="7">
        <v>2956813.2957179998</v>
      </c>
      <c r="C28" s="7">
        <v>2452003.4725799998</v>
      </c>
      <c r="D28" s="7">
        <v>3742278.44</v>
      </c>
      <c r="E28" s="7">
        <v>4577.1900000000005</v>
      </c>
      <c r="F28" s="7">
        <v>26466.7</v>
      </c>
      <c r="G28" s="7">
        <v>3</v>
      </c>
      <c r="H28" s="7">
        <v>0</v>
      </c>
      <c r="I28" s="7">
        <v>26466.695000000003</v>
      </c>
      <c r="J28" s="7">
        <v>3</v>
      </c>
      <c r="K28" s="7">
        <v>10690.31</v>
      </c>
      <c r="L28" s="7">
        <v>2</v>
      </c>
      <c r="M28" s="7">
        <v>10690.31</v>
      </c>
      <c r="N28" s="7">
        <v>2</v>
      </c>
      <c r="O28" s="7">
        <v>0</v>
      </c>
      <c r="P28" s="7">
        <v>0</v>
      </c>
      <c r="Q28" s="7">
        <v>1401.92</v>
      </c>
      <c r="R28" s="7">
        <v>115820.41787766016</v>
      </c>
      <c r="S28" s="7">
        <v>0</v>
      </c>
      <c r="T28" s="7">
        <v>0</v>
      </c>
      <c r="U28" s="7">
        <v>552727.98373910249</v>
      </c>
      <c r="V28" s="7">
        <v>-4129.6854811288458</v>
      </c>
      <c r="W28" s="7">
        <v>665820.6361356338</v>
      </c>
      <c r="X28" s="88"/>
      <c r="Y28" s="84"/>
    </row>
    <row r="29" spans="1:25" ht="31.5" x14ac:dyDescent="0.25">
      <c r="A29" s="4" t="s">
        <v>45</v>
      </c>
      <c r="B29" s="7">
        <v>212956.84652710002</v>
      </c>
      <c r="C29" s="7">
        <v>37209.003263550003</v>
      </c>
      <c r="D29" s="7">
        <v>328953.2</v>
      </c>
      <c r="E29" s="7">
        <v>52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6366.23</v>
      </c>
      <c r="L29" s="7">
        <v>2</v>
      </c>
      <c r="M29" s="7">
        <v>0</v>
      </c>
      <c r="N29" s="7">
        <v>0</v>
      </c>
      <c r="O29" s="7">
        <v>0</v>
      </c>
      <c r="P29" s="7">
        <v>0</v>
      </c>
      <c r="Q29" s="7">
        <v>19</v>
      </c>
      <c r="R29" s="7">
        <v>15654.908283800489</v>
      </c>
      <c r="S29" s="7">
        <v>0</v>
      </c>
      <c r="T29" s="7">
        <v>0</v>
      </c>
      <c r="U29" s="7">
        <v>34211.14790037473</v>
      </c>
      <c r="V29" s="7">
        <v>2905.1860492571304</v>
      </c>
      <c r="W29" s="7">
        <v>52790.242233432349</v>
      </c>
      <c r="X29" s="88"/>
      <c r="Y29" s="84"/>
    </row>
    <row r="30" spans="1:25" ht="15.75" x14ac:dyDescent="0.25">
      <c r="A30" s="4" t="s">
        <v>46</v>
      </c>
      <c r="B30" s="7">
        <v>25814633.987960402</v>
      </c>
      <c r="C30" s="7">
        <v>8103893.6531225163</v>
      </c>
      <c r="D30" s="7">
        <v>23973533.603372898</v>
      </c>
      <c r="E30" s="7">
        <v>479874.25732617488</v>
      </c>
      <c r="F30" s="7">
        <v>3944998.3600000003</v>
      </c>
      <c r="G30" s="7">
        <v>1412</v>
      </c>
      <c r="H30" s="7">
        <v>1100166.9850000001</v>
      </c>
      <c r="I30" s="7">
        <v>2738916.6728195283</v>
      </c>
      <c r="J30" s="7">
        <v>744</v>
      </c>
      <c r="K30" s="7">
        <v>8962863.8244092017</v>
      </c>
      <c r="L30" s="7">
        <v>1909334.91</v>
      </c>
      <c r="M30" s="7">
        <v>4183751.5926092002</v>
      </c>
      <c r="N30" s="7">
        <v>27030.370000000003</v>
      </c>
      <c r="O30" s="7">
        <v>1173.5</v>
      </c>
      <c r="P30" s="7">
        <v>9215.66</v>
      </c>
      <c r="Q30" s="7">
        <v>205673.42208784414</v>
      </c>
      <c r="R30" s="7">
        <v>5583085.9259769134</v>
      </c>
      <c r="S30" s="7">
        <v>5767.808061890003</v>
      </c>
      <c r="T30" s="7">
        <v>4607.7442650999956</v>
      </c>
      <c r="U30" s="7">
        <v>3099459.7757410938</v>
      </c>
      <c r="V30" s="7">
        <v>125388.67640813637</v>
      </c>
      <c r="W30" s="7">
        <v>9013607.8002139889</v>
      </c>
      <c r="X30" s="88"/>
      <c r="Y30" s="84"/>
    </row>
    <row r="31" spans="1:25" ht="15.75" x14ac:dyDescent="0.25">
      <c r="A31" s="4" t="s">
        <v>47</v>
      </c>
      <c r="B31" s="7">
        <v>4170420.5179999997</v>
      </c>
      <c r="C31" s="7">
        <v>1621690.11</v>
      </c>
      <c r="D31" s="7">
        <v>3088599.84</v>
      </c>
      <c r="E31" s="7">
        <v>81705.816399999996</v>
      </c>
      <c r="F31" s="7">
        <v>2337937.2200000002</v>
      </c>
      <c r="G31" s="7">
        <v>81</v>
      </c>
      <c r="H31" s="7">
        <v>950021.92</v>
      </c>
      <c r="I31" s="7">
        <v>197685.34</v>
      </c>
      <c r="J31" s="7">
        <v>16</v>
      </c>
      <c r="K31" s="7">
        <v>2625130.5200000005</v>
      </c>
      <c r="L31" s="7">
        <v>106</v>
      </c>
      <c r="M31" s="7">
        <v>33371.1</v>
      </c>
      <c r="N31" s="7">
        <v>4</v>
      </c>
      <c r="O31" s="7">
        <v>202126.28999999998</v>
      </c>
      <c r="P31" s="7">
        <v>36760.53</v>
      </c>
      <c r="Q31" s="7">
        <v>-61.724758409691518</v>
      </c>
      <c r="R31" s="7">
        <v>539138.58007537166</v>
      </c>
      <c r="S31" s="7">
        <v>0</v>
      </c>
      <c r="T31" s="7">
        <v>0</v>
      </c>
      <c r="U31" s="7">
        <v>981864.91693454736</v>
      </c>
      <c r="V31" s="7">
        <v>164950.38281872772</v>
      </c>
      <c r="W31" s="7">
        <v>1685892.1550702371</v>
      </c>
      <c r="X31" s="88"/>
      <c r="Y31" s="84"/>
    </row>
    <row r="32" spans="1:25" ht="15.75" x14ac:dyDescent="0.25">
      <c r="A32" s="4" t="s">
        <v>48</v>
      </c>
      <c r="B32" s="7">
        <v>13606005.281741299</v>
      </c>
      <c r="C32" s="7">
        <v>5204258</v>
      </c>
      <c r="D32" s="7">
        <v>12317119.891485097</v>
      </c>
      <c r="E32" s="7">
        <v>131217.68547376932</v>
      </c>
      <c r="F32" s="7">
        <v>723789.19</v>
      </c>
      <c r="G32" s="7">
        <v>489</v>
      </c>
      <c r="H32" s="7">
        <v>0</v>
      </c>
      <c r="I32" s="7">
        <v>27823.62</v>
      </c>
      <c r="J32" s="7">
        <v>140</v>
      </c>
      <c r="K32" s="7">
        <v>4841084.0599999996</v>
      </c>
      <c r="L32" s="7">
        <v>349</v>
      </c>
      <c r="M32" s="7">
        <v>4180199.93</v>
      </c>
      <c r="N32" s="7">
        <v>16</v>
      </c>
      <c r="O32" s="7">
        <v>602754</v>
      </c>
      <c r="P32" s="7">
        <v>0</v>
      </c>
      <c r="Q32" s="7">
        <v>-18076.976782721951</v>
      </c>
      <c r="R32" s="7">
        <v>3906658.5948214568</v>
      </c>
      <c r="S32" s="7">
        <v>0</v>
      </c>
      <c r="T32" s="7">
        <v>0</v>
      </c>
      <c r="U32" s="7">
        <v>1563925.6916561117</v>
      </c>
      <c r="V32" s="7">
        <v>39719.586990081181</v>
      </c>
      <c r="W32" s="7">
        <v>5492226.8966849269</v>
      </c>
      <c r="X32" s="88"/>
      <c r="Y32" s="84"/>
    </row>
    <row r="33" spans="1:25" ht="15.75" x14ac:dyDescent="0.25">
      <c r="A33" s="4" t="s">
        <v>49</v>
      </c>
      <c r="B33" s="7">
        <v>12925233.189390002</v>
      </c>
      <c r="C33" s="7">
        <v>248107.82</v>
      </c>
      <c r="D33" s="7">
        <v>11264125.758431368</v>
      </c>
      <c r="E33" s="7">
        <v>236834.47082796451</v>
      </c>
      <c r="F33" s="7">
        <v>2176716.23</v>
      </c>
      <c r="G33" s="7">
        <v>444</v>
      </c>
      <c r="H33" s="7">
        <v>11067.92</v>
      </c>
      <c r="I33" s="7">
        <v>1124017.943228395</v>
      </c>
      <c r="J33" s="7">
        <v>234</v>
      </c>
      <c r="K33" s="7">
        <v>2327738.38</v>
      </c>
      <c r="L33" s="7">
        <v>45816.093921</v>
      </c>
      <c r="M33" s="7">
        <v>30793.599999999999</v>
      </c>
      <c r="N33" s="7">
        <v>17754.236520999999</v>
      </c>
      <c r="O33" s="7">
        <v>973985.76</v>
      </c>
      <c r="P33" s="7">
        <v>2813258.48</v>
      </c>
      <c r="Q33" s="7">
        <v>28694.531054195872</v>
      </c>
      <c r="R33" s="7">
        <v>3250129.8363190866</v>
      </c>
      <c r="S33" s="7">
        <v>329485.81256694667</v>
      </c>
      <c r="T33" s="7">
        <v>131697.42779948749</v>
      </c>
      <c r="U33" s="7">
        <v>1845409.6638216386</v>
      </c>
      <c r="V33" s="7">
        <v>34513.423674989041</v>
      </c>
      <c r="W33" s="7">
        <v>5158747.4548699101</v>
      </c>
      <c r="X33" s="88"/>
      <c r="Y33" s="84"/>
    </row>
    <row r="34" spans="1:25" ht="15.75" x14ac:dyDescent="0.25">
      <c r="A34" s="4" t="s">
        <v>50</v>
      </c>
      <c r="B34" s="7">
        <v>1670.6</v>
      </c>
      <c r="C34" s="7">
        <v>0</v>
      </c>
      <c r="D34" s="7">
        <v>1675.84</v>
      </c>
      <c r="E34" s="7">
        <v>33.450000000000003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1003.1182097855374</v>
      </c>
      <c r="S34" s="7">
        <v>0</v>
      </c>
      <c r="T34" s="7">
        <v>0</v>
      </c>
      <c r="U34" s="7">
        <v>201.08738564672902</v>
      </c>
      <c r="V34" s="7">
        <v>0</v>
      </c>
      <c r="W34" s="7">
        <v>1204.2055954322664</v>
      </c>
      <c r="X34" s="88"/>
      <c r="Y34" s="84"/>
    </row>
    <row r="35" spans="1:25" ht="15.75" x14ac:dyDescent="0.25">
      <c r="A35" s="4" t="s">
        <v>51</v>
      </c>
      <c r="B35" s="7">
        <v>16300029.547955649</v>
      </c>
      <c r="C35" s="7">
        <v>752737.4</v>
      </c>
      <c r="D35" s="7">
        <v>14839296.009061616</v>
      </c>
      <c r="E35" s="7">
        <v>287909.75817225844</v>
      </c>
      <c r="F35" s="7">
        <v>4591388.1789586544</v>
      </c>
      <c r="G35" s="7">
        <v>7916</v>
      </c>
      <c r="H35" s="7">
        <v>0</v>
      </c>
      <c r="I35" s="7">
        <v>2119589.4393397835</v>
      </c>
      <c r="J35" s="7">
        <v>2563</v>
      </c>
      <c r="K35" s="7">
        <v>4704271.9226856977</v>
      </c>
      <c r="L35" s="7">
        <v>174957.08017759997</v>
      </c>
      <c r="M35" s="7">
        <v>593149.9848690998</v>
      </c>
      <c r="N35" s="7">
        <v>3334.9536159999998</v>
      </c>
      <c r="O35" s="7">
        <v>12620</v>
      </c>
      <c r="P35" s="7">
        <v>19737.77</v>
      </c>
      <c r="Q35" s="7">
        <v>787920.95125732454</v>
      </c>
      <c r="R35" s="7">
        <v>5492008.4865387464</v>
      </c>
      <c r="S35" s="7">
        <v>0</v>
      </c>
      <c r="T35" s="7">
        <v>0</v>
      </c>
      <c r="U35" s="7">
        <v>2494817.8539233436</v>
      </c>
      <c r="V35" s="7">
        <v>462701.45961047523</v>
      </c>
      <c r="W35" s="7">
        <v>9237448.7513298914</v>
      </c>
      <c r="X35" s="88"/>
      <c r="Y35" s="84"/>
    </row>
    <row r="36" spans="1:25" ht="15.75" x14ac:dyDescent="0.25">
      <c r="A36" s="6" t="s">
        <v>52</v>
      </c>
      <c r="B36" s="114">
        <v>1376301454.9171343</v>
      </c>
      <c r="C36" s="114">
        <v>327445897.96952718</v>
      </c>
      <c r="D36" s="114">
        <v>1215312088.5860267</v>
      </c>
      <c r="E36" s="114">
        <v>22894216.882494882</v>
      </c>
      <c r="F36" s="114">
        <v>642091228.46709168</v>
      </c>
      <c r="G36" s="114">
        <v>886703</v>
      </c>
      <c r="H36" s="114">
        <v>163220750.33007693</v>
      </c>
      <c r="I36" s="114">
        <v>338414893.3333354</v>
      </c>
      <c r="J36" s="114">
        <v>302644</v>
      </c>
      <c r="K36" s="114">
        <v>658845976.26016033</v>
      </c>
      <c r="L36" s="114">
        <v>27937348.048308101</v>
      </c>
      <c r="M36" s="114">
        <v>213728800.91447824</v>
      </c>
      <c r="N36" s="114">
        <v>1142985.1452885</v>
      </c>
      <c r="O36" s="114">
        <v>47758794.180000007</v>
      </c>
      <c r="P36" s="114">
        <v>6739509.0806350652</v>
      </c>
      <c r="Q36" s="114">
        <v>28431549.961619377</v>
      </c>
      <c r="R36" s="114">
        <v>305629335.985888</v>
      </c>
      <c r="S36" s="114">
        <v>519221.91818096727</v>
      </c>
      <c r="T36" s="114">
        <v>281237.82841833704</v>
      </c>
      <c r="U36" s="114">
        <v>121817334.54456624</v>
      </c>
      <c r="V36" s="114">
        <v>25211296.705230244</v>
      </c>
      <c r="W36" s="114">
        <v>481089517.19730401</v>
      </c>
      <c r="X36" s="88"/>
      <c r="Y36" s="84"/>
    </row>
    <row r="37" spans="1:25" ht="16.5" x14ac:dyDescent="0.25">
      <c r="A37" s="8" t="s">
        <v>53</v>
      </c>
    </row>
    <row r="38" spans="1:25" x14ac:dyDescent="0.25">
      <c r="A38" s="81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printOptions horizontalCentered="1" verticalCentered="1"/>
  <pageMargins left="0.23622047244094491" right="0.23622047244094491" top="0.23622047244094491" bottom="0.23622047244094491" header="0" footer="0"/>
  <pageSetup paperSize="9" scale="50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zoomScale="70" zoomScaleNormal="70" zoomScaleSheetLayoutView="100" workbookViewId="0">
      <selection sqref="A1:C2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3" x14ac:dyDescent="0.25">
      <c r="A1" s="138" t="s">
        <v>390</v>
      </c>
      <c r="B1" s="138"/>
      <c r="C1" s="138"/>
    </row>
    <row r="2" spans="1:3" ht="23.25" customHeight="1" x14ac:dyDescent="0.25">
      <c r="A2" s="139"/>
      <c r="B2" s="139"/>
      <c r="C2" s="139"/>
    </row>
    <row r="3" spans="1:3" ht="15.75" x14ac:dyDescent="0.25">
      <c r="A3" s="140" t="s">
        <v>54</v>
      </c>
      <c r="B3" s="141"/>
      <c r="C3" s="11" t="s">
        <v>55</v>
      </c>
    </row>
    <row r="4" spans="1:3" ht="15.75" x14ac:dyDescent="0.25">
      <c r="A4" s="142"/>
      <c r="B4" s="143"/>
      <c r="C4" s="11" t="s">
        <v>56</v>
      </c>
    </row>
    <row r="5" spans="1:3" ht="15.75" x14ac:dyDescent="0.25">
      <c r="A5" s="144"/>
      <c r="B5" s="145"/>
      <c r="C5" s="11" t="s">
        <v>57</v>
      </c>
    </row>
    <row r="6" spans="1:3" ht="15.75" x14ac:dyDescent="0.25">
      <c r="A6" s="146">
        <v>1</v>
      </c>
      <c r="B6" s="147"/>
      <c r="C6" s="21">
        <v>2</v>
      </c>
    </row>
    <row r="7" spans="1:3" ht="15.75" x14ac:dyDescent="0.25">
      <c r="A7" s="12" t="s">
        <v>58</v>
      </c>
      <c r="B7" s="13" t="s">
        <v>59</v>
      </c>
      <c r="C7" s="94">
        <v>16636.487650000003</v>
      </c>
    </row>
    <row r="8" spans="1:3" ht="15.75" x14ac:dyDescent="0.25">
      <c r="A8" s="12" t="s">
        <v>60</v>
      </c>
      <c r="B8" s="14" t="s">
        <v>61</v>
      </c>
      <c r="C8" s="94">
        <v>7660.7335399999993</v>
      </c>
    </row>
    <row r="9" spans="1:3" ht="15.75" x14ac:dyDescent="0.25">
      <c r="A9" s="12" t="s">
        <v>60</v>
      </c>
      <c r="B9" s="14" t="s">
        <v>62</v>
      </c>
      <c r="C9" s="94">
        <v>0</v>
      </c>
    </row>
    <row r="10" spans="1:3" ht="15.75" x14ac:dyDescent="0.25">
      <c r="A10" s="12" t="s">
        <v>60</v>
      </c>
      <c r="B10" s="14" t="s">
        <v>63</v>
      </c>
      <c r="C10" s="94">
        <v>8975.7541099999999</v>
      </c>
    </row>
    <row r="11" spans="1:3" ht="15.75" x14ac:dyDescent="0.25">
      <c r="A11" s="12" t="s">
        <v>64</v>
      </c>
      <c r="B11" s="13" t="s">
        <v>65</v>
      </c>
      <c r="C11" s="94">
        <v>0</v>
      </c>
    </row>
    <row r="12" spans="1:3" ht="15.75" x14ac:dyDescent="0.25">
      <c r="A12" s="12" t="s">
        <v>66</v>
      </c>
      <c r="B12" s="14" t="s">
        <v>67</v>
      </c>
      <c r="C12" s="94">
        <v>196226.35243999999</v>
      </c>
    </row>
    <row r="13" spans="1:3" ht="15.75" x14ac:dyDescent="0.25">
      <c r="A13" s="15">
        <v>1</v>
      </c>
      <c r="B13" s="16" t="s">
        <v>68</v>
      </c>
      <c r="C13" s="94">
        <v>22065.039680000002</v>
      </c>
    </row>
    <row r="14" spans="1:3" ht="31.5" x14ac:dyDescent="0.25">
      <c r="A14" s="12" t="s">
        <v>69</v>
      </c>
      <c r="B14" s="14" t="s">
        <v>70</v>
      </c>
      <c r="C14" s="94">
        <v>83403</v>
      </c>
    </row>
    <row r="15" spans="1:3" ht="15.75" x14ac:dyDescent="0.25">
      <c r="A15" s="12" t="s">
        <v>71</v>
      </c>
      <c r="B15" s="14" t="s">
        <v>72</v>
      </c>
      <c r="C15" s="94">
        <v>70389</v>
      </c>
    </row>
    <row r="16" spans="1:3" ht="31.5" x14ac:dyDescent="0.25">
      <c r="A16" s="12" t="s">
        <v>73</v>
      </c>
      <c r="B16" s="14" t="s">
        <v>74</v>
      </c>
      <c r="C16" s="94">
        <v>0</v>
      </c>
    </row>
    <row r="17" spans="1:3" ht="15.75" x14ac:dyDescent="0.25">
      <c r="A17" s="12" t="s">
        <v>75</v>
      </c>
      <c r="B17" s="14" t="s">
        <v>76</v>
      </c>
      <c r="C17" s="94">
        <v>13014</v>
      </c>
    </row>
    <row r="18" spans="1:3" ht="31.5" x14ac:dyDescent="0.25">
      <c r="A18" s="12" t="s">
        <v>77</v>
      </c>
      <c r="B18" s="14" t="s">
        <v>78</v>
      </c>
      <c r="C18" s="94">
        <v>0</v>
      </c>
    </row>
    <row r="19" spans="1:3" ht="15.75" x14ac:dyDescent="0.25">
      <c r="A19" s="12" t="s">
        <v>79</v>
      </c>
      <c r="B19" s="14" t="s">
        <v>80</v>
      </c>
      <c r="C19" s="94">
        <v>1210543.6308899999</v>
      </c>
    </row>
    <row r="20" spans="1:3" ht="31.5" x14ac:dyDescent="0.25">
      <c r="A20" s="12" t="s">
        <v>71</v>
      </c>
      <c r="B20" s="14" t="s">
        <v>81</v>
      </c>
      <c r="C20" s="94">
        <v>183789.71575</v>
      </c>
    </row>
    <row r="21" spans="1:3" ht="15.75" x14ac:dyDescent="0.25">
      <c r="A21" s="12" t="s">
        <v>73</v>
      </c>
      <c r="B21" s="14" t="s">
        <v>82</v>
      </c>
      <c r="C21" s="94">
        <v>931387.45090000005</v>
      </c>
    </row>
    <row r="22" spans="1:3" ht="15.75" x14ac:dyDescent="0.25">
      <c r="A22" s="12"/>
      <c r="B22" s="14" t="s">
        <v>83</v>
      </c>
      <c r="C22" s="94">
        <v>799941.60090000008</v>
      </c>
    </row>
    <row r="23" spans="1:3" ht="15.75" x14ac:dyDescent="0.25">
      <c r="A23" s="12" t="s">
        <v>75</v>
      </c>
      <c r="B23" s="14" t="s">
        <v>84</v>
      </c>
      <c r="C23" s="94">
        <v>0</v>
      </c>
    </row>
    <row r="24" spans="1:3" ht="15.75" x14ac:dyDescent="0.25">
      <c r="A24" s="12" t="s">
        <v>77</v>
      </c>
      <c r="B24" s="14" t="s">
        <v>85</v>
      </c>
      <c r="C24" s="94">
        <v>0</v>
      </c>
    </row>
    <row r="25" spans="1:3" ht="15.75" x14ac:dyDescent="0.25">
      <c r="A25" s="12" t="s">
        <v>86</v>
      </c>
      <c r="B25" s="14" t="s">
        <v>87</v>
      </c>
      <c r="C25" s="94">
        <v>14295.672289999999</v>
      </c>
    </row>
    <row r="26" spans="1:3" ht="15.75" x14ac:dyDescent="0.25">
      <c r="A26" s="12" t="s">
        <v>88</v>
      </c>
      <c r="B26" s="14" t="s">
        <v>89</v>
      </c>
      <c r="C26" s="94">
        <v>78456.791950000013</v>
      </c>
    </row>
    <row r="27" spans="1:3" ht="15.75" x14ac:dyDescent="0.25">
      <c r="A27" s="12" t="s">
        <v>90</v>
      </c>
      <c r="B27" s="14" t="s">
        <v>63</v>
      </c>
      <c r="C27" s="94">
        <v>2614</v>
      </c>
    </row>
    <row r="28" spans="1:3" ht="15.75" x14ac:dyDescent="0.25">
      <c r="A28" s="12" t="s">
        <v>91</v>
      </c>
      <c r="B28" s="14" t="s">
        <v>92</v>
      </c>
      <c r="C28" s="94">
        <v>0</v>
      </c>
    </row>
    <row r="29" spans="1:3" ht="15.75" x14ac:dyDescent="0.25">
      <c r="A29" s="12"/>
      <c r="B29" s="13" t="s">
        <v>93</v>
      </c>
      <c r="C29" s="94">
        <v>1490172.98333</v>
      </c>
    </row>
    <row r="30" spans="1:3" ht="31.5" x14ac:dyDescent="0.25">
      <c r="A30" s="12" t="s">
        <v>94</v>
      </c>
      <c r="B30" s="13" t="s">
        <v>95</v>
      </c>
      <c r="C30" s="94">
        <v>0</v>
      </c>
    </row>
    <row r="31" spans="1:3" ht="15.75" x14ac:dyDescent="0.25">
      <c r="A31" s="12" t="s">
        <v>96</v>
      </c>
      <c r="B31" s="13" t="s">
        <v>97</v>
      </c>
      <c r="C31" s="94">
        <v>870280.41661999992</v>
      </c>
    </row>
    <row r="32" spans="1:3" ht="15.75" x14ac:dyDescent="0.25">
      <c r="A32" s="12" t="s">
        <v>66</v>
      </c>
      <c r="B32" s="14" t="s">
        <v>98</v>
      </c>
      <c r="C32" s="94">
        <v>0</v>
      </c>
    </row>
    <row r="33" spans="1:3" ht="15.75" x14ac:dyDescent="0.25">
      <c r="A33" s="12" t="s">
        <v>71</v>
      </c>
      <c r="B33" s="14" t="s">
        <v>99</v>
      </c>
      <c r="C33" s="94">
        <v>539240.01887000003</v>
      </c>
    </row>
    <row r="34" spans="1:3" ht="15.75" x14ac:dyDescent="0.25">
      <c r="A34" s="12" t="s">
        <v>60</v>
      </c>
      <c r="B34" s="14" t="s">
        <v>100</v>
      </c>
      <c r="C34" s="94">
        <v>233</v>
      </c>
    </row>
    <row r="35" spans="1:3" ht="15.75" x14ac:dyDescent="0.25">
      <c r="A35" s="12" t="s">
        <v>60</v>
      </c>
      <c r="B35" s="14" t="s">
        <v>101</v>
      </c>
      <c r="C35" s="94">
        <v>0</v>
      </c>
    </row>
    <row r="36" spans="1:3" ht="15.75" x14ac:dyDescent="0.25">
      <c r="A36" s="12" t="s">
        <v>73</v>
      </c>
      <c r="B36" s="14" t="s">
        <v>102</v>
      </c>
      <c r="C36" s="94">
        <v>27429.85</v>
      </c>
    </row>
    <row r="37" spans="1:3" ht="15.75" x14ac:dyDescent="0.25">
      <c r="A37" s="12" t="s">
        <v>60</v>
      </c>
      <c r="B37" s="14" t="s">
        <v>100</v>
      </c>
      <c r="C37" s="94">
        <v>0</v>
      </c>
    </row>
    <row r="38" spans="1:3" ht="15.75" x14ac:dyDescent="0.25">
      <c r="A38" s="12" t="s">
        <v>60</v>
      </c>
      <c r="B38" s="14" t="s">
        <v>101</v>
      </c>
      <c r="C38" s="94">
        <v>0</v>
      </c>
    </row>
    <row r="39" spans="1:3" ht="15.75" x14ac:dyDescent="0.25">
      <c r="A39" s="12" t="s">
        <v>103</v>
      </c>
      <c r="B39" s="13" t="s">
        <v>104</v>
      </c>
      <c r="C39" s="94">
        <v>566669.86887000001</v>
      </c>
    </row>
    <row r="40" spans="1:3" ht="15.75" x14ac:dyDescent="0.25">
      <c r="A40" s="12" t="s">
        <v>69</v>
      </c>
      <c r="B40" s="14" t="s">
        <v>105</v>
      </c>
      <c r="C40" s="94">
        <v>64489.236619999996</v>
      </c>
    </row>
    <row r="41" spans="1:3" ht="15.75" x14ac:dyDescent="0.25">
      <c r="A41" s="12" t="s">
        <v>60</v>
      </c>
      <c r="B41" s="14" t="s">
        <v>100</v>
      </c>
      <c r="C41" s="94">
        <v>0</v>
      </c>
    </row>
    <row r="42" spans="1:3" ht="15.75" x14ac:dyDescent="0.25">
      <c r="A42" s="12" t="s">
        <v>60</v>
      </c>
      <c r="B42" s="14" t="s">
        <v>101</v>
      </c>
      <c r="C42" s="94">
        <v>0</v>
      </c>
    </row>
    <row r="43" spans="1:3" ht="15.75" x14ac:dyDescent="0.25">
      <c r="A43" s="12" t="s">
        <v>79</v>
      </c>
      <c r="B43" s="14" t="s">
        <v>106</v>
      </c>
      <c r="C43" s="94">
        <v>239121.31112999999</v>
      </c>
    </row>
    <row r="44" spans="1:3" ht="15.75" x14ac:dyDescent="0.25">
      <c r="A44" s="12" t="s">
        <v>60</v>
      </c>
      <c r="B44" s="14" t="s">
        <v>100</v>
      </c>
      <c r="C44" s="94">
        <v>524</v>
      </c>
    </row>
    <row r="45" spans="1:3" ht="15.75" x14ac:dyDescent="0.25">
      <c r="A45" s="12" t="s">
        <v>60</v>
      </c>
      <c r="B45" s="14" t="s">
        <v>101</v>
      </c>
      <c r="C45" s="94">
        <v>0</v>
      </c>
    </row>
    <row r="46" spans="1:3" ht="15.75" x14ac:dyDescent="0.25">
      <c r="A46" s="12" t="s">
        <v>107</v>
      </c>
      <c r="B46" s="13" t="s">
        <v>108</v>
      </c>
      <c r="C46" s="94"/>
    </row>
    <row r="47" spans="1:3" ht="15.75" x14ac:dyDescent="0.25">
      <c r="A47" s="12" t="s">
        <v>71</v>
      </c>
      <c r="B47" s="14" t="s">
        <v>109</v>
      </c>
      <c r="C47" s="94">
        <v>236847.73299999998</v>
      </c>
    </row>
    <row r="48" spans="1:3" ht="15.75" x14ac:dyDescent="0.25">
      <c r="A48" s="12" t="s">
        <v>73</v>
      </c>
      <c r="B48" s="14" t="s">
        <v>110</v>
      </c>
      <c r="C48" s="94">
        <v>808</v>
      </c>
    </row>
    <row r="49" spans="1:3" ht="15.75" x14ac:dyDescent="0.25">
      <c r="A49" s="12" t="s">
        <v>75</v>
      </c>
      <c r="B49" s="14" t="s">
        <v>111</v>
      </c>
      <c r="C49" s="94">
        <v>0</v>
      </c>
    </row>
    <row r="50" spans="1:3" ht="15.75" x14ac:dyDescent="0.25">
      <c r="A50" s="12" t="s">
        <v>77</v>
      </c>
      <c r="B50" s="14" t="s">
        <v>112</v>
      </c>
      <c r="C50" s="94">
        <v>724702.60216999997</v>
      </c>
    </row>
    <row r="51" spans="1:3" ht="15.75" x14ac:dyDescent="0.25">
      <c r="A51" s="12" t="s">
        <v>86</v>
      </c>
      <c r="B51" s="14" t="s">
        <v>113</v>
      </c>
      <c r="C51" s="94">
        <v>0</v>
      </c>
    </row>
    <row r="52" spans="1:3" ht="15.75" x14ac:dyDescent="0.25">
      <c r="A52" s="12" t="s">
        <v>88</v>
      </c>
      <c r="B52" s="14" t="s">
        <v>114</v>
      </c>
      <c r="C52" s="94">
        <v>1269</v>
      </c>
    </row>
    <row r="53" spans="1:3" ht="31.5" x14ac:dyDescent="0.25">
      <c r="A53" s="12" t="s">
        <v>90</v>
      </c>
      <c r="B53" s="14" t="s">
        <v>115</v>
      </c>
      <c r="C53" s="94">
        <v>0</v>
      </c>
    </row>
    <row r="54" spans="1:3" ht="15.75" x14ac:dyDescent="0.25">
      <c r="A54" s="12" t="s">
        <v>116</v>
      </c>
      <c r="B54" s="14" t="s">
        <v>117</v>
      </c>
      <c r="C54" s="94">
        <v>0</v>
      </c>
    </row>
    <row r="55" spans="1:3" ht="15.75" x14ac:dyDescent="0.25">
      <c r="A55" s="12"/>
      <c r="B55" s="17" t="s">
        <v>118</v>
      </c>
      <c r="C55" s="94">
        <v>963627.33516999998</v>
      </c>
    </row>
    <row r="56" spans="1:3" ht="15.75" x14ac:dyDescent="0.25">
      <c r="A56" s="12" t="s">
        <v>119</v>
      </c>
      <c r="B56" s="13" t="s">
        <v>120</v>
      </c>
      <c r="C56" s="94">
        <v>0</v>
      </c>
    </row>
    <row r="57" spans="1:3" ht="15.75" x14ac:dyDescent="0.25">
      <c r="A57" s="12" t="s">
        <v>66</v>
      </c>
      <c r="B57" s="14" t="s">
        <v>121</v>
      </c>
      <c r="C57" s="94">
        <v>59200.883499999996</v>
      </c>
    </row>
    <row r="58" spans="1:3" ht="15.75" x14ac:dyDescent="0.25">
      <c r="A58" s="12" t="s">
        <v>71</v>
      </c>
      <c r="B58" s="14" t="s">
        <v>122</v>
      </c>
      <c r="C58" s="94">
        <v>13140.791810000001</v>
      </c>
    </row>
    <row r="59" spans="1:3" ht="15.75" x14ac:dyDescent="0.25">
      <c r="A59" s="12" t="s">
        <v>73</v>
      </c>
      <c r="B59" s="14" t="s">
        <v>63</v>
      </c>
      <c r="C59" s="94">
        <v>46060.091690000001</v>
      </c>
    </row>
    <row r="60" spans="1:3" ht="15.75" x14ac:dyDescent="0.25">
      <c r="A60" s="12" t="s">
        <v>69</v>
      </c>
      <c r="B60" s="14" t="s">
        <v>123</v>
      </c>
      <c r="C60" s="94">
        <v>0</v>
      </c>
    </row>
    <row r="61" spans="1:3" ht="15.75" x14ac:dyDescent="0.25">
      <c r="A61" s="12" t="s">
        <v>71</v>
      </c>
      <c r="B61" s="14" t="s">
        <v>124</v>
      </c>
      <c r="C61" s="94">
        <v>189583.59633000003</v>
      </c>
    </row>
    <row r="62" spans="1:3" ht="15.75" x14ac:dyDescent="0.25">
      <c r="A62" s="12" t="s">
        <v>73</v>
      </c>
      <c r="B62" s="14" t="s">
        <v>125</v>
      </c>
      <c r="C62" s="94">
        <v>9160.207550000001</v>
      </c>
    </row>
    <row r="63" spans="1:3" ht="15.75" x14ac:dyDescent="0.25">
      <c r="A63" s="12" t="s">
        <v>75</v>
      </c>
      <c r="B63" s="14" t="s">
        <v>126</v>
      </c>
      <c r="C63" s="94">
        <v>1304.595</v>
      </c>
    </row>
    <row r="64" spans="1:3" ht="15.75" x14ac:dyDescent="0.25">
      <c r="A64" s="12"/>
      <c r="B64" s="13" t="s">
        <v>127</v>
      </c>
      <c r="C64" s="94">
        <v>200048.39887999999</v>
      </c>
    </row>
    <row r="65" spans="1:3" ht="15.75" x14ac:dyDescent="0.25">
      <c r="A65" s="12" t="s">
        <v>128</v>
      </c>
      <c r="B65" s="14" t="s">
        <v>63</v>
      </c>
      <c r="C65" s="94">
        <v>2463.0537899999999</v>
      </c>
    </row>
    <row r="66" spans="1:3" ht="15.75" x14ac:dyDescent="0.25">
      <c r="A66" s="12"/>
      <c r="B66" s="13" t="s">
        <v>129</v>
      </c>
      <c r="C66" s="94">
        <v>261712.33617000002</v>
      </c>
    </row>
    <row r="67" spans="1:3" ht="15.75" x14ac:dyDescent="0.25">
      <c r="A67" s="12" t="s">
        <v>130</v>
      </c>
      <c r="B67" s="13" t="s">
        <v>131</v>
      </c>
      <c r="C67" s="94">
        <v>0</v>
      </c>
    </row>
    <row r="68" spans="1:3" ht="15.75" x14ac:dyDescent="0.25">
      <c r="A68" s="12" t="s">
        <v>66</v>
      </c>
      <c r="B68" s="14" t="s">
        <v>132</v>
      </c>
      <c r="C68" s="94">
        <v>0</v>
      </c>
    </row>
    <row r="69" spans="1:3" ht="15.75" x14ac:dyDescent="0.25">
      <c r="A69" s="12" t="s">
        <v>69</v>
      </c>
      <c r="B69" s="14" t="s">
        <v>133</v>
      </c>
      <c r="C69" s="94">
        <v>29012.262549999999</v>
      </c>
    </row>
    <row r="70" spans="1:3" ht="15.75" x14ac:dyDescent="0.25">
      <c r="A70" s="12" t="s">
        <v>79</v>
      </c>
      <c r="B70" s="14" t="s">
        <v>134</v>
      </c>
      <c r="C70" s="94">
        <v>6277.1074100000005</v>
      </c>
    </row>
    <row r="71" spans="1:3" ht="15.75" x14ac:dyDescent="0.25">
      <c r="A71" s="12"/>
      <c r="B71" s="13" t="s">
        <v>135</v>
      </c>
      <c r="C71" s="94">
        <v>35289.369960000004</v>
      </c>
    </row>
    <row r="72" spans="1:3" ht="15.75" x14ac:dyDescent="0.25">
      <c r="A72" s="12"/>
      <c r="B72" s="13" t="s">
        <v>136</v>
      </c>
      <c r="C72" s="94">
        <v>3637718.9289000002</v>
      </c>
    </row>
    <row r="73" spans="1:3" ht="15.75" x14ac:dyDescent="0.25">
      <c r="A73" s="12" t="s">
        <v>137</v>
      </c>
      <c r="B73" s="13" t="s">
        <v>138</v>
      </c>
      <c r="C73" s="94">
        <v>25882.95378</v>
      </c>
    </row>
    <row r="74" spans="1:3" ht="15.75" x14ac:dyDescent="0.25">
      <c r="A74" s="148" t="s">
        <v>139</v>
      </c>
      <c r="B74" s="148"/>
      <c r="C74" s="94"/>
    </row>
    <row r="75" spans="1:3" ht="15.75" x14ac:dyDescent="0.25">
      <c r="A75" s="18" t="s">
        <v>58</v>
      </c>
      <c r="B75" s="13" t="s">
        <v>140</v>
      </c>
      <c r="C75" s="94"/>
    </row>
    <row r="76" spans="1:3" ht="15.75" x14ac:dyDescent="0.25">
      <c r="A76" s="12" t="s">
        <v>66</v>
      </c>
      <c r="B76" s="14" t="s">
        <v>141</v>
      </c>
      <c r="C76" s="94">
        <v>475121.77901</v>
      </c>
    </row>
    <row r="77" spans="1:3" ht="15.75" x14ac:dyDescent="0.25">
      <c r="A77" s="19" t="s">
        <v>60</v>
      </c>
      <c r="B77" s="14" t="s">
        <v>142</v>
      </c>
      <c r="C77" s="94">
        <v>-12000</v>
      </c>
    </row>
    <row r="78" spans="1:3" ht="15.75" x14ac:dyDescent="0.25">
      <c r="A78" s="19" t="s">
        <v>60</v>
      </c>
      <c r="B78" s="14" t="s">
        <v>143</v>
      </c>
      <c r="C78" s="94">
        <v>-542</v>
      </c>
    </row>
    <row r="79" spans="1:3" ht="15.75" x14ac:dyDescent="0.25">
      <c r="A79" s="12" t="s">
        <v>69</v>
      </c>
      <c r="B79" s="14" t="s">
        <v>144</v>
      </c>
      <c r="C79" s="94">
        <v>24488.947</v>
      </c>
    </row>
    <row r="80" spans="1:3" ht="15.75" x14ac:dyDescent="0.25">
      <c r="A80" s="12" t="s">
        <v>79</v>
      </c>
      <c r="B80" s="14" t="s">
        <v>145</v>
      </c>
      <c r="C80" s="94">
        <v>49798.142979999997</v>
      </c>
    </row>
    <row r="81" spans="1:3" ht="15.75" x14ac:dyDescent="0.25">
      <c r="A81" s="12" t="s">
        <v>91</v>
      </c>
      <c r="B81" s="14" t="s">
        <v>146</v>
      </c>
      <c r="C81" s="94">
        <v>149186.06983999998</v>
      </c>
    </row>
    <row r="82" spans="1:3" ht="15.75" x14ac:dyDescent="0.25">
      <c r="A82" s="12" t="s">
        <v>147</v>
      </c>
      <c r="B82" s="14" t="s">
        <v>148</v>
      </c>
      <c r="C82" s="94">
        <v>95718.387790000008</v>
      </c>
    </row>
    <row r="83" spans="1:3" ht="15.75" x14ac:dyDescent="0.25">
      <c r="A83" s="12" t="s">
        <v>149</v>
      </c>
      <c r="B83" s="14" t="s">
        <v>150</v>
      </c>
      <c r="C83" s="94">
        <v>-60725.91504</v>
      </c>
    </row>
    <row r="84" spans="1:3" ht="15.75" x14ac:dyDescent="0.25">
      <c r="A84" s="12" t="s">
        <v>151</v>
      </c>
      <c r="B84" s="14" t="s">
        <v>152</v>
      </c>
      <c r="C84" s="94">
        <v>89185.577387002413</v>
      </c>
    </row>
    <row r="85" spans="1:3" ht="15.75" x14ac:dyDescent="0.25">
      <c r="A85" s="19"/>
      <c r="B85" s="13" t="s">
        <v>153</v>
      </c>
      <c r="C85" s="94">
        <v>822772.98896700237</v>
      </c>
    </row>
    <row r="86" spans="1:3" ht="15.75" x14ac:dyDescent="0.25">
      <c r="A86" s="12" t="s">
        <v>64</v>
      </c>
      <c r="B86" s="13" t="s">
        <v>154</v>
      </c>
      <c r="C86" s="94">
        <v>36635</v>
      </c>
    </row>
    <row r="87" spans="1:3" ht="15.75" x14ac:dyDescent="0.25">
      <c r="A87" s="12" t="s">
        <v>155</v>
      </c>
      <c r="B87" s="13" t="s">
        <v>156</v>
      </c>
      <c r="C87" s="94">
        <v>0</v>
      </c>
    </row>
    <row r="88" spans="1:3" ht="15.75" x14ac:dyDescent="0.25">
      <c r="A88" s="12" t="s">
        <v>94</v>
      </c>
      <c r="B88" s="13" t="s">
        <v>157</v>
      </c>
      <c r="C88" s="94">
        <v>0</v>
      </c>
    </row>
    <row r="89" spans="1:3" ht="15.75" x14ac:dyDescent="0.25">
      <c r="A89" s="12" t="s">
        <v>71</v>
      </c>
      <c r="B89" s="14" t="s">
        <v>158</v>
      </c>
      <c r="C89" s="94">
        <v>802699.75194999995</v>
      </c>
    </row>
    <row r="90" spans="1:3" ht="15.75" x14ac:dyDescent="0.25">
      <c r="A90" s="12" t="s">
        <v>73</v>
      </c>
      <c r="B90" s="14" t="s">
        <v>159</v>
      </c>
      <c r="C90" s="94">
        <v>20073.939848783393</v>
      </c>
    </row>
    <row r="91" spans="1:3" ht="15.75" x14ac:dyDescent="0.25">
      <c r="A91" s="12" t="s">
        <v>75</v>
      </c>
      <c r="B91" s="14" t="s">
        <v>160</v>
      </c>
      <c r="C91" s="94">
        <v>0</v>
      </c>
    </row>
    <row r="92" spans="1:3" ht="15.75" x14ac:dyDescent="0.25">
      <c r="A92" s="12" t="s">
        <v>77</v>
      </c>
      <c r="B92" s="14" t="s">
        <v>161</v>
      </c>
      <c r="C92" s="94">
        <v>1524854.4307894181</v>
      </c>
    </row>
    <row r="93" spans="1:3" ht="15.75" x14ac:dyDescent="0.25">
      <c r="A93" s="12" t="s">
        <v>86</v>
      </c>
      <c r="B93" s="14" t="s">
        <v>162</v>
      </c>
      <c r="C93" s="94">
        <v>4277.8330000000005</v>
      </c>
    </row>
    <row r="94" spans="1:3" ht="15.75" x14ac:dyDescent="0.25">
      <c r="A94" s="12" t="s">
        <v>88</v>
      </c>
      <c r="B94" s="14" t="s">
        <v>163</v>
      </c>
      <c r="C94" s="94">
        <v>0</v>
      </c>
    </row>
    <row r="95" spans="1:3" ht="15.75" x14ac:dyDescent="0.25">
      <c r="A95" s="12" t="s">
        <v>90</v>
      </c>
      <c r="B95" s="14" t="s">
        <v>164</v>
      </c>
      <c r="C95" s="94">
        <v>0</v>
      </c>
    </row>
    <row r="96" spans="1:3" ht="15.75" x14ac:dyDescent="0.25">
      <c r="A96" s="12" t="s">
        <v>116</v>
      </c>
      <c r="B96" s="14" t="s">
        <v>165</v>
      </c>
      <c r="C96" s="94">
        <v>6549.6059953904351</v>
      </c>
    </row>
    <row r="97" spans="1:3" ht="15.75" x14ac:dyDescent="0.25">
      <c r="A97" s="12" t="s">
        <v>166</v>
      </c>
      <c r="B97" s="14" t="s">
        <v>167</v>
      </c>
      <c r="C97" s="94">
        <v>341.35226</v>
      </c>
    </row>
    <row r="98" spans="1:3" ht="15.75" x14ac:dyDescent="0.25">
      <c r="A98" s="19"/>
      <c r="B98" s="13" t="s">
        <v>168</v>
      </c>
      <c r="C98" s="94">
        <v>2358796.9138435917</v>
      </c>
    </row>
    <row r="99" spans="1:3" ht="31.5" x14ac:dyDescent="0.25">
      <c r="A99" s="12" t="s">
        <v>96</v>
      </c>
      <c r="B99" s="13" t="s">
        <v>169</v>
      </c>
      <c r="C99" s="94">
        <v>0</v>
      </c>
    </row>
    <row r="100" spans="1:3" ht="15.75" x14ac:dyDescent="0.25">
      <c r="A100" s="15" t="s">
        <v>170</v>
      </c>
      <c r="B100" s="17" t="s">
        <v>171</v>
      </c>
      <c r="C100" s="94">
        <v>1322</v>
      </c>
    </row>
    <row r="101" spans="1:3" ht="15.75" x14ac:dyDescent="0.25">
      <c r="A101" s="20" t="s">
        <v>71</v>
      </c>
      <c r="B101" s="16" t="s">
        <v>172</v>
      </c>
      <c r="C101" s="94">
        <v>412</v>
      </c>
    </row>
    <row r="102" spans="1:3" ht="15.75" x14ac:dyDescent="0.25">
      <c r="A102" s="20" t="s">
        <v>73</v>
      </c>
      <c r="B102" s="16" t="s">
        <v>173</v>
      </c>
      <c r="C102" s="94">
        <v>0</v>
      </c>
    </row>
    <row r="103" spans="1:3" ht="15.75" x14ac:dyDescent="0.25">
      <c r="A103" s="20" t="s">
        <v>75</v>
      </c>
      <c r="B103" s="16" t="s">
        <v>174</v>
      </c>
      <c r="C103" s="94">
        <v>910</v>
      </c>
    </row>
    <row r="104" spans="1:3" ht="15.75" x14ac:dyDescent="0.25">
      <c r="A104" s="12" t="s">
        <v>119</v>
      </c>
      <c r="B104" s="13" t="s">
        <v>175</v>
      </c>
      <c r="C104" s="94">
        <v>24549</v>
      </c>
    </row>
    <row r="105" spans="1:3" ht="15.75" x14ac:dyDescent="0.25">
      <c r="A105" s="12" t="s">
        <v>130</v>
      </c>
      <c r="B105" s="13" t="s">
        <v>176</v>
      </c>
      <c r="C105" s="94">
        <v>390459.57493999996</v>
      </c>
    </row>
    <row r="106" spans="1:3" ht="15.75" x14ac:dyDescent="0.25">
      <c r="A106" s="12" t="s">
        <v>66</v>
      </c>
      <c r="B106" s="14" t="s">
        <v>177</v>
      </c>
      <c r="C106" s="94">
        <v>128262.61198</v>
      </c>
    </row>
    <row r="107" spans="1:3" ht="15.75" x14ac:dyDescent="0.25">
      <c r="A107" s="12" t="s">
        <v>60</v>
      </c>
      <c r="B107" s="14" t="s">
        <v>178</v>
      </c>
      <c r="C107" s="94">
        <v>0</v>
      </c>
    </row>
    <row r="108" spans="1:3" ht="15.75" x14ac:dyDescent="0.25">
      <c r="A108" s="12" t="s">
        <v>60</v>
      </c>
      <c r="B108" s="14" t="s">
        <v>179</v>
      </c>
      <c r="C108" s="94">
        <v>0</v>
      </c>
    </row>
    <row r="109" spans="1:3" ht="15.75" x14ac:dyDescent="0.25">
      <c r="A109" s="12" t="s">
        <v>69</v>
      </c>
      <c r="B109" s="14" t="s">
        <v>180</v>
      </c>
      <c r="C109" s="94">
        <v>119030.03514000001</v>
      </c>
    </row>
    <row r="110" spans="1:3" ht="15.75" x14ac:dyDescent="0.25">
      <c r="A110" s="12" t="s">
        <v>60</v>
      </c>
      <c r="B110" s="14" t="s">
        <v>178</v>
      </c>
      <c r="C110" s="94">
        <v>0</v>
      </c>
    </row>
    <row r="111" spans="1:3" ht="15.75" x14ac:dyDescent="0.25">
      <c r="A111" s="12" t="s">
        <v>60</v>
      </c>
      <c r="B111" s="14" t="s">
        <v>179</v>
      </c>
      <c r="C111" s="94">
        <v>0</v>
      </c>
    </row>
    <row r="112" spans="1:3" ht="15.75" x14ac:dyDescent="0.25">
      <c r="A112" s="12" t="s">
        <v>79</v>
      </c>
      <c r="B112" s="14" t="s">
        <v>181</v>
      </c>
      <c r="C112" s="94">
        <v>20084</v>
      </c>
    </row>
    <row r="113" spans="1:3" ht="15.75" x14ac:dyDescent="0.25">
      <c r="A113" s="12" t="s">
        <v>71</v>
      </c>
      <c r="B113" s="14" t="s">
        <v>182</v>
      </c>
      <c r="C113" s="94">
        <v>0</v>
      </c>
    </row>
    <row r="114" spans="1:3" ht="15.75" x14ac:dyDescent="0.25">
      <c r="A114" s="12" t="s">
        <v>60</v>
      </c>
      <c r="B114" s="14" t="s">
        <v>178</v>
      </c>
      <c r="C114" s="94">
        <v>0</v>
      </c>
    </row>
    <row r="115" spans="1:3" ht="15.75" x14ac:dyDescent="0.25">
      <c r="A115" s="12" t="s">
        <v>60</v>
      </c>
      <c r="B115" s="14" t="s">
        <v>179</v>
      </c>
      <c r="C115" s="94">
        <v>0</v>
      </c>
    </row>
    <row r="116" spans="1:3" ht="15.75" x14ac:dyDescent="0.25">
      <c r="A116" s="12" t="s">
        <v>73</v>
      </c>
      <c r="B116" s="14" t="s">
        <v>183</v>
      </c>
      <c r="C116" s="94">
        <v>20084</v>
      </c>
    </row>
    <row r="117" spans="1:3" ht="15.75" x14ac:dyDescent="0.25">
      <c r="A117" s="12" t="s">
        <v>60</v>
      </c>
      <c r="B117" s="14" t="s">
        <v>178</v>
      </c>
      <c r="C117" s="94">
        <v>84</v>
      </c>
    </row>
    <row r="118" spans="1:3" ht="15.75" x14ac:dyDescent="0.25">
      <c r="A118" s="12" t="s">
        <v>60</v>
      </c>
      <c r="B118" s="14" t="s">
        <v>179</v>
      </c>
      <c r="C118" s="94">
        <v>0</v>
      </c>
    </row>
    <row r="119" spans="1:3" ht="15.75" x14ac:dyDescent="0.25">
      <c r="A119" s="12" t="s">
        <v>91</v>
      </c>
      <c r="B119" s="14" t="s">
        <v>184</v>
      </c>
      <c r="C119" s="94">
        <v>1116.8630000000001</v>
      </c>
    </row>
    <row r="120" spans="1:3" ht="15.75" x14ac:dyDescent="0.25">
      <c r="A120" s="12" t="s">
        <v>60</v>
      </c>
      <c r="B120" s="14" t="s">
        <v>178</v>
      </c>
      <c r="C120" s="94">
        <v>0</v>
      </c>
    </row>
    <row r="121" spans="1:3" ht="15.75" x14ac:dyDescent="0.25">
      <c r="A121" s="12" t="s">
        <v>60</v>
      </c>
      <c r="B121" s="14" t="s">
        <v>179</v>
      </c>
      <c r="C121" s="94">
        <v>0</v>
      </c>
    </row>
    <row r="122" spans="1:3" ht="15.75" x14ac:dyDescent="0.25">
      <c r="A122" s="12" t="s">
        <v>147</v>
      </c>
      <c r="B122" s="14" t="s">
        <v>185</v>
      </c>
      <c r="C122" s="94">
        <v>121966.06482</v>
      </c>
    </row>
    <row r="123" spans="1:3" ht="15.75" x14ac:dyDescent="0.25">
      <c r="A123" s="12" t="s">
        <v>60</v>
      </c>
      <c r="B123" s="14" t="s">
        <v>178</v>
      </c>
      <c r="C123" s="94">
        <v>33</v>
      </c>
    </row>
    <row r="124" spans="1:3" ht="15.75" x14ac:dyDescent="0.25">
      <c r="A124" s="12" t="s">
        <v>60</v>
      </c>
      <c r="B124" s="14" t="s">
        <v>179</v>
      </c>
      <c r="C124" s="94">
        <v>0</v>
      </c>
    </row>
    <row r="125" spans="1:3" ht="15.75" x14ac:dyDescent="0.25">
      <c r="A125" s="12" t="s">
        <v>60</v>
      </c>
      <c r="B125" s="14" t="s">
        <v>186</v>
      </c>
      <c r="C125" s="94">
        <v>15609.34865</v>
      </c>
    </row>
    <row r="126" spans="1:3" ht="15.75" x14ac:dyDescent="0.25">
      <c r="A126" s="12" t="s">
        <v>60</v>
      </c>
      <c r="B126" s="14" t="s">
        <v>187</v>
      </c>
      <c r="C126" s="94">
        <v>10205.80659</v>
      </c>
    </row>
    <row r="127" spans="1:3" ht="15.75" x14ac:dyDescent="0.25">
      <c r="A127" s="12" t="s">
        <v>60</v>
      </c>
      <c r="B127" s="14" t="s">
        <v>188</v>
      </c>
      <c r="C127" s="94">
        <v>2063.5003799999995</v>
      </c>
    </row>
    <row r="128" spans="1:3" ht="15.75" x14ac:dyDescent="0.25">
      <c r="A128" s="12" t="s">
        <v>137</v>
      </c>
      <c r="B128" s="13" t="s">
        <v>189</v>
      </c>
      <c r="C128" s="94">
        <v>0</v>
      </c>
    </row>
    <row r="129" spans="1:3" ht="15.75" x14ac:dyDescent="0.25">
      <c r="A129" s="12" t="s">
        <v>66</v>
      </c>
      <c r="B129" s="14" t="s">
        <v>190</v>
      </c>
      <c r="C129" s="94">
        <v>2417.5619999999999</v>
      </c>
    </row>
    <row r="130" spans="1:3" ht="15.75" x14ac:dyDescent="0.25">
      <c r="A130" s="12" t="s">
        <v>69</v>
      </c>
      <c r="B130" s="14" t="s">
        <v>191</v>
      </c>
      <c r="C130" s="94">
        <v>767</v>
      </c>
    </row>
    <row r="131" spans="1:3" ht="15.75" x14ac:dyDescent="0.25">
      <c r="A131" s="12"/>
      <c r="B131" s="13" t="s">
        <v>192</v>
      </c>
      <c r="C131" s="94">
        <v>3184.5619999999999</v>
      </c>
    </row>
    <row r="132" spans="1:3" ht="15.75" x14ac:dyDescent="0.25">
      <c r="A132" s="19"/>
      <c r="B132" s="13" t="s">
        <v>193</v>
      </c>
      <c r="C132" s="94">
        <v>3637720.0397505942</v>
      </c>
    </row>
    <row r="133" spans="1:3" ht="15.75" x14ac:dyDescent="0.25">
      <c r="A133" s="12" t="s">
        <v>194</v>
      </c>
      <c r="B133" s="13" t="s">
        <v>195</v>
      </c>
      <c r="C133" s="94">
        <v>25882.95378</v>
      </c>
    </row>
    <row r="134" spans="1:3" x14ac:dyDescent="0.25">
      <c r="A134" s="130" t="s">
        <v>53</v>
      </c>
      <c r="B134" s="130"/>
      <c r="C134" s="130"/>
    </row>
    <row r="135" spans="1:3" x14ac:dyDescent="0.25">
      <c r="A135" s="130"/>
      <c r="B135" s="130"/>
      <c r="C135" s="130"/>
    </row>
    <row r="136" spans="1:3" x14ac:dyDescent="0.25">
      <c r="A136" s="81"/>
    </row>
    <row r="138" spans="1:3" x14ac:dyDescent="0.25">
      <c r="C138" s="84"/>
    </row>
    <row r="139" spans="1:3" x14ac:dyDescent="0.25">
      <c r="C139" s="84"/>
    </row>
  </sheetData>
  <mergeCells count="5">
    <mergeCell ref="A1:C2"/>
    <mergeCell ref="A134:C135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zoomScale="85" zoomScaleNormal="85" zoomScaleSheetLayoutView="100" workbookViewId="0">
      <selection sqref="A1:C1"/>
    </sheetView>
  </sheetViews>
  <sheetFormatPr defaultRowHeight="15" x14ac:dyDescent="0.25"/>
  <cols>
    <col min="1" max="1" width="4.85546875" style="9" customWidth="1"/>
    <col min="2" max="2" width="125.5703125" style="9" customWidth="1"/>
    <col min="3" max="3" width="20" style="9" customWidth="1"/>
    <col min="4" max="4" width="20" style="98" customWidth="1"/>
    <col min="5" max="5" width="14.42578125" style="98" customWidth="1"/>
    <col min="6" max="16384" width="9.140625" style="9"/>
  </cols>
  <sheetData>
    <row r="1" spans="1:6" ht="37.5" customHeight="1" x14ac:dyDescent="0.25">
      <c r="A1" s="138" t="s">
        <v>391</v>
      </c>
      <c r="B1" s="138"/>
      <c r="C1" s="138"/>
      <c r="D1" s="97"/>
    </row>
    <row r="2" spans="1:6" ht="9" customHeight="1" x14ac:dyDescent="0.25"/>
    <row r="3" spans="1:6" ht="47.25" x14ac:dyDescent="0.25">
      <c r="A3" s="149"/>
      <c r="B3" s="150"/>
      <c r="C3" s="22" t="s">
        <v>196</v>
      </c>
      <c r="D3" s="99"/>
    </row>
    <row r="4" spans="1:6" ht="15.75" x14ac:dyDescent="0.25">
      <c r="A4" s="151">
        <v>1</v>
      </c>
      <c r="B4" s="152"/>
      <c r="C4" s="23">
        <v>2</v>
      </c>
      <c r="D4" s="100"/>
    </row>
    <row r="5" spans="1:6" ht="15.75" x14ac:dyDescent="0.25">
      <c r="A5" s="32" t="s">
        <v>279</v>
      </c>
      <c r="B5" s="24" t="s">
        <v>197</v>
      </c>
      <c r="C5" s="38"/>
      <c r="D5" s="101"/>
      <c r="E5" s="102"/>
      <c r="F5" s="40"/>
    </row>
    <row r="6" spans="1:6" ht="15.75" x14ac:dyDescent="0.25">
      <c r="A6" s="33" t="s">
        <v>71</v>
      </c>
      <c r="B6" s="25" t="s">
        <v>198</v>
      </c>
      <c r="C6" s="39"/>
      <c r="D6" s="101"/>
      <c r="E6" s="102"/>
      <c r="F6" s="40"/>
    </row>
    <row r="7" spans="1:6" ht="15.75" x14ac:dyDescent="0.25">
      <c r="A7" s="28" t="s">
        <v>280</v>
      </c>
      <c r="B7" s="25" t="s">
        <v>199</v>
      </c>
      <c r="C7" s="95">
        <v>1378110.5629100001</v>
      </c>
      <c r="D7" s="103"/>
      <c r="E7" s="102"/>
    </row>
    <row r="8" spans="1:6" ht="31.5" x14ac:dyDescent="0.25">
      <c r="A8" s="28"/>
      <c r="B8" s="25" t="s">
        <v>200</v>
      </c>
      <c r="C8" s="95">
        <v>-37705.089459999996</v>
      </c>
      <c r="D8" s="102"/>
      <c r="E8" s="104"/>
    </row>
    <row r="9" spans="1:6" ht="15.75" x14ac:dyDescent="0.25">
      <c r="A9" s="28" t="s">
        <v>281</v>
      </c>
      <c r="B9" s="25" t="s">
        <v>201</v>
      </c>
      <c r="C9" s="95">
        <v>-327965.78629999998</v>
      </c>
      <c r="D9" s="102"/>
      <c r="E9" s="102"/>
    </row>
    <row r="10" spans="1:6" ht="15.75" x14ac:dyDescent="0.25">
      <c r="A10" s="28" t="s">
        <v>282</v>
      </c>
      <c r="B10" s="25" t="s">
        <v>202</v>
      </c>
      <c r="C10" s="95">
        <v>-87805.590649999998</v>
      </c>
      <c r="D10" s="102"/>
      <c r="E10" s="102"/>
    </row>
    <row r="11" spans="1:6" ht="15.75" x14ac:dyDescent="0.25">
      <c r="A11" s="28"/>
      <c r="B11" s="25" t="s">
        <v>203</v>
      </c>
      <c r="C11" s="95">
        <v>476.55563000000001</v>
      </c>
      <c r="D11" s="102"/>
      <c r="E11" s="102"/>
    </row>
    <row r="12" spans="1:6" ht="15.75" x14ac:dyDescent="0.25">
      <c r="A12" s="28" t="s">
        <v>283</v>
      </c>
      <c r="B12" s="25" t="s">
        <v>204</v>
      </c>
      <c r="C12" s="95">
        <v>38211.263000000006</v>
      </c>
      <c r="D12" s="102"/>
      <c r="E12" s="102"/>
    </row>
    <row r="13" spans="1:6" ht="15.75" x14ac:dyDescent="0.25">
      <c r="A13" s="34"/>
      <c r="B13" s="26" t="s">
        <v>205</v>
      </c>
      <c r="C13" s="95">
        <v>1000550.4489600001</v>
      </c>
      <c r="D13" s="105"/>
      <c r="E13" s="105"/>
    </row>
    <row r="14" spans="1:6" ht="15.75" x14ac:dyDescent="0.25">
      <c r="A14" s="23" t="s">
        <v>73</v>
      </c>
      <c r="B14" s="27" t="s">
        <v>206</v>
      </c>
      <c r="C14" s="95">
        <v>15584</v>
      </c>
      <c r="D14" s="106"/>
      <c r="E14" s="106"/>
    </row>
    <row r="15" spans="1:6" ht="15.75" x14ac:dyDescent="0.25">
      <c r="A15" s="23" t="s">
        <v>75</v>
      </c>
      <c r="B15" s="25" t="s">
        <v>207</v>
      </c>
      <c r="C15" s="95">
        <v>11336.006939999999</v>
      </c>
      <c r="D15" s="102"/>
      <c r="E15" s="102"/>
    </row>
    <row r="16" spans="1:6" ht="15.75" x14ac:dyDescent="0.25">
      <c r="A16" s="33" t="s">
        <v>77</v>
      </c>
      <c r="B16" s="25" t="s">
        <v>208</v>
      </c>
      <c r="C16" s="95">
        <v>0</v>
      </c>
      <c r="D16" s="102"/>
      <c r="E16" s="102"/>
    </row>
    <row r="17" spans="1:5" ht="15.75" x14ac:dyDescent="0.25">
      <c r="A17" s="28" t="s">
        <v>280</v>
      </c>
      <c r="B17" s="25" t="s">
        <v>209</v>
      </c>
      <c r="C17" s="95">
        <v>0</v>
      </c>
      <c r="D17" s="102"/>
      <c r="E17" s="102"/>
    </row>
    <row r="18" spans="1:5" ht="15.75" x14ac:dyDescent="0.25">
      <c r="A18" s="28" t="s">
        <v>284</v>
      </c>
      <c r="B18" s="25" t="s">
        <v>210</v>
      </c>
      <c r="C18" s="95">
        <v>-623409.39358999988</v>
      </c>
      <c r="D18" s="102"/>
      <c r="E18" s="102"/>
    </row>
    <row r="19" spans="1:5" ht="15.75" x14ac:dyDescent="0.25">
      <c r="A19" s="28" t="s">
        <v>285</v>
      </c>
      <c r="B19" s="25" t="s">
        <v>211</v>
      </c>
      <c r="C19" s="95">
        <v>163390.69</v>
      </c>
      <c r="D19" s="102"/>
      <c r="E19" s="102"/>
    </row>
    <row r="20" spans="1:5" ht="15.75" x14ac:dyDescent="0.25">
      <c r="A20" s="34"/>
      <c r="B20" s="28" t="s">
        <v>212</v>
      </c>
      <c r="C20" s="95">
        <v>-460018.70358999999</v>
      </c>
      <c r="D20" s="105"/>
      <c r="E20" s="105"/>
    </row>
    <row r="21" spans="1:5" ht="15.75" x14ac:dyDescent="0.25">
      <c r="A21" s="28" t="s">
        <v>281</v>
      </c>
      <c r="B21" s="25" t="s">
        <v>213</v>
      </c>
      <c r="C21" s="95">
        <v>-100751.62665000001</v>
      </c>
      <c r="D21" s="102"/>
      <c r="E21" s="102"/>
    </row>
    <row r="22" spans="1:5" ht="15.75" x14ac:dyDescent="0.25">
      <c r="A22" s="28" t="s">
        <v>282</v>
      </c>
      <c r="B22" s="25" t="s">
        <v>214</v>
      </c>
      <c r="C22" s="95">
        <v>74428.364170000001</v>
      </c>
      <c r="D22" s="102"/>
      <c r="E22" s="102"/>
    </row>
    <row r="23" spans="1:5" ht="15.75" x14ac:dyDescent="0.25">
      <c r="A23" s="34"/>
      <c r="B23" s="26" t="s">
        <v>215</v>
      </c>
      <c r="C23" s="95">
        <v>-486341.96607000002</v>
      </c>
      <c r="D23" s="105"/>
      <c r="E23" s="105"/>
    </row>
    <row r="24" spans="1:5" ht="15.75" x14ac:dyDescent="0.25">
      <c r="A24" s="33" t="s">
        <v>86</v>
      </c>
      <c r="B24" s="25" t="s">
        <v>216</v>
      </c>
      <c r="C24" s="95">
        <v>0</v>
      </c>
      <c r="D24" s="102"/>
      <c r="E24" s="102"/>
    </row>
    <row r="25" spans="1:5" ht="15.75" x14ac:dyDescent="0.25">
      <c r="A25" s="28" t="s">
        <v>280</v>
      </c>
      <c r="B25" s="25" t="s">
        <v>217</v>
      </c>
      <c r="C25" s="95">
        <v>899.09295999999995</v>
      </c>
      <c r="D25" s="102"/>
      <c r="E25" s="102"/>
    </row>
    <row r="26" spans="1:5" ht="15.75" x14ac:dyDescent="0.25">
      <c r="A26" s="28" t="s">
        <v>281</v>
      </c>
      <c r="B26" s="25" t="s">
        <v>218</v>
      </c>
      <c r="C26" s="95">
        <v>26</v>
      </c>
      <c r="D26" s="102"/>
      <c r="E26" s="102"/>
    </row>
    <row r="27" spans="1:5" ht="15.75" x14ac:dyDescent="0.25">
      <c r="A27" s="33"/>
      <c r="B27" s="26" t="s">
        <v>219</v>
      </c>
      <c r="C27" s="95">
        <v>925.09295999999995</v>
      </c>
      <c r="D27" s="105"/>
      <c r="E27" s="105"/>
    </row>
    <row r="28" spans="1:5" ht="15.75" x14ac:dyDescent="0.25">
      <c r="A28" s="33" t="s">
        <v>88</v>
      </c>
      <c r="B28" s="25" t="s">
        <v>220</v>
      </c>
      <c r="C28" s="95">
        <v>-6764</v>
      </c>
      <c r="D28" s="102"/>
      <c r="E28" s="102"/>
    </row>
    <row r="29" spans="1:5" ht="15.75" x14ac:dyDescent="0.25">
      <c r="A29" s="33" t="s">
        <v>90</v>
      </c>
      <c r="B29" s="25" t="s">
        <v>221</v>
      </c>
      <c r="C29" s="95">
        <v>0</v>
      </c>
      <c r="D29" s="102"/>
      <c r="E29" s="102"/>
    </row>
    <row r="30" spans="1:5" ht="15.75" x14ac:dyDescent="0.25">
      <c r="A30" s="28" t="s">
        <v>280</v>
      </c>
      <c r="B30" s="25" t="s">
        <v>222</v>
      </c>
      <c r="C30" s="95">
        <v>-305580.22447000002</v>
      </c>
      <c r="D30" s="102"/>
      <c r="E30" s="102"/>
    </row>
    <row r="31" spans="1:5" ht="15.75" x14ac:dyDescent="0.25">
      <c r="A31" s="28" t="s">
        <v>281</v>
      </c>
      <c r="B31" s="25" t="s">
        <v>223</v>
      </c>
      <c r="C31" s="95">
        <v>3182.2835700000005</v>
      </c>
      <c r="D31" s="102"/>
      <c r="E31" s="102"/>
    </row>
    <row r="32" spans="1:5" ht="15.75" x14ac:dyDescent="0.25">
      <c r="A32" s="28" t="s">
        <v>282</v>
      </c>
      <c r="B32" s="25" t="s">
        <v>224</v>
      </c>
      <c r="C32" s="95">
        <v>-122543.76861999999</v>
      </c>
      <c r="D32" s="102"/>
      <c r="E32" s="102"/>
    </row>
    <row r="33" spans="1:5" ht="15.75" x14ac:dyDescent="0.25">
      <c r="A33" s="28" t="s">
        <v>283</v>
      </c>
      <c r="B33" s="25" t="s">
        <v>225</v>
      </c>
      <c r="C33" s="95">
        <v>77358.64886999999</v>
      </c>
      <c r="D33" s="102"/>
      <c r="E33" s="102"/>
    </row>
    <row r="34" spans="1:5" ht="15.75" x14ac:dyDescent="0.25">
      <c r="A34" s="35"/>
      <c r="B34" s="26" t="s">
        <v>226</v>
      </c>
      <c r="C34" s="95">
        <v>-347583.06065</v>
      </c>
      <c r="D34" s="105"/>
      <c r="E34" s="105"/>
    </row>
    <row r="35" spans="1:5" ht="15.75" x14ac:dyDescent="0.25">
      <c r="A35" s="33" t="s">
        <v>116</v>
      </c>
      <c r="B35" s="25" t="s">
        <v>227</v>
      </c>
      <c r="C35" s="95">
        <v>-100715.23586999999</v>
      </c>
      <c r="D35" s="102"/>
      <c r="E35" s="102"/>
    </row>
    <row r="36" spans="1:5" ht="15.75" customHeight="1" x14ac:dyDescent="0.25">
      <c r="A36" s="33"/>
      <c r="B36" s="25" t="s">
        <v>228</v>
      </c>
      <c r="C36" s="95">
        <v>-44763.950790000003</v>
      </c>
      <c r="D36" s="102"/>
      <c r="E36" s="102"/>
    </row>
    <row r="37" spans="1:5" ht="15.75" x14ac:dyDescent="0.25">
      <c r="A37" s="33" t="s">
        <v>166</v>
      </c>
      <c r="B37" s="25" t="s">
        <v>229</v>
      </c>
      <c r="C37" s="95">
        <v>0</v>
      </c>
      <c r="D37" s="102"/>
      <c r="E37" s="102"/>
    </row>
    <row r="38" spans="1:5" ht="15.75" x14ac:dyDescent="0.25">
      <c r="A38" s="33" t="s">
        <v>286</v>
      </c>
      <c r="B38" s="25" t="s">
        <v>230</v>
      </c>
      <c r="C38" s="95">
        <v>86991.286270000011</v>
      </c>
      <c r="D38" s="105"/>
      <c r="E38" s="105"/>
    </row>
    <row r="39" spans="1:5" ht="15.75" x14ac:dyDescent="0.25">
      <c r="A39" s="36" t="s">
        <v>69</v>
      </c>
      <c r="B39" s="24" t="s">
        <v>231</v>
      </c>
      <c r="C39" s="95">
        <v>0</v>
      </c>
      <c r="D39" s="102"/>
      <c r="E39" s="102"/>
    </row>
    <row r="40" spans="1:5" ht="15.75" x14ac:dyDescent="0.25">
      <c r="A40" s="33" t="s">
        <v>71</v>
      </c>
      <c r="B40" s="25" t="s">
        <v>198</v>
      </c>
      <c r="C40" s="95">
        <v>0</v>
      </c>
      <c r="D40" s="102"/>
      <c r="E40" s="102"/>
    </row>
    <row r="41" spans="1:5" ht="15.75" x14ac:dyDescent="0.25">
      <c r="A41" s="28" t="s">
        <v>280</v>
      </c>
      <c r="B41" s="25" t="s">
        <v>199</v>
      </c>
      <c r="C41" s="95">
        <v>0</v>
      </c>
      <c r="D41" s="102"/>
      <c r="E41" s="102"/>
    </row>
    <row r="42" spans="1:5" ht="31.5" x14ac:dyDescent="0.25">
      <c r="A42" s="28"/>
      <c r="B42" s="25" t="s">
        <v>200</v>
      </c>
      <c r="C42" s="95">
        <v>0</v>
      </c>
      <c r="D42" s="102"/>
      <c r="E42" s="102"/>
    </row>
    <row r="43" spans="1:5" ht="15.75" x14ac:dyDescent="0.25">
      <c r="A43" s="28" t="s">
        <v>281</v>
      </c>
      <c r="B43" s="25" t="s">
        <v>201</v>
      </c>
      <c r="C43" s="95">
        <v>0</v>
      </c>
      <c r="D43" s="102"/>
      <c r="E43" s="102"/>
    </row>
    <row r="44" spans="1:5" ht="15.75" x14ac:dyDescent="0.25">
      <c r="A44" s="28" t="s">
        <v>282</v>
      </c>
      <c r="B44" s="25" t="s">
        <v>202</v>
      </c>
      <c r="C44" s="95">
        <v>0</v>
      </c>
      <c r="D44" s="102"/>
      <c r="E44" s="102"/>
    </row>
    <row r="45" spans="1:5" ht="15.75" x14ac:dyDescent="0.25">
      <c r="A45" s="28" t="s">
        <v>283</v>
      </c>
      <c r="B45" s="25" t="s">
        <v>204</v>
      </c>
      <c r="C45" s="95">
        <v>0</v>
      </c>
      <c r="D45" s="102"/>
      <c r="E45" s="102"/>
    </row>
    <row r="46" spans="1:5" ht="15.75" x14ac:dyDescent="0.25">
      <c r="A46" s="34"/>
      <c r="B46" s="26" t="s">
        <v>232</v>
      </c>
      <c r="C46" s="95">
        <v>0</v>
      </c>
      <c r="D46" s="105"/>
      <c r="E46" s="105"/>
    </row>
    <row r="47" spans="1:5" ht="15.75" x14ac:dyDescent="0.25">
      <c r="A47" s="35" t="s">
        <v>73</v>
      </c>
      <c r="B47" s="25" t="s">
        <v>233</v>
      </c>
      <c r="C47" s="95">
        <v>0</v>
      </c>
      <c r="D47" s="102"/>
      <c r="E47" s="102"/>
    </row>
    <row r="48" spans="1:5" ht="15.75" x14ac:dyDescent="0.25">
      <c r="A48" s="28" t="s">
        <v>280</v>
      </c>
      <c r="B48" s="25" t="s">
        <v>234</v>
      </c>
      <c r="C48" s="95">
        <v>0</v>
      </c>
      <c r="D48" s="102"/>
      <c r="E48" s="102"/>
    </row>
    <row r="49" spans="1:5" ht="15.75" x14ac:dyDescent="0.25">
      <c r="A49" s="34"/>
      <c r="B49" s="25" t="s">
        <v>235</v>
      </c>
      <c r="C49" s="95">
        <v>0</v>
      </c>
      <c r="D49" s="102"/>
      <c r="E49" s="102"/>
    </row>
    <row r="50" spans="1:5" ht="15.75" x14ac:dyDescent="0.25">
      <c r="A50" s="34" t="s">
        <v>281</v>
      </c>
      <c r="B50" s="25" t="s">
        <v>236</v>
      </c>
      <c r="C50" s="95">
        <v>0</v>
      </c>
      <c r="D50" s="102"/>
      <c r="E50" s="102"/>
    </row>
    <row r="51" spans="1:5" ht="15.75" x14ac:dyDescent="0.25">
      <c r="A51" s="34"/>
      <c r="B51" s="25" t="s">
        <v>235</v>
      </c>
      <c r="C51" s="95">
        <v>0</v>
      </c>
      <c r="D51" s="102"/>
      <c r="E51" s="102"/>
    </row>
    <row r="52" spans="1:5" ht="15.75" x14ac:dyDescent="0.25">
      <c r="A52" s="37" t="s">
        <v>287</v>
      </c>
      <c r="B52" s="25" t="s">
        <v>237</v>
      </c>
      <c r="C52" s="95">
        <v>0</v>
      </c>
      <c r="D52" s="102"/>
      <c r="E52" s="102"/>
    </row>
    <row r="53" spans="1:5" ht="15.75" x14ac:dyDescent="0.25">
      <c r="A53" s="37" t="s">
        <v>288</v>
      </c>
      <c r="B53" s="25" t="s">
        <v>238</v>
      </c>
      <c r="C53" s="95">
        <v>0</v>
      </c>
      <c r="D53" s="102"/>
      <c r="E53" s="102"/>
    </row>
    <row r="54" spans="1:5" ht="15.75" x14ac:dyDescent="0.25">
      <c r="A54" s="29"/>
      <c r="B54" s="28" t="s">
        <v>239</v>
      </c>
      <c r="C54" s="95">
        <v>0</v>
      </c>
      <c r="D54" s="105"/>
      <c r="E54" s="105"/>
    </row>
    <row r="55" spans="1:5" ht="15.75" x14ac:dyDescent="0.25">
      <c r="A55" s="34" t="s">
        <v>282</v>
      </c>
      <c r="B55" s="25" t="s">
        <v>240</v>
      </c>
      <c r="C55" s="95">
        <v>0</v>
      </c>
      <c r="D55" s="102"/>
      <c r="E55" s="102"/>
    </row>
    <row r="56" spans="1:5" ht="15.75" x14ac:dyDescent="0.25">
      <c r="A56" s="34" t="s">
        <v>283</v>
      </c>
      <c r="B56" s="25" t="s">
        <v>241</v>
      </c>
      <c r="C56" s="95">
        <v>0</v>
      </c>
      <c r="D56" s="102"/>
      <c r="E56" s="102"/>
    </row>
    <row r="57" spans="1:5" ht="15.75" x14ac:dyDescent="0.25">
      <c r="A57" s="32"/>
      <c r="B57" s="26" t="s">
        <v>242</v>
      </c>
      <c r="C57" s="95">
        <v>0</v>
      </c>
      <c r="D57" s="105"/>
      <c r="E57" s="105"/>
    </row>
    <row r="58" spans="1:5" ht="15.75" x14ac:dyDescent="0.25">
      <c r="A58" s="35" t="s">
        <v>75</v>
      </c>
      <c r="B58" s="29" t="s">
        <v>207</v>
      </c>
      <c r="C58" s="95">
        <v>0</v>
      </c>
      <c r="D58" s="102"/>
      <c r="E58" s="102"/>
    </row>
    <row r="59" spans="1:5" ht="15.75" x14ac:dyDescent="0.25">
      <c r="A59" s="33" t="s">
        <v>77</v>
      </c>
      <c r="B59" s="25" t="s">
        <v>243</v>
      </c>
      <c r="C59" s="95">
        <v>0</v>
      </c>
      <c r="D59" s="102"/>
      <c r="E59" s="102"/>
    </row>
    <row r="60" spans="1:5" ht="15.75" x14ac:dyDescent="0.25">
      <c r="A60" s="28" t="s">
        <v>280</v>
      </c>
      <c r="B60" s="25" t="s">
        <v>244</v>
      </c>
      <c r="C60" s="95">
        <v>0</v>
      </c>
      <c r="D60" s="102"/>
      <c r="E60" s="102"/>
    </row>
    <row r="61" spans="1:5" ht="15.75" x14ac:dyDescent="0.25">
      <c r="A61" s="28" t="s">
        <v>284</v>
      </c>
      <c r="B61" s="25" t="s">
        <v>210</v>
      </c>
      <c r="C61" s="95">
        <v>0</v>
      </c>
      <c r="D61" s="102"/>
      <c r="E61" s="102"/>
    </row>
    <row r="62" spans="1:5" ht="15.75" x14ac:dyDescent="0.25">
      <c r="A62" s="28" t="s">
        <v>285</v>
      </c>
      <c r="B62" s="25" t="s">
        <v>211</v>
      </c>
      <c r="C62" s="95">
        <v>0</v>
      </c>
      <c r="D62" s="102"/>
      <c r="E62" s="102"/>
    </row>
    <row r="63" spans="1:5" ht="15.75" x14ac:dyDescent="0.25">
      <c r="A63" s="34"/>
      <c r="B63" s="28" t="s">
        <v>245</v>
      </c>
      <c r="C63" s="95">
        <v>0</v>
      </c>
      <c r="D63" s="105"/>
      <c r="E63" s="105"/>
    </row>
    <row r="64" spans="1:5" ht="15.75" x14ac:dyDescent="0.25">
      <c r="A64" s="34" t="s">
        <v>281</v>
      </c>
      <c r="B64" s="25" t="s">
        <v>246</v>
      </c>
      <c r="C64" s="95">
        <v>0</v>
      </c>
      <c r="D64" s="102"/>
      <c r="E64" s="102"/>
    </row>
    <row r="65" spans="1:5" ht="15.75" x14ac:dyDescent="0.25">
      <c r="A65" s="37" t="s">
        <v>287</v>
      </c>
      <c r="B65" s="25" t="s">
        <v>210</v>
      </c>
      <c r="C65" s="95">
        <v>0</v>
      </c>
      <c r="D65" s="102"/>
      <c r="E65" s="102"/>
    </row>
    <row r="66" spans="1:5" ht="15.75" x14ac:dyDescent="0.25">
      <c r="A66" s="37" t="s">
        <v>288</v>
      </c>
      <c r="B66" s="25" t="s">
        <v>211</v>
      </c>
      <c r="C66" s="95">
        <v>0</v>
      </c>
      <c r="D66" s="102"/>
      <c r="E66" s="102"/>
    </row>
    <row r="67" spans="1:5" ht="15.75" x14ac:dyDescent="0.25">
      <c r="A67" s="34"/>
      <c r="B67" s="28" t="s">
        <v>239</v>
      </c>
      <c r="C67" s="95">
        <v>0</v>
      </c>
      <c r="D67" s="105"/>
      <c r="E67" s="105"/>
    </row>
    <row r="68" spans="1:5" ht="15.75" x14ac:dyDescent="0.25">
      <c r="A68" s="35"/>
      <c r="B68" s="30" t="s">
        <v>215</v>
      </c>
      <c r="C68" s="95">
        <v>0</v>
      </c>
      <c r="D68" s="105"/>
      <c r="E68" s="105"/>
    </row>
    <row r="69" spans="1:5" ht="15.75" x14ac:dyDescent="0.25">
      <c r="A69" s="33" t="s">
        <v>86</v>
      </c>
      <c r="B69" s="25" t="s">
        <v>247</v>
      </c>
      <c r="C69" s="95">
        <v>0</v>
      </c>
      <c r="D69" s="102"/>
      <c r="E69" s="102"/>
    </row>
    <row r="70" spans="1:5" ht="15.75" x14ac:dyDescent="0.25">
      <c r="A70" s="28" t="s">
        <v>280</v>
      </c>
      <c r="B70" s="31" t="s">
        <v>248</v>
      </c>
      <c r="C70" s="95">
        <v>0</v>
      </c>
      <c r="D70" s="102"/>
      <c r="E70" s="102"/>
    </row>
    <row r="71" spans="1:5" ht="15.75" x14ac:dyDescent="0.25">
      <c r="A71" s="28" t="s">
        <v>284</v>
      </c>
      <c r="B71" s="25" t="s">
        <v>210</v>
      </c>
      <c r="C71" s="95">
        <v>0</v>
      </c>
      <c r="D71" s="102"/>
      <c r="E71" s="102"/>
    </row>
    <row r="72" spans="1:5" ht="15.75" x14ac:dyDescent="0.25">
      <c r="A72" s="28" t="s">
        <v>285</v>
      </c>
      <c r="B72" s="25" t="s">
        <v>211</v>
      </c>
      <c r="C72" s="95">
        <v>0</v>
      </c>
      <c r="D72" s="102"/>
      <c r="E72" s="102"/>
    </row>
    <row r="73" spans="1:5" ht="15.75" x14ac:dyDescent="0.25">
      <c r="A73" s="34"/>
      <c r="B73" s="28" t="s">
        <v>245</v>
      </c>
      <c r="C73" s="95">
        <v>0</v>
      </c>
      <c r="D73" s="105"/>
      <c r="E73" s="105"/>
    </row>
    <row r="74" spans="1:5" ht="15.75" x14ac:dyDescent="0.25">
      <c r="A74" s="34" t="s">
        <v>281</v>
      </c>
      <c r="B74" s="25" t="s">
        <v>249</v>
      </c>
      <c r="C74" s="95">
        <v>0</v>
      </c>
      <c r="D74" s="102"/>
      <c r="E74" s="102"/>
    </row>
    <row r="75" spans="1:5" ht="15.75" x14ac:dyDescent="0.25">
      <c r="A75" s="34"/>
      <c r="B75" s="26" t="s">
        <v>250</v>
      </c>
      <c r="C75" s="95">
        <v>0</v>
      </c>
      <c r="D75" s="105"/>
      <c r="E75" s="105"/>
    </row>
    <row r="76" spans="1:5" ht="15.75" x14ac:dyDescent="0.25">
      <c r="A76" s="33" t="s">
        <v>88</v>
      </c>
      <c r="B76" s="25" t="s">
        <v>220</v>
      </c>
      <c r="C76" s="95">
        <v>0</v>
      </c>
      <c r="D76" s="102"/>
      <c r="E76" s="102"/>
    </row>
    <row r="77" spans="1:5" ht="15.75" x14ac:dyDescent="0.25">
      <c r="A77" s="33" t="s">
        <v>90</v>
      </c>
      <c r="B77" s="25" t="s">
        <v>251</v>
      </c>
      <c r="C77" s="95">
        <v>0</v>
      </c>
      <c r="D77" s="102"/>
      <c r="E77" s="102"/>
    </row>
    <row r="78" spans="1:5" ht="15.75" x14ac:dyDescent="0.25">
      <c r="A78" s="28" t="s">
        <v>280</v>
      </c>
      <c r="B78" s="25" t="s">
        <v>222</v>
      </c>
      <c r="C78" s="95">
        <v>0</v>
      </c>
      <c r="D78" s="102"/>
      <c r="E78" s="102"/>
    </row>
    <row r="79" spans="1:5" ht="15.75" x14ac:dyDescent="0.25">
      <c r="A79" s="28" t="s">
        <v>281</v>
      </c>
      <c r="B79" s="25" t="s">
        <v>223</v>
      </c>
      <c r="C79" s="95">
        <v>0</v>
      </c>
      <c r="D79" s="102"/>
      <c r="E79" s="102"/>
    </row>
    <row r="80" spans="1:5" ht="15.75" x14ac:dyDescent="0.25">
      <c r="A80" s="28" t="s">
        <v>282</v>
      </c>
      <c r="B80" s="25" t="s">
        <v>224</v>
      </c>
      <c r="C80" s="95">
        <v>0</v>
      </c>
      <c r="D80" s="102"/>
      <c r="E80" s="102"/>
    </row>
    <row r="81" spans="1:5" ht="15.75" x14ac:dyDescent="0.25">
      <c r="A81" s="28" t="s">
        <v>283</v>
      </c>
      <c r="B81" s="25" t="s">
        <v>252</v>
      </c>
      <c r="C81" s="95">
        <v>0</v>
      </c>
      <c r="D81" s="102"/>
      <c r="E81" s="102"/>
    </row>
    <row r="82" spans="1:5" ht="15.75" x14ac:dyDescent="0.25">
      <c r="A82" s="35"/>
      <c r="B82" s="26" t="s">
        <v>226</v>
      </c>
      <c r="C82" s="95">
        <v>0</v>
      </c>
      <c r="D82" s="105"/>
      <c r="E82" s="105"/>
    </row>
    <row r="83" spans="1:5" ht="15.75" x14ac:dyDescent="0.25">
      <c r="A83" s="33" t="s">
        <v>116</v>
      </c>
      <c r="B83" s="25" t="s">
        <v>253</v>
      </c>
      <c r="C83" s="95">
        <v>0</v>
      </c>
      <c r="D83" s="102"/>
      <c r="E83" s="102"/>
    </row>
    <row r="84" spans="1:5" ht="15.75" x14ac:dyDescent="0.25">
      <c r="A84" s="28" t="s">
        <v>280</v>
      </c>
      <c r="B84" s="25" t="s">
        <v>254</v>
      </c>
      <c r="C84" s="95">
        <v>0</v>
      </c>
      <c r="D84" s="102"/>
      <c r="E84" s="102"/>
    </row>
    <row r="85" spans="1:5" ht="15.75" x14ac:dyDescent="0.25">
      <c r="A85" s="28" t="s">
        <v>281</v>
      </c>
      <c r="B85" s="25" t="s">
        <v>255</v>
      </c>
      <c r="C85" s="95">
        <v>0</v>
      </c>
      <c r="D85" s="102"/>
      <c r="E85" s="102"/>
    </row>
    <row r="86" spans="1:5" ht="15.75" x14ac:dyDescent="0.25">
      <c r="A86" s="28" t="s">
        <v>282</v>
      </c>
      <c r="B86" s="25" t="s">
        <v>256</v>
      </c>
      <c r="C86" s="95">
        <v>0</v>
      </c>
      <c r="D86" s="102"/>
      <c r="E86" s="102"/>
    </row>
    <row r="87" spans="1:5" ht="15.75" x14ac:dyDescent="0.25">
      <c r="A87" s="28"/>
      <c r="B87" s="26" t="s">
        <v>257</v>
      </c>
      <c r="C87" s="95">
        <v>0</v>
      </c>
      <c r="D87" s="105"/>
      <c r="E87" s="105"/>
    </row>
    <row r="88" spans="1:5" ht="15.75" x14ac:dyDescent="0.25">
      <c r="A88" s="33" t="s">
        <v>166</v>
      </c>
      <c r="B88" s="25" t="s">
        <v>227</v>
      </c>
      <c r="C88" s="95">
        <v>0</v>
      </c>
      <c r="D88" s="102"/>
      <c r="E88" s="102"/>
    </row>
    <row r="89" spans="1:5" ht="15.75" customHeight="1" x14ac:dyDescent="0.25">
      <c r="A89" s="33"/>
      <c r="B89" s="25" t="s">
        <v>228</v>
      </c>
      <c r="C89" s="95">
        <v>0</v>
      </c>
      <c r="D89" s="102"/>
      <c r="E89" s="102"/>
    </row>
    <row r="90" spans="1:5" ht="15.75" x14ac:dyDescent="0.25">
      <c r="A90" s="33" t="s">
        <v>286</v>
      </c>
      <c r="B90" s="25" t="s">
        <v>258</v>
      </c>
      <c r="C90" s="95">
        <v>0</v>
      </c>
      <c r="D90" s="102"/>
      <c r="E90" s="102"/>
    </row>
    <row r="91" spans="1:5" ht="15.75" x14ac:dyDescent="0.25">
      <c r="A91" s="33" t="s">
        <v>289</v>
      </c>
      <c r="B91" s="25" t="s">
        <v>259</v>
      </c>
      <c r="C91" s="95">
        <v>0</v>
      </c>
      <c r="D91" s="102"/>
      <c r="E91" s="102"/>
    </row>
    <row r="92" spans="1:5" ht="15.75" x14ac:dyDescent="0.25">
      <c r="A92" s="33" t="s">
        <v>290</v>
      </c>
      <c r="B92" s="25" t="s">
        <v>260</v>
      </c>
      <c r="C92" s="95">
        <v>0</v>
      </c>
      <c r="D92" s="105"/>
      <c r="E92" s="105"/>
    </row>
    <row r="93" spans="1:5" ht="15.75" x14ac:dyDescent="0.25">
      <c r="A93" s="32" t="s">
        <v>291</v>
      </c>
      <c r="B93" s="24" t="s">
        <v>261</v>
      </c>
      <c r="C93" s="95">
        <v>0</v>
      </c>
      <c r="D93" s="102"/>
      <c r="E93" s="102"/>
    </row>
    <row r="94" spans="1:5" ht="15.75" x14ac:dyDescent="0.25">
      <c r="A94" s="33" t="s">
        <v>71</v>
      </c>
      <c r="B94" s="25" t="s">
        <v>262</v>
      </c>
      <c r="C94" s="95">
        <v>86991.286270000011</v>
      </c>
      <c r="D94" s="105"/>
      <c r="E94" s="105"/>
    </row>
    <row r="95" spans="1:5" ht="15.75" x14ac:dyDescent="0.25">
      <c r="A95" s="33" t="s">
        <v>73</v>
      </c>
      <c r="B95" s="25" t="s">
        <v>263</v>
      </c>
      <c r="C95" s="95">
        <v>0</v>
      </c>
      <c r="D95" s="105"/>
      <c r="E95" s="105"/>
    </row>
    <row r="96" spans="1:5" ht="15.75" x14ac:dyDescent="0.25">
      <c r="A96" s="35" t="s">
        <v>75</v>
      </c>
      <c r="B96" s="25" t="s">
        <v>264</v>
      </c>
      <c r="C96" s="95">
        <v>0</v>
      </c>
      <c r="D96" s="102"/>
      <c r="E96" s="102"/>
    </row>
    <row r="97" spans="1:5" ht="15.75" x14ac:dyDescent="0.25">
      <c r="A97" s="28" t="s">
        <v>280</v>
      </c>
      <c r="B97" s="25" t="s">
        <v>234</v>
      </c>
      <c r="C97" s="95">
        <v>8496.0299999999988</v>
      </c>
      <c r="D97" s="102"/>
      <c r="E97" s="102"/>
    </row>
    <row r="98" spans="1:5" ht="15.75" x14ac:dyDescent="0.25">
      <c r="A98" s="34"/>
      <c r="B98" s="25" t="s">
        <v>235</v>
      </c>
      <c r="C98" s="95">
        <v>8150</v>
      </c>
      <c r="D98" s="102"/>
      <c r="E98" s="102"/>
    </row>
    <row r="99" spans="1:5" ht="15.75" x14ac:dyDescent="0.25">
      <c r="A99" s="34" t="s">
        <v>281</v>
      </c>
      <c r="B99" s="25" t="s">
        <v>236</v>
      </c>
      <c r="C99" s="95">
        <v>655</v>
      </c>
      <c r="D99" s="102"/>
      <c r="E99" s="102"/>
    </row>
    <row r="100" spans="1:5" ht="15.75" x14ac:dyDescent="0.25">
      <c r="A100" s="34"/>
      <c r="B100" s="25" t="s">
        <v>235</v>
      </c>
      <c r="C100" s="95">
        <v>0</v>
      </c>
      <c r="D100" s="102"/>
      <c r="E100" s="102"/>
    </row>
    <row r="101" spans="1:5" ht="15.75" x14ac:dyDescent="0.25">
      <c r="A101" s="37" t="s">
        <v>287</v>
      </c>
      <c r="B101" s="25" t="s">
        <v>237</v>
      </c>
      <c r="C101" s="95">
        <v>1448.79</v>
      </c>
      <c r="D101" s="102"/>
      <c r="E101" s="102"/>
    </row>
    <row r="102" spans="1:5" ht="15.75" x14ac:dyDescent="0.25">
      <c r="A102" s="37" t="s">
        <v>288</v>
      </c>
      <c r="B102" s="25" t="s">
        <v>238</v>
      </c>
      <c r="C102" s="95">
        <v>14443.7603</v>
      </c>
      <c r="D102" s="102"/>
      <c r="E102" s="102"/>
    </row>
    <row r="103" spans="1:5" ht="15.75" x14ac:dyDescent="0.25">
      <c r="A103" s="29"/>
      <c r="B103" s="28" t="s">
        <v>239</v>
      </c>
      <c r="C103" s="95">
        <v>15892.550300000001</v>
      </c>
      <c r="D103" s="105"/>
      <c r="E103" s="105"/>
    </row>
    <row r="104" spans="1:5" ht="15.75" x14ac:dyDescent="0.25">
      <c r="A104" s="34" t="s">
        <v>282</v>
      </c>
      <c r="B104" s="25" t="s">
        <v>240</v>
      </c>
      <c r="C104" s="95">
        <v>25258.91</v>
      </c>
      <c r="D104" s="102"/>
      <c r="E104" s="102"/>
    </row>
    <row r="105" spans="1:5" ht="15.75" x14ac:dyDescent="0.25">
      <c r="A105" s="34" t="s">
        <v>283</v>
      </c>
      <c r="B105" s="25" t="s">
        <v>241</v>
      </c>
      <c r="C105" s="95">
        <v>1661.5235399999999</v>
      </c>
      <c r="D105" s="102"/>
      <c r="E105" s="102"/>
    </row>
    <row r="106" spans="1:5" ht="15.75" x14ac:dyDescent="0.25">
      <c r="A106" s="32"/>
      <c r="B106" s="26" t="s">
        <v>265</v>
      </c>
      <c r="C106" s="95">
        <v>51309.01384</v>
      </c>
      <c r="D106" s="105"/>
      <c r="E106" s="105"/>
    </row>
    <row r="107" spans="1:5" ht="15.75" x14ac:dyDescent="0.25">
      <c r="A107" s="35" t="s">
        <v>77</v>
      </c>
      <c r="B107" s="25" t="s">
        <v>266</v>
      </c>
      <c r="C107" s="95">
        <v>0</v>
      </c>
      <c r="D107" s="102"/>
      <c r="E107" s="102"/>
    </row>
    <row r="108" spans="1:5" ht="15.75" x14ac:dyDescent="0.25">
      <c r="A108" s="33" t="s">
        <v>86</v>
      </c>
      <c r="B108" s="25" t="s">
        <v>253</v>
      </c>
      <c r="C108" s="95">
        <v>0</v>
      </c>
      <c r="D108" s="102"/>
      <c r="E108" s="102"/>
    </row>
    <row r="109" spans="1:5" ht="15.75" x14ac:dyDescent="0.25">
      <c r="A109" s="28" t="s">
        <v>280</v>
      </c>
      <c r="B109" s="25" t="s">
        <v>267</v>
      </c>
      <c r="C109" s="95">
        <v>-1632.8465200000001</v>
      </c>
      <c r="D109" s="102"/>
      <c r="E109" s="102"/>
    </row>
    <row r="110" spans="1:5" ht="15.75" x14ac:dyDescent="0.25">
      <c r="A110" s="28" t="s">
        <v>281</v>
      </c>
      <c r="B110" s="25" t="s">
        <v>255</v>
      </c>
      <c r="C110" s="95">
        <v>-19382.858800000002</v>
      </c>
      <c r="D110" s="102"/>
      <c r="E110" s="102"/>
    </row>
    <row r="111" spans="1:5" ht="15.75" x14ac:dyDescent="0.25">
      <c r="A111" s="28" t="s">
        <v>282</v>
      </c>
      <c r="B111" s="25" t="s">
        <v>268</v>
      </c>
      <c r="C111" s="95">
        <v>-1442.9342999999999</v>
      </c>
      <c r="D111" s="102"/>
      <c r="E111" s="102"/>
    </row>
    <row r="112" spans="1:5" ht="15.75" x14ac:dyDescent="0.25">
      <c r="A112" s="28"/>
      <c r="B112" s="26" t="s">
        <v>250</v>
      </c>
      <c r="C112" s="95">
        <v>-22458.639620000002</v>
      </c>
      <c r="D112" s="105"/>
      <c r="E112" s="105"/>
    </row>
    <row r="113" spans="1:6" ht="15.75" x14ac:dyDescent="0.25">
      <c r="A113" s="35" t="s">
        <v>88</v>
      </c>
      <c r="B113" s="25" t="s">
        <v>269</v>
      </c>
      <c r="C113" s="95">
        <v>-15584</v>
      </c>
      <c r="D113" s="106"/>
      <c r="E113" s="106"/>
    </row>
    <row r="114" spans="1:6" ht="15.75" x14ac:dyDescent="0.25">
      <c r="A114" s="35" t="s">
        <v>90</v>
      </c>
      <c r="B114" s="25" t="s">
        <v>270</v>
      </c>
      <c r="C114" s="95">
        <v>7415.6953699999995</v>
      </c>
      <c r="D114" s="102"/>
      <c r="E114" s="102"/>
    </row>
    <row r="115" spans="1:6" ht="15.75" x14ac:dyDescent="0.25">
      <c r="A115" s="35" t="s">
        <v>116</v>
      </c>
      <c r="B115" s="25" t="s">
        <v>271</v>
      </c>
      <c r="C115" s="95">
        <v>-14937.752399999999</v>
      </c>
      <c r="D115" s="102"/>
      <c r="E115" s="102"/>
    </row>
    <row r="116" spans="1:6" ht="15.75" x14ac:dyDescent="0.25">
      <c r="A116" s="35" t="s">
        <v>166</v>
      </c>
      <c r="B116" s="25" t="s">
        <v>272</v>
      </c>
      <c r="C116" s="95">
        <v>92735.603459999998</v>
      </c>
      <c r="D116" s="106"/>
      <c r="E116" s="106"/>
    </row>
    <row r="117" spans="1:6" ht="15.75" x14ac:dyDescent="0.25">
      <c r="A117" s="35" t="s">
        <v>286</v>
      </c>
      <c r="B117" s="25" t="s">
        <v>273</v>
      </c>
      <c r="C117" s="95">
        <v>244.99363</v>
      </c>
      <c r="D117" s="102"/>
      <c r="E117" s="102"/>
    </row>
    <row r="118" spans="1:6" ht="15.75" x14ac:dyDescent="0.25">
      <c r="A118" s="35" t="s">
        <v>290</v>
      </c>
      <c r="B118" s="25" t="s">
        <v>274</v>
      </c>
      <c r="C118" s="95">
        <v>-97.385729999999995</v>
      </c>
      <c r="D118" s="102"/>
      <c r="E118" s="102"/>
    </row>
    <row r="119" spans="1:6" ht="15.75" x14ac:dyDescent="0.25">
      <c r="A119" s="35" t="s">
        <v>292</v>
      </c>
      <c r="B119" s="25" t="s">
        <v>275</v>
      </c>
      <c r="C119" s="95">
        <v>147.60790000000003</v>
      </c>
      <c r="D119" s="105"/>
      <c r="E119" s="105"/>
    </row>
    <row r="120" spans="1:6" ht="15.75" x14ac:dyDescent="0.25">
      <c r="A120" s="35" t="s">
        <v>293</v>
      </c>
      <c r="B120" s="25" t="s">
        <v>276</v>
      </c>
      <c r="C120" s="95">
        <v>-3758.5554299999999</v>
      </c>
      <c r="D120" s="102"/>
      <c r="E120" s="102"/>
    </row>
    <row r="121" spans="1:6" ht="15.75" x14ac:dyDescent="0.25">
      <c r="A121" s="35" t="s">
        <v>294</v>
      </c>
      <c r="B121" s="25" t="s">
        <v>277</v>
      </c>
      <c r="C121" s="95">
        <v>58</v>
      </c>
      <c r="D121" s="102"/>
      <c r="E121" s="102"/>
    </row>
    <row r="122" spans="1:6" ht="15.75" x14ac:dyDescent="0.25">
      <c r="A122" s="35" t="s">
        <v>295</v>
      </c>
      <c r="B122" s="25" t="s">
        <v>278</v>
      </c>
      <c r="C122" s="95">
        <v>89182.655930000008</v>
      </c>
      <c r="D122" s="113"/>
      <c r="E122" s="105"/>
    </row>
    <row r="123" spans="1:6" ht="8.25" customHeight="1" x14ac:dyDescent="0.25"/>
    <row r="124" spans="1:6" ht="15" customHeight="1" x14ac:dyDescent="0.25">
      <c r="A124" s="130" t="s">
        <v>53</v>
      </c>
      <c r="B124" s="130"/>
      <c r="C124" s="130"/>
      <c r="D124" s="118"/>
      <c r="E124" s="107"/>
      <c r="F124" s="77"/>
    </row>
    <row r="125" spans="1:6" x14ac:dyDescent="0.25">
      <c r="A125" s="130"/>
      <c r="B125" s="130"/>
      <c r="C125" s="130"/>
      <c r="D125" s="118"/>
    </row>
    <row r="126" spans="1:6" x14ac:dyDescent="0.25">
      <c r="A126" s="81"/>
    </row>
  </sheetData>
  <mergeCells count="4">
    <mergeCell ref="A3:B3"/>
    <mergeCell ref="A4:B4"/>
    <mergeCell ref="A1:C1"/>
    <mergeCell ref="A124:C125"/>
  </mergeCells>
  <conditionalFormatting sqref="D13">
    <cfRule type="cellIs" dxfId="49" priority="51" operator="notEqual">
      <formula>0</formula>
    </cfRule>
  </conditionalFormatting>
  <conditionalFormatting sqref="D20">
    <cfRule type="cellIs" dxfId="48" priority="50" operator="notEqual">
      <formula>0</formula>
    </cfRule>
  </conditionalFormatting>
  <conditionalFormatting sqref="D23:E23">
    <cfRule type="cellIs" dxfId="47" priority="49" operator="notEqual">
      <formula>0</formula>
    </cfRule>
  </conditionalFormatting>
  <conditionalFormatting sqref="D27">
    <cfRule type="cellIs" dxfId="46" priority="48" operator="notEqual">
      <formula>0</formula>
    </cfRule>
  </conditionalFormatting>
  <conditionalFormatting sqref="D34">
    <cfRule type="cellIs" dxfId="45" priority="47" operator="notEqual">
      <formula>0</formula>
    </cfRule>
  </conditionalFormatting>
  <conditionalFormatting sqref="D38">
    <cfRule type="cellIs" dxfId="44" priority="46" operator="notEqual">
      <formula>0</formula>
    </cfRule>
  </conditionalFormatting>
  <conditionalFormatting sqref="D46">
    <cfRule type="cellIs" dxfId="43" priority="45" operator="notEqual">
      <formula>0</formula>
    </cfRule>
  </conditionalFormatting>
  <conditionalFormatting sqref="D54">
    <cfRule type="cellIs" dxfId="42" priority="44" operator="notEqual">
      <formula>0</formula>
    </cfRule>
  </conditionalFormatting>
  <conditionalFormatting sqref="D57">
    <cfRule type="cellIs" dxfId="41" priority="43" operator="notEqual">
      <formula>0</formula>
    </cfRule>
  </conditionalFormatting>
  <conditionalFormatting sqref="D63">
    <cfRule type="cellIs" dxfId="40" priority="42" operator="notEqual">
      <formula>0</formula>
    </cfRule>
  </conditionalFormatting>
  <conditionalFormatting sqref="D67">
    <cfRule type="cellIs" dxfId="39" priority="41" operator="notEqual">
      <formula>0</formula>
    </cfRule>
  </conditionalFormatting>
  <conditionalFormatting sqref="D68">
    <cfRule type="cellIs" dxfId="38" priority="40" operator="notEqual">
      <formula>0</formula>
    </cfRule>
  </conditionalFormatting>
  <conditionalFormatting sqref="D73">
    <cfRule type="cellIs" dxfId="37" priority="39" operator="notEqual">
      <formula>0</formula>
    </cfRule>
  </conditionalFormatting>
  <conditionalFormatting sqref="D75">
    <cfRule type="cellIs" dxfId="36" priority="38" operator="notEqual">
      <formula>0</formula>
    </cfRule>
  </conditionalFormatting>
  <conditionalFormatting sqref="D82">
    <cfRule type="cellIs" dxfId="35" priority="37" operator="notEqual">
      <formula>0</formula>
    </cfRule>
  </conditionalFormatting>
  <conditionalFormatting sqref="D87">
    <cfRule type="cellIs" dxfId="34" priority="36" operator="notEqual">
      <formula>0</formula>
    </cfRule>
  </conditionalFormatting>
  <conditionalFormatting sqref="D92">
    <cfRule type="cellIs" dxfId="33" priority="35" operator="notEqual">
      <formula>0</formula>
    </cfRule>
  </conditionalFormatting>
  <conditionalFormatting sqref="D94">
    <cfRule type="cellIs" dxfId="32" priority="34" operator="notEqual">
      <formula>0</formula>
    </cfRule>
  </conditionalFormatting>
  <conditionalFormatting sqref="D95">
    <cfRule type="cellIs" dxfId="31" priority="33" operator="notEqual">
      <formula>0</formula>
    </cfRule>
  </conditionalFormatting>
  <conditionalFormatting sqref="D103">
    <cfRule type="cellIs" dxfId="30" priority="32" operator="notEqual">
      <formula>0</formula>
    </cfRule>
  </conditionalFormatting>
  <conditionalFormatting sqref="D106">
    <cfRule type="cellIs" dxfId="29" priority="31" operator="notEqual">
      <formula>0</formula>
    </cfRule>
  </conditionalFormatting>
  <conditionalFormatting sqref="D112">
    <cfRule type="cellIs" dxfId="28" priority="30" operator="notEqual">
      <formula>0</formula>
    </cfRule>
  </conditionalFormatting>
  <conditionalFormatting sqref="D119">
    <cfRule type="cellIs" dxfId="27" priority="29" operator="notEqual">
      <formula>0</formula>
    </cfRule>
  </conditionalFormatting>
  <conditionalFormatting sqref="E13">
    <cfRule type="cellIs" dxfId="26" priority="27" operator="notEqual">
      <formula>0</formula>
    </cfRule>
  </conditionalFormatting>
  <conditionalFormatting sqref="E20">
    <cfRule type="cellIs" dxfId="25" priority="26" operator="notEqual">
      <formula>0</formula>
    </cfRule>
  </conditionalFormatting>
  <conditionalFormatting sqref="E27">
    <cfRule type="cellIs" dxfId="24" priority="25" operator="notEqual">
      <formula>0</formula>
    </cfRule>
  </conditionalFormatting>
  <conditionalFormatting sqref="E34">
    <cfRule type="cellIs" dxfId="23" priority="24" operator="notEqual">
      <formula>0</formula>
    </cfRule>
  </conditionalFormatting>
  <conditionalFormatting sqref="E38">
    <cfRule type="cellIs" dxfId="22" priority="23" operator="notEqual">
      <formula>0</formula>
    </cfRule>
  </conditionalFormatting>
  <conditionalFormatting sqref="E46">
    <cfRule type="cellIs" dxfId="21" priority="22" operator="notEqual">
      <formula>0</formula>
    </cfRule>
  </conditionalFormatting>
  <conditionalFormatting sqref="E54">
    <cfRule type="cellIs" dxfId="20" priority="21" operator="notEqual">
      <formula>0</formula>
    </cfRule>
  </conditionalFormatting>
  <conditionalFormatting sqref="E57">
    <cfRule type="cellIs" dxfId="19" priority="20" operator="notEqual">
      <formula>0</formula>
    </cfRule>
  </conditionalFormatting>
  <conditionalFormatting sqref="E63">
    <cfRule type="cellIs" dxfId="18" priority="19" operator="notEqual">
      <formula>0</formula>
    </cfRule>
  </conditionalFormatting>
  <conditionalFormatting sqref="E6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73">
    <cfRule type="cellIs" dxfId="15" priority="16" operator="notEqual">
      <formula>0</formula>
    </cfRule>
  </conditionalFormatting>
  <conditionalFormatting sqref="E75">
    <cfRule type="cellIs" dxfId="14" priority="15" operator="notEqual">
      <formula>0</formula>
    </cfRule>
  </conditionalFormatting>
  <conditionalFormatting sqref="E82">
    <cfRule type="cellIs" dxfId="13" priority="14" operator="notEqual">
      <formula>0</formula>
    </cfRule>
  </conditionalFormatting>
  <conditionalFormatting sqref="E87">
    <cfRule type="cellIs" dxfId="12" priority="13" operator="notEqual">
      <formula>0</formula>
    </cfRule>
  </conditionalFormatting>
  <conditionalFormatting sqref="E92">
    <cfRule type="cellIs" dxfId="11" priority="12" operator="notEqual">
      <formula>0</formula>
    </cfRule>
  </conditionalFormatting>
  <conditionalFormatting sqref="E94">
    <cfRule type="cellIs" dxfId="10" priority="11" operator="notEqual">
      <formula>0</formula>
    </cfRule>
  </conditionalFormatting>
  <conditionalFormatting sqref="E95">
    <cfRule type="cellIs" dxfId="9" priority="10" operator="notEqual">
      <formula>0</formula>
    </cfRule>
  </conditionalFormatting>
  <conditionalFormatting sqref="E103">
    <cfRule type="cellIs" dxfId="8" priority="9" operator="notEqual">
      <formula>0</formula>
    </cfRule>
  </conditionalFormatting>
  <conditionalFormatting sqref="E106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9">
    <cfRule type="cellIs" dxfId="5" priority="6" operator="notEqual">
      <formula>0</formula>
    </cfRule>
  </conditionalFormatting>
  <conditionalFormatting sqref="E122">
    <cfRule type="cellIs" dxfId="4" priority="5" operator="notEqual">
      <formula>0</formula>
    </cfRule>
  </conditionalFormatting>
  <conditionalFormatting sqref="D113:E113">
    <cfRule type="cellIs" dxfId="3" priority="4" operator="notEqual">
      <formula>0</formula>
    </cfRule>
  </conditionalFormatting>
  <conditionalFormatting sqref="D14:E14">
    <cfRule type="cellIs" dxfId="2" priority="3" operator="notEqual">
      <formula>0</formula>
    </cfRule>
  </conditionalFormatting>
  <conditionalFormatting sqref="D116:E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Vesela Parapanova</cp:lastModifiedBy>
  <cp:lastPrinted>2018-10-17T07:08:03Z</cp:lastPrinted>
  <dcterms:created xsi:type="dcterms:W3CDTF">2017-08-01T06:48:00Z</dcterms:created>
  <dcterms:modified xsi:type="dcterms:W3CDTF">2018-10-23T07:32:29Z</dcterms:modified>
</cp:coreProperties>
</file>