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ol_vazrast\2018-06-30\site\"/>
    </mc:Choice>
  </mc:AlternateContent>
  <bookViews>
    <workbookView xWindow="0" yWindow="0" windowWidth="21600" windowHeight="963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12" i="15" l="1"/>
  <c r="F4" i="15"/>
  <c r="F5" i="15"/>
  <c r="F6" i="15"/>
  <c r="F7" i="15"/>
  <c r="F8" i="15"/>
  <c r="F9" i="15"/>
  <c r="F10" i="15"/>
  <c r="F11" i="15"/>
  <c r="F3" i="15"/>
  <c r="F13" i="19" l="1"/>
  <c r="C14" i="17"/>
  <c r="D14" i="17"/>
  <c r="E14" i="17"/>
  <c r="F14" i="17"/>
  <c r="G14" i="17"/>
  <c r="H14" i="17"/>
  <c r="B14" i="17"/>
  <c r="C13" i="14"/>
  <c r="D13" i="14"/>
  <c r="E13" i="14"/>
  <c r="F13" i="14"/>
  <c r="B13" i="14"/>
  <c r="G14" i="12"/>
  <c r="H14" i="12"/>
  <c r="F14" i="12"/>
  <c r="C14" i="12" l="1"/>
  <c r="D14" i="12"/>
  <c r="E14" i="12"/>
  <c r="B14" i="12"/>
  <c r="F15" i="26"/>
  <c r="T7" i="24" l="1"/>
  <c r="U7" i="24"/>
  <c r="T8" i="24"/>
  <c r="U8" i="24"/>
  <c r="T9" i="24"/>
  <c r="U9" i="24"/>
  <c r="T10" i="24"/>
  <c r="U10" i="24"/>
  <c r="T11" i="24"/>
  <c r="U11" i="24"/>
  <c r="T12" i="24"/>
  <c r="U12" i="24"/>
  <c r="U6" i="24"/>
  <c r="F5" i="18" l="1"/>
  <c r="F6" i="18"/>
  <c r="F7" i="18"/>
  <c r="F8" i="18"/>
  <c r="F9" i="18"/>
  <c r="F10" i="18"/>
  <c r="F11" i="18"/>
  <c r="F12" i="18"/>
  <c r="F13" i="18"/>
  <c r="F4" i="18"/>
  <c r="F5" i="13"/>
  <c r="F6" i="13"/>
  <c r="F7" i="13"/>
  <c r="F8" i="13"/>
  <c r="F9" i="13"/>
  <c r="F10" i="13"/>
  <c r="F11" i="13"/>
  <c r="F12" i="13"/>
  <c r="F4" i="13"/>
  <c r="T6" i="24" l="1"/>
  <c r="I4" i="28" l="1"/>
  <c r="H4" i="28"/>
  <c r="G4" i="28"/>
  <c r="F4" i="28"/>
  <c r="E4" i="28"/>
  <c r="D4" i="28"/>
  <c r="C4" i="28"/>
  <c r="B4" i="28"/>
  <c r="F13" i="13"/>
</calcChain>
</file>

<file path=xl/sharedStrings.xml><?xml version="1.0" encoding="utf-8"?>
<sst xmlns="http://schemas.openxmlformats.org/spreadsheetml/2006/main" count="375" uniqueCount="107">
  <si>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</si>
  <si>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</si>
  <si>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</si>
  <si>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</si>
  <si>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</si>
  <si>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</si>
  <si>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</si>
  <si>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</si>
  <si>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</si>
  <si>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</si>
  <si>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</si>
  <si>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</si>
  <si>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</si>
  <si>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</si>
  <si>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</si>
  <si>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</si>
  <si>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</si>
  <si>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</si>
  <si>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</si>
  <si>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</si>
  <si>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</si>
  <si>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</si>
  <si>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</si>
  <si>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</si>
  <si>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</si>
  <si>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</si>
  <si>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</si>
  <si>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</si>
  <si>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</si>
  <si>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</si>
  <si>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</si>
  <si>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</si>
  <si>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</si>
  <si>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</si>
  <si>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</si>
  <si>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</si>
  <si>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</si>
  <si>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</si>
  <si>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</si>
  <si>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</si>
  <si>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</si>
  <si>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</si>
  <si>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</si>
  <si>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</si>
  <si>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</si>
  <si>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</si>
  <si>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</si>
  <si>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</si>
  <si>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</si>
  <si>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</si>
  <si>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</si>
  <si>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</si>
  <si>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</si>
  <si>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</si>
  <si>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</si>
  <si>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</si>
  <si>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</si>
  <si>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</si>
  <si>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</si>
  <si>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</si>
  <si>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</si>
  <si>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</si>
  <si>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</si>
  <si>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</si>
  <si>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</si>
  <si>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</si>
  <si>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</si>
  <si>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</si>
  <si>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</si>
  <si>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</si>
  <si>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</si>
  <si>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</si>
  <si>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</si>
  <si>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</si>
  <si>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</si>
  <si>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</si>
  <si>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</si>
  <si>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</si>
  <si>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</si>
  <si>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</si>
  <si>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</si>
  <si>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</si>
  <si>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</si>
  <si>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</si>
  <si>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</si>
  <si>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</si>
  <si>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</si>
  <si>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</si>
  <si>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</si>
  <si>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</si>
  <si>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</si>
  <si>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</si>
  <si>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</si>
  <si>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>I полу-годие 2017</t>
  </si>
  <si>
    <t>I полу-годие 2018</t>
  </si>
  <si>
    <t>30.06.2017</t>
  </si>
  <si>
    <t>30.06.2018</t>
  </si>
  <si>
    <t>Относителен дял на балансовите активи на пенсионните фондове по дружества към 30.06.2018 г.</t>
  </si>
  <si>
    <t>I полугодие 2017</t>
  </si>
  <si>
    <t>I полугодие 2018</t>
  </si>
  <si>
    <t>Приходи на ПОД от такси и удръжки (по видове) за първото полугодие на 2018 година</t>
  </si>
  <si>
    <t>Структура на приходите на ПОД от такси и удръжки (по видове) за първото полугодие на 2018 година</t>
  </si>
  <si>
    <t>Брой на осигурените лица във фондовете за допълнително пенсионно осигуряване
 по ПОД към 30.06.2018 г.</t>
  </si>
  <si>
    <t xml:space="preserve">Относително разпределение на осигурените лица във фондовете за допълнително пенсионно осигуряване по ПОД към 30.06.2018 г. </t>
  </si>
  <si>
    <t xml:space="preserve">Нетни активи на управляваните от пенсионноосигурителните дружества фондове за допълнително пенсионно осигуряване към 30.06.2018 г.                    </t>
  </si>
  <si>
    <t xml:space="preserve">Относително разпределение на нетните активи във фондовете за допълнително пенсионно осигуряване към 30.06.2018 г.                                        </t>
  </si>
  <si>
    <t>Брой на новоосигурените лица във фондовете за допълнително пенсионно осигуряване
 за първото полугодие на 2018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</si>
</sst>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-;\-* #,##0.00\ _л_в_-;_-* &quot;-&quot;??\ _л_в_-;_-@_-"/>
    <numFmt numFmtId="165" formatCode="#,##0.000"/>
    <numFmt numFmtId="166" formatCode="0.000%"/>
    <numFmt numFmtId="167" formatCode="0.0000"/>
    <numFmt numFmtId="168" formatCode="#,##0;\-#,##0;\-"/>
    <numFmt numFmtId="169" formatCode="#,##0;\-#,##0;&quot;–&quot;"/>
    <numFmt numFmtId="170" formatCode="#,##0.00;\-#,##0.00;&quot;–&quot;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  <font>
      <sz val="8"/>
      <color rgb="FF08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8">
    <xf numFmtId="0" fontId="0" fillId="0" borderId="0"/>
    <xf numFmtId="164" fontId="10" fillId="0" borderId="0" applyFont="0" applyFill="0" applyBorder="0" applyAlignment="0" applyProtection="0"/>
    <xf numFmtId="0" fontId="21" fillId="0" borderId="0"/>
    <xf numFmtId="0" fontId="10" fillId="0" borderId="0"/>
    <xf numFmtId="0" fontId="13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164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05">
    <xf numFmtId="0" fontId="0" fillId="0" borderId="0" xfId="0"/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4" fontId="14" fillId="0" borderId="1" xfId="1" applyFont="1" applyBorder="1" applyAlignment="1">
      <alignment horizontal="left" wrapText="1"/>
    </xf>
    <xf numFmtId="3" fontId="14" fillId="0" borderId="1" xfId="0" applyNumberFormat="1" applyFont="1" applyFill="1" applyBorder="1"/>
    <xf numFmtId="164" fontId="14" fillId="0" borderId="1" xfId="1" applyFont="1" applyBorder="1" applyAlignment="1">
      <alignment wrapText="1"/>
    </xf>
    <xf numFmtId="4" fontId="14" fillId="0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horizontal="left" wrapText="1"/>
    </xf>
    <xf numFmtId="3" fontId="14" fillId="0" borderId="1" xfId="0" applyNumberFormat="1" applyFont="1" applyBorder="1"/>
    <xf numFmtId="3" fontId="0" fillId="0" borderId="0" xfId="0" applyNumberFormat="1"/>
    <xf numFmtId="0" fontId="14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3" fontId="11" fillId="0" borderId="0" xfId="0" applyNumberFormat="1" applyFont="1" applyBorder="1" applyAlignment="1">
      <alignment horizontal="right"/>
    </xf>
    <xf numFmtId="0" fontId="11" fillId="0" borderId="5" xfId="0" applyFont="1" applyFill="1" applyBorder="1" applyAlignment="1">
      <alignment vertical="center" wrapText="1"/>
    </xf>
    <xf numFmtId="3" fontId="11" fillId="0" borderId="5" xfId="0" applyNumberFormat="1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164" fontId="14" fillId="0" borderId="1" xfId="1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14" fillId="0" borderId="0" xfId="0" applyFont="1"/>
    <xf numFmtId="0" fontId="14" fillId="0" borderId="0" xfId="0" applyFont="1" applyBorder="1"/>
    <xf numFmtId="0" fontId="14" fillId="0" borderId="1" xfId="0" applyFont="1" applyBorder="1" applyAlignment="1">
      <alignment horizontal="center" vertical="center"/>
    </xf>
    <xf numFmtId="164" fontId="14" fillId="0" borderId="1" xfId="1" applyFont="1" applyBorder="1" applyAlignment="1">
      <alignment horizontal="left"/>
    </xf>
    <xf numFmtId="2" fontId="14" fillId="0" borderId="1" xfId="1" applyNumberFormat="1" applyFont="1" applyBorder="1" applyAlignment="1"/>
    <xf numFmtId="2" fontId="14" fillId="0" borderId="0" xfId="0" applyNumberFormat="1" applyFont="1"/>
    <xf numFmtId="0" fontId="16" fillId="0" borderId="0" xfId="0" applyFont="1" applyBorder="1" applyAlignment="1">
      <alignment horizontal="center"/>
    </xf>
    <xf numFmtId="4" fontId="14" fillId="0" borderId="0" xfId="0" applyNumberFormat="1" applyFont="1"/>
    <xf numFmtId="2" fontId="14" fillId="0" borderId="0" xfId="0" applyNumberFormat="1" applyFont="1" applyBorder="1" applyAlignment="1">
      <alignment horizontal="right"/>
    </xf>
    <xf numFmtId="3" fontId="14" fillId="0" borderId="0" xfId="2" applyNumberFormat="1" applyFont="1" applyBorder="1" applyAlignment="1">
      <alignment wrapText="1"/>
    </xf>
    <xf numFmtId="0" fontId="14" fillId="0" borderId="0" xfId="0" applyFont="1" applyBorder="1" applyAlignment="1">
      <alignment horizontal="left" wrapText="1"/>
    </xf>
    <xf numFmtId="164" fontId="14" fillId="0" borderId="1" xfId="1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 wrapText="1"/>
    </xf>
    <xf numFmtId="165" fontId="14" fillId="0" borderId="0" xfId="0" applyNumberFormat="1" applyFont="1" applyBorder="1" applyAlignment="1">
      <alignment vertical="center" wrapText="1"/>
    </xf>
    <xf numFmtId="2" fontId="14" fillId="0" borderId="0" xfId="0" applyNumberFormat="1" applyFont="1" applyBorder="1" applyAlignment="1">
      <alignment horizontal="center"/>
    </xf>
    <xf numFmtId="164" fontId="14" fillId="0" borderId="1" xfId="1" applyFont="1" applyFill="1" applyBorder="1" applyAlignment="1">
      <alignment horizontal="left" wrapText="1"/>
    </xf>
    <xf numFmtId="164" fontId="14" fillId="0" borderId="1" xfId="1" applyFont="1" applyFill="1" applyBorder="1" applyAlignment="1">
      <alignment wrapText="1"/>
    </xf>
    <xf numFmtId="3" fontId="20" fillId="0" borderId="1" xfId="0" applyNumberFormat="1" applyFont="1" applyFill="1" applyBorder="1" applyAlignment="1">
      <alignment horizontal="right" wrapText="1"/>
    </xf>
    <xf numFmtId="164" fontId="14" fillId="0" borderId="0" xfId="1" applyFont="1" applyFill="1" applyBorder="1" applyAlignment="1">
      <alignment horizontal="center" vertical="center" wrapText="1"/>
    </xf>
    <xf numFmtId="164" fontId="14" fillId="0" borderId="1" xfId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wrapText="1"/>
    </xf>
    <xf numFmtId="164" fontId="13" fillId="0" borderId="1" xfId="1" applyFont="1" applyFill="1" applyBorder="1" applyAlignment="1">
      <alignment horizontal="left" wrapText="1"/>
    </xf>
    <xf numFmtId="164" fontId="13" fillId="0" borderId="1" xfId="1" applyFont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3" fontId="13" fillId="0" borderId="0" xfId="4" applyNumberFormat="1" applyFont="1" applyFill="1" applyAlignment="1"/>
    <xf numFmtId="0" fontId="13" fillId="0" borderId="0" xfId="4" applyFont="1" applyFill="1" applyAlignment="1"/>
    <xf numFmtId="0" fontId="13" fillId="0" borderId="1" xfId="3" applyFont="1" applyFill="1" applyBorder="1" applyAlignment="1">
      <alignment horizontal="center" vertical="center" wrapText="1"/>
    </xf>
    <xf numFmtId="3" fontId="13" fillId="0" borderId="0" xfId="4" applyNumberFormat="1" applyFont="1" applyFill="1" applyBorder="1" applyAlignment="1">
      <alignment wrapText="1"/>
    </xf>
    <xf numFmtId="0" fontId="13" fillId="0" borderId="0" xfId="4" applyFont="1" applyFill="1" applyBorder="1" applyAlignment="1">
      <alignment wrapText="1"/>
    </xf>
    <xf numFmtId="0" fontId="13" fillId="0" borderId="0" xfId="4" applyFont="1" applyFill="1" applyAlignment="1">
      <alignment wrapText="1"/>
    </xf>
    <xf numFmtId="0" fontId="15" fillId="0" borderId="0" xfId="3" applyFont="1" applyFill="1"/>
    <xf numFmtId="0" fontId="16" fillId="0" borderId="1" xfId="4" applyFont="1" applyFill="1" applyBorder="1" applyAlignment="1"/>
    <xf numFmtId="3" fontId="13" fillId="0" borderId="1" xfId="4" applyNumberFormat="1" applyFont="1" applyFill="1" applyBorder="1" applyAlignment="1"/>
    <xf numFmtId="1" fontId="11" fillId="0" borderId="0" xfId="4" applyNumberFormat="1" applyFont="1" applyFill="1" applyBorder="1" applyAlignment="1"/>
    <xf numFmtId="0" fontId="11" fillId="0" borderId="0" xfId="4" applyFont="1" applyFill="1" applyBorder="1" applyAlignment="1"/>
    <xf numFmtId="0" fontId="13" fillId="0" borderId="1" xfId="3" applyFont="1" applyFill="1" applyBorder="1" applyAlignment="1">
      <alignment wrapText="1"/>
    </xf>
    <xf numFmtId="0" fontId="13" fillId="0" borderId="1" xfId="4" applyFont="1" applyFill="1" applyBorder="1" applyAlignment="1">
      <alignment wrapText="1"/>
    </xf>
    <xf numFmtId="0" fontId="16" fillId="0" borderId="1" xfId="3" applyFont="1" applyFill="1" applyBorder="1" applyAlignment="1">
      <alignment wrapText="1"/>
    </xf>
    <xf numFmtId="0" fontId="13" fillId="0" borderId="0" xfId="4" applyFont="1" applyFill="1" applyBorder="1" applyAlignment="1"/>
    <xf numFmtId="0" fontId="13" fillId="0" borderId="0" xfId="4" applyFont="1" applyFill="1" applyAlignment="1">
      <alignment horizontal="center"/>
    </xf>
    <xf numFmtId="4" fontId="13" fillId="0" borderId="0" xfId="4" applyNumberFormat="1" applyFont="1" applyFill="1" applyAlignment="1"/>
    <xf numFmtId="0" fontId="10" fillId="0" borderId="0" xfId="3" applyFill="1"/>
    <xf numFmtId="49" fontId="13" fillId="0" borderId="10" xfId="3" applyNumberFormat="1" applyFont="1" applyFill="1" applyBorder="1" applyAlignment="1">
      <alignment horizontal="center" vertical="center" wrapText="1"/>
    </xf>
    <xf numFmtId="164" fontId="13" fillId="0" borderId="1" xfId="5" applyFont="1" applyFill="1" applyBorder="1" applyAlignment="1">
      <alignment horizontal="left" wrapText="1"/>
    </xf>
    <xf numFmtId="3" fontId="10" fillId="0" borderId="0" xfId="3" applyNumberFormat="1" applyFill="1"/>
    <xf numFmtId="164" fontId="13" fillId="0" borderId="1" xfId="5" applyFont="1" applyFill="1" applyBorder="1" applyAlignment="1">
      <alignment wrapText="1"/>
    </xf>
    <xf numFmtId="3" fontId="13" fillId="0" borderId="1" xfId="3" applyNumberFormat="1" applyFont="1" applyFill="1" applyBorder="1" applyAlignment="1">
      <alignment horizontal="right"/>
    </xf>
    <xf numFmtId="0" fontId="10" fillId="0" borderId="0" xfId="3"/>
    <xf numFmtId="0" fontId="13" fillId="0" borderId="2" xfId="3" applyFont="1" applyBorder="1" applyAlignment="1">
      <alignment horizontal="center" vertical="center" wrapText="1"/>
    </xf>
    <xf numFmtId="164" fontId="13" fillId="0" borderId="1" xfId="5" applyFont="1" applyBorder="1" applyAlignment="1">
      <alignment horizontal="left" wrapText="1"/>
    </xf>
    <xf numFmtId="164" fontId="13" fillId="0" borderId="1" xfId="5" applyFont="1" applyBorder="1" applyAlignment="1">
      <alignment wrapText="1"/>
    </xf>
    <xf numFmtId="0" fontId="13" fillId="0" borderId="4" xfId="3" applyFont="1" applyFill="1" applyBorder="1" applyAlignment="1">
      <alignment horizontal="left" wrapText="1"/>
    </xf>
    <xf numFmtId="0" fontId="13" fillId="0" borderId="1" xfId="3" applyFont="1" applyBorder="1" applyAlignment="1">
      <alignment horizontal="left" wrapText="1"/>
    </xf>
    <xf numFmtId="4" fontId="10" fillId="0" borderId="0" xfId="3" applyNumberFormat="1"/>
    <xf numFmtId="166" fontId="0" fillId="0" borderId="0" xfId="6" applyNumberFormat="1" applyFont="1" applyFill="1"/>
    <xf numFmtId="2" fontId="10" fillId="0" borderId="0" xfId="3" applyNumberFormat="1" applyFill="1"/>
    <xf numFmtId="0" fontId="24" fillId="0" borderId="0" xfId="3" applyNumberFormat="1" applyFont="1" applyAlignment="1">
      <alignment horizontal="right" vertical="center" wrapText="1"/>
    </xf>
    <xf numFmtId="0" fontId="25" fillId="0" borderId="0" xfId="3" applyNumberFormat="1" applyFont="1" applyAlignment="1">
      <alignment horizontal="right" vertical="center" wrapText="1"/>
    </xf>
    <xf numFmtId="0" fontId="24" fillId="0" borderId="0" xfId="3" applyNumberFormat="1" applyFont="1" applyAlignment="1">
      <alignment horizontal="right" wrapText="1"/>
    </xf>
    <xf numFmtId="0" fontId="26" fillId="0" borderId="0" xfId="3" applyNumberFormat="1" applyFont="1" applyAlignment="1">
      <alignment horizontal="right" vertical="center" wrapText="1"/>
    </xf>
    <xf numFmtId="0" fontId="13" fillId="0" borderId="10" xfId="4" applyFont="1" applyBorder="1" applyAlignment="1">
      <alignment horizontal="center" vertical="center" wrapText="1"/>
    </xf>
    <xf numFmtId="4" fontId="13" fillId="0" borderId="1" xfId="3" applyNumberFormat="1" applyFont="1" applyFill="1" applyBorder="1" applyAlignment="1">
      <alignment horizontal="right"/>
    </xf>
    <xf numFmtId="167" fontId="10" fillId="0" borderId="0" xfId="3" applyNumberFormat="1" applyFill="1"/>
    <xf numFmtId="0" fontId="12" fillId="0" borderId="0" xfId="4" applyFont="1" applyFill="1" applyAlignment="1"/>
    <xf numFmtId="0" fontId="12" fillId="0" borderId="0" xfId="4" applyFont="1" applyFill="1" applyAlignment="1">
      <alignment wrapText="1"/>
    </xf>
    <xf numFmtId="0" fontId="13" fillId="0" borderId="1" xfId="3" applyFont="1" applyFill="1" applyBorder="1" applyAlignment="1">
      <alignment horizontal="center" wrapText="1"/>
    </xf>
    <xf numFmtId="0" fontId="11" fillId="0" borderId="1" xfId="3" applyFont="1" applyFill="1" applyBorder="1" applyAlignment="1">
      <alignment wrapText="1"/>
    </xf>
    <xf numFmtId="0" fontId="11" fillId="0" borderId="1" xfId="4" applyFont="1" applyFill="1" applyBorder="1" applyAlignment="1"/>
    <xf numFmtId="0" fontId="12" fillId="0" borderId="0" xfId="4" applyFont="1" applyFill="1" applyBorder="1" applyAlignment="1"/>
    <xf numFmtId="3" fontId="12" fillId="0" borderId="0" xfId="4" applyNumberFormat="1" applyFont="1" applyFill="1" applyAlignment="1"/>
    <xf numFmtId="3" fontId="20" fillId="0" borderId="1" xfId="3" applyNumberFormat="1" applyFont="1" applyFill="1" applyBorder="1" applyAlignment="1">
      <alignment horizontal="right" wrapText="1"/>
    </xf>
    <xf numFmtId="2" fontId="13" fillId="0" borderId="1" xfId="0" applyNumberFormat="1" applyFont="1" applyFill="1" applyBorder="1" applyAlignment="1">
      <alignment horizontal="right"/>
    </xf>
    <xf numFmtId="164" fontId="13" fillId="0" borderId="6" xfId="1" applyFont="1" applyBorder="1" applyAlignment="1">
      <alignment horizontal="left" vertical="justify" wrapText="1" indent="1"/>
    </xf>
    <xf numFmtId="0" fontId="13" fillId="0" borderId="2" xfId="0" applyFont="1" applyBorder="1" applyAlignment="1">
      <alignment horizontal="center" vertical="center" wrapText="1"/>
    </xf>
    <xf numFmtId="164" fontId="13" fillId="0" borderId="6" xfId="1" applyFont="1" applyBorder="1" applyAlignment="1">
      <alignment horizontal="justify" vertical="center" wrapText="1"/>
    </xf>
    <xf numFmtId="4" fontId="13" fillId="2" borderId="1" xfId="3" applyNumberFormat="1" applyFont="1" applyFill="1" applyBorder="1" applyAlignment="1">
      <alignment horizontal="right"/>
    </xf>
    <xf numFmtId="4" fontId="10" fillId="0" borderId="0" xfId="4" applyNumberFormat="1" applyFont="1" applyFill="1" applyAlignment="1"/>
    <xf numFmtId="164" fontId="13" fillId="0" borderId="1" xfId="1" applyFont="1" applyBorder="1" applyAlignment="1">
      <alignment wrapText="1"/>
    </xf>
    <xf numFmtId="1" fontId="20" fillId="0" borderId="1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Border="1" applyAlignment="1">
      <alignment horizontal="center"/>
    </xf>
    <xf numFmtId="3" fontId="13" fillId="0" borderId="1" xfId="0" applyNumberFormat="1" applyFont="1" applyBorder="1" applyAlignment="1">
      <alignment wrapText="1"/>
    </xf>
    <xf numFmtId="164" fontId="13" fillId="0" borderId="6" xfId="1" applyFont="1" applyBorder="1" applyAlignment="1">
      <alignment horizontal="justify" vertical="justify" wrapText="1"/>
    </xf>
    <xf numFmtId="0" fontId="13" fillId="0" borderId="6" xfId="3" applyFont="1" applyBorder="1" applyAlignment="1">
      <alignment horizontal="left" vertical="distributed" wrapText="1"/>
    </xf>
    <xf numFmtId="49" fontId="13" fillId="0" borderId="10" xfId="3" applyNumberFormat="1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170" fontId="13" fillId="2" borderId="1" xfId="3" applyNumberFormat="1" applyFont="1" applyFill="1" applyBorder="1" applyAlignment="1">
      <alignment horizontal="right"/>
    </xf>
    <xf numFmtId="170" fontId="13" fillId="0" borderId="1" xfId="3" applyNumberFormat="1" applyFont="1" applyFill="1" applyBorder="1" applyAlignment="1">
      <alignment horizontal="right"/>
    </xf>
    <xf numFmtId="169" fontId="13" fillId="0" borderId="1" xfId="3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right" wrapText="1"/>
    </xf>
    <xf numFmtId="4" fontId="13" fillId="0" borderId="1" xfId="3" applyNumberFormat="1" applyFont="1" applyFill="1" applyBorder="1" applyAlignment="1">
      <alignment horizontal="right"/>
    </xf>
    <xf numFmtId="170" fontId="13" fillId="0" borderId="1" xfId="0" applyNumberFormat="1" applyFont="1" applyFill="1" applyBorder="1" applyAlignment="1">
      <alignment horizontal="right"/>
    </xf>
    <xf numFmtId="0" fontId="13" fillId="0" borderId="10" xfId="3" applyFont="1" applyFill="1" applyBorder="1" applyAlignment="1">
      <alignment horizontal="center" vertical="center" wrapText="1"/>
    </xf>
    <xf numFmtId="164" fontId="18" fillId="0" borderId="9" xfId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169" fontId="10" fillId="0" borderId="0" xfId="3" applyNumberFormat="1" applyFill="1"/>
    <xf numFmtId="0" fontId="13" fillId="0" borderId="1" xfId="0" applyFont="1" applyBorder="1" applyAlignment="1">
      <alignment horizontal="center" vertical="center" wrapText="1"/>
    </xf>
    <xf numFmtId="164" fontId="13" fillId="0" borderId="1" xfId="1" applyFont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right"/>
    </xf>
    <xf numFmtId="168" fontId="13" fillId="0" borderId="1" xfId="0" applyNumberFormat="1" applyFont="1" applyFill="1" applyBorder="1" applyAlignment="1">
      <alignment horizontal="right"/>
    </xf>
    <xf numFmtId="0" fontId="27" fillId="0" borderId="0" xfId="37" applyNumberFormat="1" applyFont="1" applyAlignment="1">
      <alignment horizontal="right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left" vertical="distributed" wrapText="1"/>
    </xf>
    <xf numFmtId="0" fontId="13" fillId="0" borderId="12" xfId="3" applyFont="1" applyFill="1" applyBorder="1" applyAlignment="1">
      <alignment horizontal="left" vertical="distributed" wrapText="1"/>
    </xf>
    <xf numFmtId="0" fontId="11" fillId="0" borderId="0" xfId="3" applyFont="1" applyFill="1" applyAlignment="1">
      <alignment horizontal="center" wrapText="1"/>
    </xf>
    <xf numFmtId="0" fontId="13" fillId="0" borderId="9" xfId="3" applyFont="1" applyFill="1" applyBorder="1" applyAlignment="1">
      <alignment horizontal="right" wrapText="1"/>
    </xf>
    <xf numFmtId="0" fontId="15" fillId="0" borderId="9" xfId="3" applyFont="1" applyFill="1" applyBorder="1" applyAlignment="1">
      <alignment horizontal="right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23" fillId="0" borderId="4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horizontal="center" vertical="center" wrapText="1"/>
    </xf>
    <xf numFmtId="164" fontId="18" fillId="0" borderId="0" xfId="5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 wrapText="1"/>
    </xf>
    <xf numFmtId="0" fontId="10" fillId="0" borderId="0" xfId="3" applyFill="1" applyAlignment="1">
      <alignment horizontal="center" vertical="center" wrapText="1"/>
    </xf>
    <xf numFmtId="0" fontId="10" fillId="0" borderId="9" xfId="3" applyFill="1" applyBorder="1" applyAlignment="1">
      <alignment wrapText="1"/>
    </xf>
    <xf numFmtId="0" fontId="13" fillId="0" borderId="13" xfId="3" applyFont="1" applyFill="1" applyBorder="1" applyAlignment="1">
      <alignment horizontal="left" vertical="distributed" wrapText="1"/>
    </xf>
    <xf numFmtId="164" fontId="18" fillId="2" borderId="0" xfId="5" applyFont="1" applyFill="1" applyBorder="1" applyAlignment="1">
      <alignment horizontal="center" vertical="center" wrapText="1"/>
    </xf>
    <xf numFmtId="0" fontId="18" fillId="2" borderId="0" xfId="3" applyFont="1" applyFill="1" applyBorder="1" applyAlignment="1">
      <alignment horizontal="center" vertical="center" wrapText="1"/>
    </xf>
    <xf numFmtId="0" fontId="10" fillId="2" borderId="0" xfId="3" applyFill="1" applyAlignment="1">
      <alignment horizontal="center" vertical="center" wrapText="1"/>
    </xf>
    <xf numFmtId="0" fontId="19" fillId="2" borderId="0" xfId="3" applyFont="1" applyFill="1" applyAlignment="1">
      <alignment horizontal="center" vertical="center" wrapText="1"/>
    </xf>
    <xf numFmtId="164" fontId="13" fillId="0" borderId="9" xfId="5" applyFont="1" applyBorder="1" applyAlignment="1">
      <alignment horizontal="right" vertical="center" wrapText="1"/>
    </xf>
    <xf numFmtId="0" fontId="10" fillId="0" borderId="9" xfId="3" applyBorder="1" applyAlignment="1">
      <alignment horizontal="right" wrapText="1"/>
    </xf>
    <xf numFmtId="0" fontId="13" fillId="0" borderId="8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right" vertical="justify" wrapText="1"/>
    </xf>
    <xf numFmtId="0" fontId="10" fillId="0" borderId="12" xfId="3" applyFill="1" applyBorder="1" applyAlignment="1">
      <alignment horizontal="right" vertical="justify" wrapText="1"/>
    </xf>
    <xf numFmtId="0" fontId="10" fillId="0" borderId="8" xfId="3" applyFill="1" applyBorder="1"/>
    <xf numFmtId="0" fontId="10" fillId="0" borderId="2" xfId="3" applyFill="1" applyBorder="1"/>
    <xf numFmtId="0" fontId="10" fillId="0" borderId="8" xfId="3" applyFill="1" applyBorder="1" applyAlignment="1">
      <alignment horizontal="center" vertical="center" wrapText="1"/>
    </xf>
    <xf numFmtId="0" fontId="10" fillId="0" borderId="8" xfId="3" applyFill="1" applyBorder="1" applyAlignment="1">
      <alignment vertical="center" wrapText="1"/>
    </xf>
    <xf numFmtId="0" fontId="10" fillId="0" borderId="8" xfId="3" applyFill="1" applyBorder="1" applyAlignment="1">
      <alignment wrapText="1"/>
    </xf>
    <xf numFmtId="0" fontId="10" fillId="0" borderId="2" xfId="3" applyFill="1" applyBorder="1" applyAlignment="1">
      <alignment vertical="center" wrapText="1"/>
    </xf>
    <xf numFmtId="0" fontId="13" fillId="0" borderId="0" xfId="3" applyFont="1" applyFill="1" applyBorder="1" applyAlignment="1">
      <alignment horizontal="right" wrapText="1"/>
    </xf>
    <xf numFmtId="0" fontId="10" fillId="0" borderId="1" xfId="3" applyFill="1" applyBorder="1" applyAlignment="1">
      <alignment horizontal="center" vertical="center" wrapText="1"/>
    </xf>
    <xf numFmtId="0" fontId="10" fillId="0" borderId="1" xfId="3" applyFill="1" applyBorder="1" applyAlignment="1">
      <alignment vertical="center" wrapText="1"/>
    </xf>
    <xf numFmtId="1" fontId="20" fillId="0" borderId="4" xfId="0" applyNumberFormat="1" applyFont="1" applyFill="1" applyBorder="1" applyAlignment="1">
      <alignment horizontal="center" vertical="center" wrapText="1"/>
    </xf>
    <xf numFmtId="1" fontId="20" fillId="0" borderId="8" xfId="0" applyNumberFormat="1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164" fontId="11" fillId="2" borderId="0" xfId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13" fillId="0" borderId="3" xfId="0" applyFont="1" applyFill="1" applyBorder="1" applyAlignment="1">
      <alignment horizontal="right" vertical="distributed" wrapText="1"/>
    </xf>
    <xf numFmtId="0" fontId="14" fillId="0" borderId="12" xfId="0" applyFont="1" applyFill="1" applyBorder="1" applyAlignment="1">
      <alignment horizontal="right" vertical="distributed"/>
    </xf>
    <xf numFmtId="0" fontId="13" fillId="0" borderId="3" xfId="0" applyFont="1" applyFill="1" applyBorder="1" applyAlignment="1">
      <alignment horizontal="left" vertical="distributed" wrapText="1"/>
    </xf>
    <xf numFmtId="0" fontId="14" fillId="0" borderId="12" xfId="0" applyFont="1" applyFill="1" applyBorder="1" applyAlignment="1">
      <alignment horizontal="left" vertical="distributed"/>
    </xf>
    <xf numFmtId="0" fontId="14" fillId="0" borderId="4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2" fontId="14" fillId="0" borderId="9" xfId="0" applyNumberFormat="1" applyFont="1" applyFill="1" applyBorder="1" applyAlignment="1">
      <alignment horizontal="right" wrapText="1" shrinkToFit="1"/>
    </xf>
    <xf numFmtId="10" fontId="11" fillId="0" borderId="0" xfId="1" applyNumberFormat="1" applyFont="1" applyFill="1" applyBorder="1" applyAlignment="1">
      <alignment horizontal="center" vertical="center" wrapText="1"/>
    </xf>
    <xf numFmtId="164" fontId="18" fillId="0" borderId="0" xfId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4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1" fillId="0" borderId="14" xfId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164" fontId="11" fillId="0" borderId="9" xfId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/>
    <xf numFmtId="0" fontId="13" fillId="0" borderId="3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3" fontId="14" fillId="0" borderId="9" xfId="0" applyNumberFormat="1" applyFont="1" applyBorder="1" applyAlignment="1">
      <alignment horizontal="right" wrapText="1"/>
    </xf>
    <xf numFmtId="3" fontId="11" fillId="0" borderId="0" xfId="1" applyNumberFormat="1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3" fontId="14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4" fillId="0" borderId="0" xfId="0" applyFont="1" applyBorder="1" applyAlignment="1">
      <alignment horizontal="right" wrapText="1"/>
    </xf>
  </cellXfs>
  <cellStyles count="38">
    <cellStyle name="Comma 2" xfId="19"/>
    <cellStyle name="Comma_УПФ0603" xfId="1"/>
    <cellStyle name="Comma_УПФ0603 2" xfId="5"/>
    <cellStyle name="Normal" xfId="0" builtinId="0"/>
    <cellStyle name="Normal 10" xfId="17"/>
    <cellStyle name="Normal 11" xfId="18"/>
    <cellStyle name="Normal 12" xfId="36"/>
    <cellStyle name="Normal 13" xfId="37"/>
    <cellStyle name="Normal 2" xfId="9"/>
    <cellStyle name="Normal 2 2" xfId="3"/>
    <cellStyle name="Normal 2 2 2" xfId="10"/>
    <cellStyle name="Normal 2 2 2 2" xfId="22"/>
    <cellStyle name="Normal 2 2 2 3" xfId="30"/>
    <cellStyle name="Normal 3" xfId="11"/>
    <cellStyle name="Normal 3 2" xfId="23"/>
    <cellStyle name="Normal 3 3" xfId="31"/>
    <cellStyle name="Normal 4" xfId="12"/>
    <cellStyle name="Normal 4 2" xfId="24"/>
    <cellStyle name="Normal 4 3" xfId="32"/>
    <cellStyle name="Normal 5" xfId="7"/>
    <cellStyle name="Normal 5 2" xfId="20"/>
    <cellStyle name="Normal 5 3" xfId="28"/>
    <cellStyle name="Normal 6" xfId="13"/>
    <cellStyle name="Normal 6 2" xfId="25"/>
    <cellStyle name="Normal 6 3" xfId="33"/>
    <cellStyle name="Normal 7" xfId="15"/>
    <cellStyle name="Normal 7 2" xfId="27"/>
    <cellStyle name="Normal 7 3" xfId="35"/>
    <cellStyle name="Normal 79" xfId="8"/>
    <cellStyle name="Normal 79 2" xfId="21"/>
    <cellStyle name="Normal 79 3" xfId="29"/>
    <cellStyle name="Normal 8" xfId="14"/>
    <cellStyle name="Normal 8 2" xfId="26"/>
    <cellStyle name="Normal 8 3" xfId="34"/>
    <cellStyle name="Normal 9" xfId="16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colors>
    <mruColors>
      <color rgb="FFFF3399"/>
      <color rgb="FF990033"/>
      <color rgb="FF7BC060"/>
      <color rgb="FFFF990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26.12</c:v>
                </c:pt>
                <c:pt idx="1">
                  <c:v>10.95</c:v>
                </c:pt>
                <c:pt idx="2">
                  <c:v>14.87</c:v>
                </c:pt>
                <c:pt idx="3">
                  <c:v>22.11</c:v>
                </c:pt>
                <c:pt idx="4">
                  <c:v>8.27</c:v>
                </c:pt>
                <c:pt idx="5">
                  <c:v>9.0399999999999991</c:v>
                </c:pt>
                <c:pt idx="6">
                  <c:v>4.55</c:v>
                </c:pt>
                <c:pt idx="7">
                  <c:v>2.2200000000000002</c:v>
                </c:pt>
                <c:pt idx="8">
                  <c:v>1.87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25.42</c:v>
                </c:pt>
                <c:pt idx="1">
                  <c:v>11.35</c:v>
                </c:pt>
                <c:pt idx="2">
                  <c:v>15.43</c:v>
                </c:pt>
                <c:pt idx="3">
                  <c:v>23.17</c:v>
                </c:pt>
                <c:pt idx="4">
                  <c:v>10.35</c:v>
                </c:pt>
                <c:pt idx="5">
                  <c:v>9.5</c:v>
                </c:pt>
                <c:pt idx="6">
                  <c:v>2.17</c:v>
                </c:pt>
                <c:pt idx="7">
                  <c:v>1.41</c:v>
                </c:pt>
                <c:pt idx="8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79.91</c:v>
                </c:pt>
                <c:pt idx="1">
                  <c:v>6.5</c:v>
                </c:pt>
                <c:pt idx="2">
                  <c:v>13.41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83.44</c:v>
                </c:pt>
                <c:pt idx="1">
                  <c:v>8.1999999999999993</c:v>
                </c:pt>
                <c:pt idx="2">
                  <c:v>8.25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48" customWidth="1"/>
    <col min="2" max="2" width="9" style="62" customWidth="1"/>
    <col min="3" max="3" width="8.42578125" style="48" customWidth="1"/>
    <col min="4" max="4" width="8.7109375" style="62" customWidth="1"/>
    <col min="5" max="5" width="8.7109375" style="48" customWidth="1"/>
    <col min="6" max="6" width="8.5703125" style="62" customWidth="1"/>
    <col min="7" max="7" width="8.7109375" style="48" customWidth="1"/>
    <col min="8" max="8" width="8.5703125" style="62" customWidth="1"/>
    <col min="9" max="9" width="8.7109375" style="48" customWidth="1"/>
    <col min="10" max="10" width="9" style="62" customWidth="1"/>
    <col min="11" max="11" width="8.42578125" style="48" customWidth="1"/>
    <col min="12" max="12" width="8.42578125" style="62" customWidth="1"/>
    <col min="13" max="13" width="8.5703125" style="48" customWidth="1"/>
    <col min="14" max="14" width="9" style="62" customWidth="1"/>
    <col min="15" max="15" width="8.7109375" style="48" customWidth="1"/>
    <col min="16" max="16" width="9.140625" style="48" customWidth="1"/>
    <col min="17" max="17" width="8.7109375" style="48" customWidth="1"/>
    <col min="18" max="18" width="9.28515625" style="48" customWidth="1"/>
    <col min="19" max="21" width="8.7109375" style="48" customWidth="1"/>
    <col min="22" max="22" width="15.140625" style="47" customWidth="1"/>
    <col min="23" max="16384" width="10.28515625" style="48"/>
  </cols>
  <sheetData>
    <row r="1" spans="1:58" ht="23.25" customHeight="1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</row>
    <row r="2" spans="1:58" ht="22.5" customHeight="1">
      <c r="A2" s="129" t="s">
        <v>1</v>
      </c>
      <c r="B2" s="129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58" s="52" customFormat="1" ht="83.25" customHeight="1">
      <c r="A3" s="49" t="s">
        <v>2</v>
      </c>
      <c r="B3" s="131" t="s">
        <v>75</v>
      </c>
      <c r="C3" s="132"/>
      <c r="D3" s="131" t="s">
        <v>4</v>
      </c>
      <c r="E3" s="131"/>
      <c r="F3" s="131" t="s">
        <v>5</v>
      </c>
      <c r="G3" s="131"/>
      <c r="H3" s="131" t="s">
        <v>6</v>
      </c>
      <c r="I3" s="131"/>
      <c r="J3" s="131" t="s">
        <v>70</v>
      </c>
      <c r="K3" s="131"/>
      <c r="L3" s="131" t="s">
        <v>7</v>
      </c>
      <c r="M3" s="131"/>
      <c r="N3" s="131" t="s">
        <v>76</v>
      </c>
      <c r="O3" s="131"/>
      <c r="P3" s="133" t="s">
        <v>77</v>
      </c>
      <c r="Q3" s="134"/>
      <c r="R3" s="135" t="s">
        <v>71</v>
      </c>
      <c r="S3" s="136"/>
      <c r="T3" s="131" t="s">
        <v>9</v>
      </c>
      <c r="U3" s="131"/>
      <c r="V3" s="50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</row>
    <row r="4" spans="1:58" s="53" customFormat="1" ht="39.950000000000003" customHeight="1">
      <c r="A4" s="126" t="s">
        <v>73</v>
      </c>
      <c r="B4" s="124" t="s">
        <v>93</v>
      </c>
      <c r="C4" s="124" t="s">
        <v>94</v>
      </c>
      <c r="D4" s="124" t="s">
        <v>93</v>
      </c>
      <c r="E4" s="124" t="s">
        <v>94</v>
      </c>
      <c r="F4" s="124" t="s">
        <v>93</v>
      </c>
      <c r="G4" s="124" t="s">
        <v>94</v>
      </c>
      <c r="H4" s="124" t="s">
        <v>93</v>
      </c>
      <c r="I4" s="124" t="s">
        <v>94</v>
      </c>
      <c r="J4" s="124" t="s">
        <v>93</v>
      </c>
      <c r="K4" s="124" t="s">
        <v>94</v>
      </c>
      <c r="L4" s="124" t="s">
        <v>93</v>
      </c>
      <c r="M4" s="124" t="s">
        <v>94</v>
      </c>
      <c r="N4" s="124" t="s">
        <v>93</v>
      </c>
      <c r="O4" s="124" t="s">
        <v>94</v>
      </c>
      <c r="P4" s="124" t="s">
        <v>93</v>
      </c>
      <c r="Q4" s="124" t="s">
        <v>94</v>
      </c>
      <c r="R4" s="124" t="s">
        <v>93</v>
      </c>
      <c r="S4" s="124" t="s">
        <v>94</v>
      </c>
      <c r="T4" s="124" t="s">
        <v>93</v>
      </c>
      <c r="U4" s="124" t="s">
        <v>94</v>
      </c>
    </row>
    <row r="5" spans="1:58" s="52" customFormat="1" ht="30" customHeight="1">
      <c r="A5" s="127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50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</row>
    <row r="6" spans="1:58" s="57" customFormat="1" ht="34.5" customHeight="1">
      <c r="A6" s="54" t="s">
        <v>10</v>
      </c>
      <c r="B6" s="55">
        <v>20889</v>
      </c>
      <c r="C6" s="55">
        <v>20163</v>
      </c>
      <c r="D6" s="55">
        <v>13306</v>
      </c>
      <c r="E6" s="55">
        <v>11611</v>
      </c>
      <c r="F6" s="55">
        <v>12617</v>
      </c>
      <c r="G6" s="55">
        <v>13276</v>
      </c>
      <c r="H6" s="55">
        <v>18342</v>
      </c>
      <c r="I6" s="55">
        <v>17253</v>
      </c>
      <c r="J6" s="55">
        <v>8353</v>
      </c>
      <c r="K6" s="55">
        <v>8148</v>
      </c>
      <c r="L6" s="55">
        <v>10883</v>
      </c>
      <c r="M6" s="55">
        <v>17515</v>
      </c>
      <c r="N6" s="55">
        <v>2086</v>
      </c>
      <c r="O6" s="55">
        <v>2321</v>
      </c>
      <c r="P6" s="55">
        <v>1226</v>
      </c>
      <c r="Q6" s="55">
        <v>1302</v>
      </c>
      <c r="R6" s="55">
        <v>1058</v>
      </c>
      <c r="S6" s="55">
        <v>1147</v>
      </c>
      <c r="T6" s="55">
        <f>B6+D6+F6+H6+J6+L6+N6+P6+R6</f>
        <v>88760</v>
      </c>
      <c r="U6" s="55">
        <f>C6+E6+G6+I6+K6+M6+O6+Q6+S6</f>
        <v>92736</v>
      </c>
      <c r="V6" s="56"/>
      <c r="W6" s="56"/>
    </row>
    <row r="7" spans="1:58" s="57" customFormat="1" ht="34.5" customHeight="1">
      <c r="A7" s="58" t="s">
        <v>11</v>
      </c>
      <c r="B7" s="55">
        <v>19021</v>
      </c>
      <c r="C7" s="55">
        <v>19037</v>
      </c>
      <c r="D7" s="55">
        <v>8355</v>
      </c>
      <c r="E7" s="55">
        <v>8669</v>
      </c>
      <c r="F7" s="55">
        <v>11144</v>
      </c>
      <c r="G7" s="55">
        <v>12370</v>
      </c>
      <c r="H7" s="55">
        <v>17557</v>
      </c>
      <c r="I7" s="55">
        <v>16520</v>
      </c>
      <c r="J7" s="55">
        <v>7906</v>
      </c>
      <c r="K7" s="55">
        <v>7672</v>
      </c>
      <c r="L7" s="55">
        <v>7057</v>
      </c>
      <c r="M7" s="55">
        <v>7228</v>
      </c>
      <c r="N7" s="55">
        <v>1983</v>
      </c>
      <c r="O7" s="55">
        <v>2209</v>
      </c>
      <c r="P7" s="55">
        <v>1134</v>
      </c>
      <c r="Q7" s="55">
        <v>1253</v>
      </c>
      <c r="R7" s="55">
        <v>1046</v>
      </c>
      <c r="S7" s="55">
        <v>1136</v>
      </c>
      <c r="T7" s="55">
        <f t="shared" ref="T7:T12" si="0">B7+D7+F7+H7+J7+L7+N7+P7+R7</f>
        <v>75203</v>
      </c>
      <c r="U7" s="55">
        <f t="shared" ref="U7:U12" si="1">C7+E7+G7+I7+K7+M7+O7+Q7+S7</f>
        <v>76094</v>
      </c>
      <c r="V7" s="56"/>
      <c r="W7" s="56"/>
    </row>
    <row r="8" spans="1:58" s="57" customFormat="1" ht="35.25" customHeight="1">
      <c r="A8" s="58" t="s">
        <v>12</v>
      </c>
      <c r="B8" s="55">
        <v>909</v>
      </c>
      <c r="C8" s="55">
        <v>403</v>
      </c>
      <c r="D8" s="55">
        <v>2484</v>
      </c>
      <c r="E8" s="55">
        <v>1053</v>
      </c>
      <c r="F8" s="55">
        <v>1079</v>
      </c>
      <c r="G8" s="55">
        <v>555</v>
      </c>
      <c r="H8" s="55">
        <v>286</v>
      </c>
      <c r="I8" s="55">
        <v>288</v>
      </c>
      <c r="J8" s="55">
        <v>199</v>
      </c>
      <c r="K8" s="55">
        <v>178</v>
      </c>
      <c r="L8" s="55">
        <v>3410</v>
      </c>
      <c r="M8" s="55">
        <v>7830</v>
      </c>
      <c r="N8" s="55">
        <v>62</v>
      </c>
      <c r="O8" s="55">
        <v>50</v>
      </c>
      <c r="P8" s="55">
        <v>35</v>
      </c>
      <c r="Q8" s="55">
        <v>12</v>
      </c>
      <c r="R8" s="55">
        <v>8</v>
      </c>
      <c r="S8" s="55">
        <v>9</v>
      </c>
      <c r="T8" s="55">
        <f t="shared" si="0"/>
        <v>8472</v>
      </c>
      <c r="U8" s="55">
        <f t="shared" si="1"/>
        <v>10378</v>
      </c>
      <c r="V8" s="56"/>
      <c r="W8" s="56"/>
    </row>
    <row r="9" spans="1:58" s="57" customFormat="1" ht="27.75" customHeight="1">
      <c r="A9" s="54" t="s">
        <v>55</v>
      </c>
      <c r="B9" s="55">
        <v>12770</v>
      </c>
      <c r="C9" s="55">
        <v>13131</v>
      </c>
      <c r="D9" s="55">
        <v>8659</v>
      </c>
      <c r="E9" s="55">
        <v>8884</v>
      </c>
      <c r="F9" s="55">
        <v>7708</v>
      </c>
      <c r="G9" s="55">
        <v>8440</v>
      </c>
      <c r="H9" s="55">
        <v>8100</v>
      </c>
      <c r="I9" s="55">
        <v>9061</v>
      </c>
      <c r="J9" s="55">
        <v>5583</v>
      </c>
      <c r="K9" s="55">
        <v>6142</v>
      </c>
      <c r="L9" s="55">
        <v>6919</v>
      </c>
      <c r="M9" s="55">
        <v>8505</v>
      </c>
      <c r="N9" s="55">
        <v>1708</v>
      </c>
      <c r="O9" s="55">
        <v>2308</v>
      </c>
      <c r="P9" s="55">
        <v>1419</v>
      </c>
      <c r="Q9" s="55">
        <v>1502</v>
      </c>
      <c r="R9" s="55">
        <v>1023</v>
      </c>
      <c r="S9" s="55">
        <v>1089</v>
      </c>
      <c r="T9" s="55">
        <f t="shared" si="0"/>
        <v>53889</v>
      </c>
      <c r="U9" s="55">
        <f t="shared" si="1"/>
        <v>59062</v>
      </c>
      <c r="V9" s="56"/>
      <c r="W9" s="56"/>
    </row>
    <row r="10" spans="1:58" s="57" customFormat="1" ht="32.25">
      <c r="A10" s="59" t="s">
        <v>56</v>
      </c>
      <c r="B10" s="55">
        <v>334</v>
      </c>
      <c r="C10" s="55">
        <v>702</v>
      </c>
      <c r="D10" s="55">
        <v>2099</v>
      </c>
      <c r="E10" s="55">
        <v>673</v>
      </c>
      <c r="F10" s="55">
        <v>279</v>
      </c>
      <c r="G10" s="55">
        <v>622</v>
      </c>
      <c r="H10" s="55">
        <v>130</v>
      </c>
      <c r="I10" s="55">
        <v>316</v>
      </c>
      <c r="J10" s="55">
        <v>27</v>
      </c>
      <c r="K10" s="55">
        <v>78</v>
      </c>
      <c r="L10" s="55">
        <v>2698</v>
      </c>
      <c r="M10" s="55">
        <v>3729</v>
      </c>
      <c r="N10" s="55">
        <v>11</v>
      </c>
      <c r="O10" s="55">
        <v>15</v>
      </c>
      <c r="P10" s="55">
        <v>16</v>
      </c>
      <c r="Q10" s="55">
        <v>23</v>
      </c>
      <c r="R10" s="55">
        <v>2</v>
      </c>
      <c r="S10" s="55">
        <v>6</v>
      </c>
      <c r="T10" s="55">
        <f t="shared" si="0"/>
        <v>5596</v>
      </c>
      <c r="U10" s="55">
        <f t="shared" si="1"/>
        <v>6164</v>
      </c>
      <c r="V10" s="56"/>
      <c r="W10" s="56"/>
    </row>
    <row r="11" spans="1:58" s="61" customFormat="1" ht="31.5" customHeight="1">
      <c r="A11" s="60" t="s">
        <v>57</v>
      </c>
      <c r="B11" s="55">
        <v>8119</v>
      </c>
      <c r="C11" s="55">
        <v>7032</v>
      </c>
      <c r="D11" s="55">
        <v>4647</v>
      </c>
      <c r="E11" s="55">
        <v>2727</v>
      </c>
      <c r="F11" s="55">
        <v>4909</v>
      </c>
      <c r="G11" s="55">
        <v>4836</v>
      </c>
      <c r="H11" s="55">
        <v>10242</v>
      </c>
      <c r="I11" s="55">
        <v>8192</v>
      </c>
      <c r="J11" s="55">
        <v>2770</v>
      </c>
      <c r="K11" s="55">
        <v>2006</v>
      </c>
      <c r="L11" s="55">
        <v>3964</v>
      </c>
      <c r="M11" s="55">
        <v>9010</v>
      </c>
      <c r="N11" s="55">
        <v>378</v>
      </c>
      <c r="O11" s="55">
        <v>13</v>
      </c>
      <c r="P11" s="55">
        <v>-193</v>
      </c>
      <c r="Q11" s="55">
        <v>-200</v>
      </c>
      <c r="R11" s="55">
        <v>35</v>
      </c>
      <c r="S11" s="55">
        <v>58</v>
      </c>
      <c r="T11" s="55">
        <f t="shared" si="0"/>
        <v>34871</v>
      </c>
      <c r="U11" s="55">
        <f t="shared" si="1"/>
        <v>33674</v>
      </c>
      <c r="V11" s="56"/>
      <c r="W11" s="56"/>
    </row>
    <row r="12" spans="1:58" ht="24.75" customHeight="1">
      <c r="A12" s="60" t="s">
        <v>58</v>
      </c>
      <c r="B12" s="55">
        <v>8119</v>
      </c>
      <c r="C12" s="55">
        <v>7032</v>
      </c>
      <c r="D12" s="55">
        <v>4647</v>
      </c>
      <c r="E12" s="55">
        <v>2727</v>
      </c>
      <c r="F12" s="55">
        <v>4418</v>
      </c>
      <c r="G12" s="55">
        <v>4352</v>
      </c>
      <c r="H12" s="55">
        <v>10242</v>
      </c>
      <c r="I12" s="55">
        <v>8192</v>
      </c>
      <c r="J12" s="55">
        <v>2770</v>
      </c>
      <c r="K12" s="55">
        <v>2006</v>
      </c>
      <c r="L12" s="55">
        <v>3963</v>
      </c>
      <c r="M12" s="55">
        <v>9008</v>
      </c>
      <c r="N12" s="55">
        <v>378</v>
      </c>
      <c r="O12" s="55">
        <v>13</v>
      </c>
      <c r="P12" s="55">
        <v>-193</v>
      </c>
      <c r="Q12" s="55">
        <v>-200</v>
      </c>
      <c r="R12" s="55">
        <v>35</v>
      </c>
      <c r="S12" s="55">
        <v>58</v>
      </c>
      <c r="T12" s="55">
        <f t="shared" si="0"/>
        <v>34379</v>
      </c>
      <c r="U12" s="55">
        <f t="shared" si="1"/>
        <v>33188</v>
      </c>
      <c r="V12" s="56"/>
      <c r="W12" s="56"/>
    </row>
    <row r="13" spans="1:58">
      <c r="C13" s="62"/>
      <c r="E13" s="62"/>
      <c r="G13" s="62"/>
      <c r="I13" s="62"/>
      <c r="K13" s="62"/>
      <c r="M13" s="62"/>
      <c r="O13" s="62"/>
      <c r="P13" s="62"/>
      <c r="Q13" s="62"/>
      <c r="R13" s="62"/>
      <c r="S13" s="62"/>
      <c r="T13" s="62"/>
      <c r="U13" s="62"/>
      <c r="V13" s="63"/>
    </row>
  </sheetData>
  <mergeCells count="33"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B4:B5"/>
    <mergeCell ref="C4:C5"/>
    <mergeCell ref="U4:U5"/>
    <mergeCell ref="R4:R5"/>
    <mergeCell ref="N4:N5"/>
    <mergeCell ref="O4:O5"/>
    <mergeCell ref="P4:P5"/>
    <mergeCell ref="Q4:Q5"/>
    <mergeCell ref="S4:S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6" width="12.7109375" customWidth="1"/>
    <col min="8" max="8" width="12.28515625" customWidth="1"/>
  </cols>
  <sheetData>
    <row r="1" spans="1:8" ht="40.5" customHeight="1">
      <c r="A1" s="176" t="s">
        <v>102</v>
      </c>
      <c r="B1" s="177"/>
      <c r="C1" s="177"/>
      <c r="D1" s="177"/>
      <c r="E1" s="177"/>
      <c r="F1" s="178"/>
    </row>
    <row r="2" spans="1:8" ht="18" customHeight="1">
      <c r="A2" s="115"/>
      <c r="B2" s="116"/>
      <c r="C2" s="116"/>
      <c r="D2" s="116"/>
      <c r="E2" s="116"/>
      <c r="F2" s="117"/>
    </row>
    <row r="3" spans="1:8" ht="50.25" customHeight="1">
      <c r="A3" s="95" t="s">
        <v>78</v>
      </c>
      <c r="B3" s="10" t="s">
        <v>27</v>
      </c>
      <c r="C3" s="10" t="s">
        <v>28</v>
      </c>
      <c r="D3" s="10" t="s">
        <v>18</v>
      </c>
      <c r="E3" s="10" t="s">
        <v>53</v>
      </c>
      <c r="F3" s="41" t="s">
        <v>25</v>
      </c>
    </row>
    <row r="4" spans="1:8" ht="35.1" customHeight="1">
      <c r="A4" s="37" t="s">
        <v>20</v>
      </c>
      <c r="B4" s="4">
        <v>995681</v>
      </c>
      <c r="C4" s="4">
        <v>69857</v>
      </c>
      <c r="D4" s="4">
        <v>145690</v>
      </c>
      <c r="E4" s="109">
        <v>0</v>
      </c>
      <c r="F4" s="4">
        <f>SUM(B4:E4)</f>
        <v>1211228</v>
      </c>
      <c r="H4" s="9"/>
    </row>
    <row r="5" spans="1:8" ht="35.1" customHeight="1">
      <c r="A5" s="37" t="s">
        <v>21</v>
      </c>
      <c r="B5" s="4">
        <v>412349</v>
      </c>
      <c r="C5" s="4">
        <v>44280</v>
      </c>
      <c r="D5" s="4">
        <v>51294</v>
      </c>
      <c r="E5" s="109">
        <v>0</v>
      </c>
      <c r="F5" s="4">
        <f t="shared" ref="F5:F13" si="0">SUM(B5:E5)</f>
        <v>507923</v>
      </c>
      <c r="H5" s="9"/>
    </row>
    <row r="6" spans="1:8" ht="35.1" customHeight="1">
      <c r="A6" s="37" t="s">
        <v>5</v>
      </c>
      <c r="B6" s="4">
        <v>541744</v>
      </c>
      <c r="C6" s="4">
        <v>40279</v>
      </c>
      <c r="D6" s="4">
        <v>99345</v>
      </c>
      <c r="E6" s="4">
        <v>8097</v>
      </c>
      <c r="F6" s="4">
        <f t="shared" si="0"/>
        <v>689465</v>
      </c>
      <c r="H6" s="9"/>
    </row>
    <row r="7" spans="1:8" ht="35.1" customHeight="1">
      <c r="A7" s="37" t="s">
        <v>6</v>
      </c>
      <c r="B7" s="4">
        <v>763066</v>
      </c>
      <c r="C7" s="4">
        <v>47129</v>
      </c>
      <c r="D7" s="4">
        <v>215371</v>
      </c>
      <c r="E7" s="109">
        <v>0</v>
      </c>
      <c r="F7" s="4">
        <f t="shared" si="0"/>
        <v>1025566</v>
      </c>
      <c r="H7" s="9"/>
    </row>
    <row r="8" spans="1:8" ht="35.1" customHeight="1">
      <c r="A8" s="44" t="s">
        <v>68</v>
      </c>
      <c r="B8" s="4">
        <v>318873</v>
      </c>
      <c r="C8" s="4">
        <v>24565</v>
      </c>
      <c r="D8" s="4">
        <v>40139</v>
      </c>
      <c r="E8" s="109">
        <v>0</v>
      </c>
      <c r="F8" s="4">
        <f t="shared" si="0"/>
        <v>383577</v>
      </c>
      <c r="H8" s="9"/>
    </row>
    <row r="9" spans="1:8" ht="35.1" customHeight="1">
      <c r="A9" s="37" t="s">
        <v>47</v>
      </c>
      <c r="B9" s="4">
        <v>330296</v>
      </c>
      <c r="C9" s="4">
        <v>34260</v>
      </c>
      <c r="D9" s="4">
        <v>54569</v>
      </c>
      <c r="E9" s="109">
        <v>0</v>
      </c>
      <c r="F9" s="4">
        <f t="shared" si="0"/>
        <v>419125</v>
      </c>
      <c r="H9" s="9"/>
    </row>
    <row r="10" spans="1:8" ht="35.1" customHeight="1">
      <c r="A10" s="38" t="s">
        <v>24</v>
      </c>
      <c r="B10" s="4">
        <v>193586</v>
      </c>
      <c r="C10" s="4">
        <v>13537</v>
      </c>
      <c r="D10" s="4">
        <v>4079</v>
      </c>
      <c r="E10" s="109">
        <v>0</v>
      </c>
      <c r="F10" s="4">
        <f t="shared" si="0"/>
        <v>211202</v>
      </c>
      <c r="H10" s="9"/>
    </row>
    <row r="11" spans="1:8" ht="35.1" customHeight="1">
      <c r="A11" s="37" t="s">
        <v>8</v>
      </c>
      <c r="B11" s="4">
        <v>73751</v>
      </c>
      <c r="C11" s="4">
        <v>18208</v>
      </c>
      <c r="D11" s="4">
        <v>10858</v>
      </c>
      <c r="E11" s="109">
        <v>0</v>
      </c>
      <c r="F11" s="4">
        <f t="shared" si="0"/>
        <v>102817</v>
      </c>
      <c r="H11" s="9"/>
    </row>
    <row r="12" spans="1:8" ht="35.1" customHeight="1">
      <c r="A12" s="37" t="s">
        <v>52</v>
      </c>
      <c r="B12" s="4">
        <v>76695</v>
      </c>
      <c r="C12" s="4">
        <v>9494</v>
      </c>
      <c r="D12" s="4">
        <v>502</v>
      </c>
      <c r="E12" s="109">
        <v>0</v>
      </c>
      <c r="F12" s="4">
        <f t="shared" si="0"/>
        <v>86691</v>
      </c>
      <c r="H12" s="9"/>
    </row>
    <row r="13" spans="1:8" ht="35.1" customHeight="1">
      <c r="A13" s="3" t="s">
        <v>25</v>
      </c>
      <c r="B13" s="4">
        <v>3706041</v>
      </c>
      <c r="C13" s="4">
        <v>301609</v>
      </c>
      <c r="D13" s="4">
        <v>621847</v>
      </c>
      <c r="E13" s="4">
        <v>8097</v>
      </c>
      <c r="F13" s="4">
        <f t="shared" si="0"/>
        <v>4637594</v>
      </c>
      <c r="H13" s="9"/>
    </row>
    <row r="15" spans="1:8">
      <c r="B15" s="9"/>
      <c r="C15" s="9"/>
      <c r="D15" s="9"/>
      <c r="E15" s="9"/>
      <c r="F15" s="9"/>
    </row>
  </sheetData>
  <mergeCells count="1">
    <mergeCell ref="A1:F1"/>
  </mergeCells>
  <phoneticPr fontId="1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N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2" customWidth="1"/>
    <col min="2" max="5" width="12.7109375" style="22" customWidth="1"/>
    <col min="6" max="6" width="12" style="22" bestFit="1" customWidth="1"/>
    <col min="7" max="7" width="9.42578125" style="22" bestFit="1" customWidth="1"/>
    <col min="8" max="16384" width="9.140625" style="22"/>
  </cols>
  <sheetData>
    <row r="1" spans="1:40" ht="52.5" customHeight="1">
      <c r="A1" s="182" t="s">
        <v>103</v>
      </c>
      <c r="B1" s="183"/>
      <c r="C1" s="183"/>
      <c r="D1" s="183"/>
      <c r="E1" s="184"/>
      <c r="F1" s="185"/>
    </row>
    <row r="2" spans="1:40">
      <c r="A2" s="179" t="s">
        <v>26</v>
      </c>
      <c r="B2" s="180"/>
      <c r="C2" s="180"/>
      <c r="D2" s="180"/>
      <c r="E2" s="180"/>
      <c r="F2" s="181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</row>
    <row r="3" spans="1:40" ht="51" customHeight="1">
      <c r="A3" s="95" t="s">
        <v>74</v>
      </c>
      <c r="B3" s="96" t="s">
        <v>27</v>
      </c>
      <c r="C3" s="2" t="s">
        <v>28</v>
      </c>
      <c r="D3" s="2" t="s">
        <v>18</v>
      </c>
      <c r="E3" s="2" t="s">
        <v>53</v>
      </c>
      <c r="F3" s="24" t="s">
        <v>25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</row>
    <row r="4" spans="1:40" ht="30" customHeight="1">
      <c r="A4" s="25" t="s">
        <v>20</v>
      </c>
      <c r="B4" s="26">
        <v>26.87</v>
      </c>
      <c r="C4" s="26">
        <v>23.16</v>
      </c>
      <c r="D4" s="26">
        <v>23.43</v>
      </c>
      <c r="E4" s="109">
        <v>0</v>
      </c>
      <c r="F4" s="26">
        <v>26.12</v>
      </c>
      <c r="G4" s="27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</row>
    <row r="5" spans="1:40" ht="30" customHeight="1">
      <c r="A5" s="25" t="s">
        <v>21</v>
      </c>
      <c r="B5" s="26">
        <v>11.13</v>
      </c>
      <c r="C5" s="26">
        <v>14.68</v>
      </c>
      <c r="D5" s="26">
        <v>8.25</v>
      </c>
      <c r="E5" s="109">
        <v>0</v>
      </c>
      <c r="F5" s="26">
        <v>10.95</v>
      </c>
      <c r="G5" s="27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</row>
    <row r="6" spans="1:40" ht="30" customHeight="1">
      <c r="A6" s="25" t="s">
        <v>5</v>
      </c>
      <c r="B6" s="26">
        <v>14.62</v>
      </c>
      <c r="C6" s="26">
        <v>13.35</v>
      </c>
      <c r="D6" s="26">
        <v>15.98</v>
      </c>
      <c r="E6" s="26">
        <v>100</v>
      </c>
      <c r="F6" s="26">
        <v>14.87</v>
      </c>
      <c r="G6" s="27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</row>
    <row r="7" spans="1:40" ht="30" customHeight="1">
      <c r="A7" s="25" t="s">
        <v>6</v>
      </c>
      <c r="B7" s="26">
        <v>20.59</v>
      </c>
      <c r="C7" s="26">
        <v>15.63</v>
      </c>
      <c r="D7" s="26">
        <v>34.630000000000003</v>
      </c>
      <c r="E7" s="109">
        <v>0</v>
      </c>
      <c r="F7" s="26">
        <v>22.11</v>
      </c>
      <c r="G7" s="27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</row>
    <row r="8" spans="1:40" ht="30" customHeight="1">
      <c r="A8" s="25" t="s">
        <v>68</v>
      </c>
      <c r="B8" s="26">
        <v>8.6</v>
      </c>
      <c r="C8" s="26">
        <v>8.14</v>
      </c>
      <c r="D8" s="26">
        <v>6.45</v>
      </c>
      <c r="E8" s="109">
        <v>0</v>
      </c>
      <c r="F8" s="26">
        <v>8.27</v>
      </c>
      <c r="G8" s="27"/>
    </row>
    <row r="9" spans="1:40" ht="30" customHeight="1">
      <c r="A9" s="25" t="s">
        <v>23</v>
      </c>
      <c r="B9" s="26">
        <v>8.91</v>
      </c>
      <c r="C9" s="26">
        <v>11.36</v>
      </c>
      <c r="D9" s="26">
        <v>8.77</v>
      </c>
      <c r="E9" s="109">
        <v>0</v>
      </c>
      <c r="F9" s="26">
        <v>9.0399999999999991</v>
      </c>
      <c r="G9" s="27"/>
    </row>
    <row r="10" spans="1:40" ht="30" customHeight="1">
      <c r="A10" s="5" t="s">
        <v>24</v>
      </c>
      <c r="B10" s="26">
        <v>5.22</v>
      </c>
      <c r="C10" s="26">
        <v>4.49</v>
      </c>
      <c r="D10" s="26">
        <v>0.66</v>
      </c>
      <c r="E10" s="109">
        <v>0</v>
      </c>
      <c r="F10" s="26">
        <v>4.55</v>
      </c>
      <c r="G10" s="27"/>
    </row>
    <row r="11" spans="1:40" ht="30" customHeight="1">
      <c r="A11" s="3" t="s">
        <v>8</v>
      </c>
      <c r="B11" s="26">
        <v>1.99</v>
      </c>
      <c r="C11" s="26">
        <v>6.04</v>
      </c>
      <c r="D11" s="26">
        <v>1.75</v>
      </c>
      <c r="E11" s="109">
        <v>0</v>
      </c>
      <c r="F11" s="26">
        <v>2.2200000000000002</v>
      </c>
      <c r="G11" s="27"/>
    </row>
    <row r="12" spans="1:40" ht="30" customHeight="1">
      <c r="A12" s="37" t="s">
        <v>52</v>
      </c>
      <c r="B12" s="26">
        <v>2.0699999999999998</v>
      </c>
      <c r="C12" s="26">
        <v>3.15</v>
      </c>
      <c r="D12" s="26">
        <v>0.08</v>
      </c>
      <c r="E12" s="109">
        <v>0</v>
      </c>
      <c r="F12" s="26">
        <v>1.87</v>
      </c>
      <c r="G12" s="27"/>
    </row>
    <row r="13" spans="1:40" ht="30" customHeight="1">
      <c r="A13" s="43" t="s">
        <v>29</v>
      </c>
      <c r="B13" s="26">
        <f>SUM(B4:B12)</f>
        <v>99.999999999999972</v>
      </c>
      <c r="C13" s="26">
        <f t="shared" ref="C13:F13" si="0">SUM(C4:C12)</f>
        <v>100.00000000000001</v>
      </c>
      <c r="D13" s="26">
        <f t="shared" si="0"/>
        <v>99.999999999999986</v>
      </c>
      <c r="E13" s="26">
        <f t="shared" si="0"/>
        <v>100</v>
      </c>
      <c r="F13" s="26">
        <f t="shared" si="0"/>
        <v>99.999999999999986</v>
      </c>
      <c r="G13" s="27"/>
    </row>
    <row r="14" spans="1:40" ht="39" customHeight="1">
      <c r="A14" s="7" t="s">
        <v>30</v>
      </c>
      <c r="B14" s="26">
        <v>79.91</v>
      </c>
      <c r="C14" s="26">
        <v>6.5</v>
      </c>
      <c r="D14" s="26">
        <v>13.41</v>
      </c>
      <c r="E14" s="26">
        <v>0.18</v>
      </c>
      <c r="F14" s="26">
        <v>99.999999999999986</v>
      </c>
      <c r="G14" s="27"/>
    </row>
    <row r="15" spans="1:40">
      <c r="A15" s="28"/>
      <c r="B15" s="29"/>
      <c r="C15" s="29"/>
      <c r="D15" s="29"/>
      <c r="E15" s="29"/>
      <c r="F15" s="12"/>
      <c r="G15" s="27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8" ht="40.5" customHeight="1">
      <c r="A1" s="186" t="s">
        <v>106</v>
      </c>
      <c r="B1" s="187"/>
      <c r="C1" s="187"/>
      <c r="D1" s="187"/>
      <c r="E1" s="187"/>
      <c r="F1" s="188"/>
    </row>
    <row r="2" spans="1:18" ht="50.25" customHeight="1">
      <c r="A2" s="95" t="s">
        <v>78</v>
      </c>
      <c r="B2" s="119" t="s">
        <v>27</v>
      </c>
      <c r="C2" s="119" t="s">
        <v>28</v>
      </c>
      <c r="D2" s="119" t="s">
        <v>18</v>
      </c>
      <c r="E2" s="119" t="s">
        <v>53</v>
      </c>
      <c r="F2" s="120" t="s">
        <v>25</v>
      </c>
    </row>
    <row r="3" spans="1:18" ht="35.1" customHeight="1">
      <c r="A3" s="45" t="s">
        <v>20</v>
      </c>
      <c r="B3" s="121">
        <v>6058</v>
      </c>
      <c r="C3" s="121">
        <v>1241</v>
      </c>
      <c r="D3" s="121">
        <v>785</v>
      </c>
      <c r="E3" s="109">
        <v>0</v>
      </c>
      <c r="F3" s="121">
        <f>SUM(B3:E3)</f>
        <v>8084</v>
      </c>
      <c r="H3" s="9"/>
      <c r="I3" s="123"/>
      <c r="J3" s="123"/>
      <c r="K3" s="123"/>
      <c r="L3" s="123"/>
      <c r="M3" s="123"/>
      <c r="N3" s="123"/>
      <c r="O3" s="123"/>
      <c r="P3" s="123"/>
      <c r="Q3" s="123"/>
      <c r="R3" s="123"/>
    </row>
    <row r="4" spans="1:18" ht="35.1" customHeight="1">
      <c r="A4" s="45" t="s">
        <v>21</v>
      </c>
      <c r="B4" s="121">
        <v>5374</v>
      </c>
      <c r="C4" s="121">
        <v>1234</v>
      </c>
      <c r="D4" s="121">
        <v>795</v>
      </c>
      <c r="E4" s="109">
        <v>0</v>
      </c>
      <c r="F4" s="121">
        <f t="shared" ref="F4:F11" si="0">SUM(B4:E4)</f>
        <v>7403</v>
      </c>
      <c r="H4" s="9"/>
    </row>
    <row r="5" spans="1:18" ht="35.1" customHeight="1">
      <c r="A5" s="45" t="s">
        <v>5</v>
      </c>
      <c r="B5" s="121">
        <v>4569</v>
      </c>
      <c r="C5" s="121">
        <v>805</v>
      </c>
      <c r="D5" s="121">
        <v>9173</v>
      </c>
      <c r="E5" s="122">
        <v>358</v>
      </c>
      <c r="F5" s="121">
        <f t="shared" si="0"/>
        <v>14905</v>
      </c>
      <c r="H5" s="9"/>
    </row>
    <row r="6" spans="1:18" ht="35.1" customHeight="1">
      <c r="A6" s="45" t="s">
        <v>6</v>
      </c>
      <c r="B6" s="121">
        <v>7193</v>
      </c>
      <c r="C6" s="121">
        <v>558</v>
      </c>
      <c r="D6" s="121">
        <v>2010</v>
      </c>
      <c r="E6" s="109">
        <v>0</v>
      </c>
      <c r="F6" s="121">
        <f t="shared" si="0"/>
        <v>9761</v>
      </c>
      <c r="H6" s="9"/>
    </row>
    <row r="7" spans="1:18" ht="35.1" customHeight="1">
      <c r="A7" s="45" t="s">
        <v>68</v>
      </c>
      <c r="B7" s="121">
        <v>4094</v>
      </c>
      <c r="C7" s="121">
        <v>640</v>
      </c>
      <c r="D7" s="121">
        <v>973</v>
      </c>
      <c r="E7" s="109">
        <v>0</v>
      </c>
      <c r="F7" s="121">
        <f t="shared" si="0"/>
        <v>5707</v>
      </c>
      <c r="H7" s="9"/>
    </row>
    <row r="8" spans="1:18" ht="35.1" customHeight="1">
      <c r="A8" s="45" t="s">
        <v>47</v>
      </c>
      <c r="B8" s="121">
        <v>2952</v>
      </c>
      <c r="C8" s="121">
        <v>644</v>
      </c>
      <c r="D8" s="121">
        <v>1018</v>
      </c>
      <c r="E8" s="109">
        <v>0</v>
      </c>
      <c r="F8" s="121">
        <f t="shared" si="0"/>
        <v>4614</v>
      </c>
      <c r="H8" s="9"/>
    </row>
    <row r="9" spans="1:18" ht="35.1" customHeight="1">
      <c r="A9" s="100" t="s">
        <v>24</v>
      </c>
      <c r="B9" s="121">
        <v>10268</v>
      </c>
      <c r="C9" s="121">
        <v>1016</v>
      </c>
      <c r="D9" s="109">
        <v>2</v>
      </c>
      <c r="E9" s="109">
        <v>0</v>
      </c>
      <c r="F9" s="121">
        <f t="shared" si="0"/>
        <v>11286</v>
      </c>
      <c r="H9" s="9"/>
    </row>
    <row r="10" spans="1:18" ht="35.1" customHeight="1">
      <c r="A10" s="45" t="s">
        <v>8</v>
      </c>
      <c r="B10" s="121">
        <v>2763</v>
      </c>
      <c r="C10" s="121">
        <v>822</v>
      </c>
      <c r="D10" s="121">
        <v>145</v>
      </c>
      <c r="E10" s="109">
        <v>0</v>
      </c>
      <c r="F10" s="121">
        <f t="shared" si="0"/>
        <v>3730</v>
      </c>
      <c r="H10" s="9"/>
    </row>
    <row r="11" spans="1:18" ht="35.1" customHeight="1">
      <c r="A11" s="44" t="s">
        <v>52</v>
      </c>
      <c r="B11" s="121">
        <v>2843</v>
      </c>
      <c r="C11" s="121">
        <v>488</v>
      </c>
      <c r="D11" s="121">
        <v>22</v>
      </c>
      <c r="E11" s="109">
        <v>0</v>
      </c>
      <c r="F11" s="121">
        <f t="shared" si="0"/>
        <v>3353</v>
      </c>
      <c r="H11" s="9"/>
    </row>
    <row r="12" spans="1:18" ht="35.1" customHeight="1">
      <c r="A12" s="45" t="s">
        <v>25</v>
      </c>
      <c r="B12" s="121">
        <v>46114</v>
      </c>
      <c r="C12" s="121">
        <v>7448</v>
      </c>
      <c r="D12" s="121">
        <v>14923</v>
      </c>
      <c r="E12" s="122">
        <v>358</v>
      </c>
      <c r="F12" s="121">
        <f>SUM(F3:F11)</f>
        <v>68843</v>
      </c>
      <c r="I12" s="9"/>
    </row>
    <row r="14" spans="1:18">
      <c r="B14" s="9"/>
      <c r="C14" s="9"/>
      <c r="D14" s="9"/>
      <c r="E14" s="9"/>
      <c r="F14" s="9"/>
    </row>
  </sheetData>
  <mergeCells count="1">
    <mergeCell ref="A1:F1"/>
  </mergeCells>
  <phoneticPr fontId="1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25"/>
  <sheetViews>
    <sheetView showGridLines="0" zoomScale="90" zoomScaleNormal="90" workbookViewId="0">
      <selection sqref="A1:H1"/>
    </sheetView>
  </sheetViews>
  <sheetFormatPr defaultRowHeight="12.75"/>
  <cols>
    <col min="1" max="1" width="51.5703125" customWidth="1"/>
    <col min="2" max="4" width="12.140625" customWidth="1"/>
    <col min="5" max="5" width="11.28515625" bestFit="1" customWidth="1"/>
    <col min="6" max="8" width="11.42578125" customWidth="1"/>
  </cols>
  <sheetData>
    <row r="1" spans="1:8" ht="33.75" customHeight="1">
      <c r="A1" s="195" t="s">
        <v>48</v>
      </c>
      <c r="B1" s="195"/>
      <c r="C1" s="195"/>
      <c r="D1" s="195"/>
      <c r="E1" s="195"/>
      <c r="F1" s="195"/>
      <c r="G1" s="195"/>
      <c r="H1" s="195"/>
    </row>
    <row r="2" spans="1:8" ht="28.5" customHeight="1">
      <c r="A2" s="194" t="s">
        <v>14</v>
      </c>
      <c r="B2" s="194"/>
      <c r="C2" s="194"/>
      <c r="D2" s="194"/>
      <c r="E2" s="194"/>
      <c r="F2" s="194"/>
      <c r="G2" s="194"/>
      <c r="H2" s="194"/>
    </row>
    <row r="3" spans="1:8" ht="30" customHeight="1">
      <c r="A3" s="189" t="s">
        <v>88</v>
      </c>
      <c r="B3" s="2">
        <v>2017</v>
      </c>
      <c r="C3" s="191">
        <v>2018</v>
      </c>
      <c r="D3" s="192"/>
      <c r="E3" s="192"/>
      <c r="F3" s="192"/>
      <c r="G3" s="192"/>
      <c r="H3" s="193"/>
    </row>
    <row r="4" spans="1:8" ht="30" customHeight="1">
      <c r="A4" s="190"/>
      <c r="B4" s="24">
        <v>12</v>
      </c>
      <c r="C4" s="2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</row>
    <row r="5" spans="1:8" ht="30" customHeight="1">
      <c r="A5" s="3" t="s">
        <v>20</v>
      </c>
      <c r="B5" s="111">
        <v>3227072</v>
      </c>
      <c r="C5" s="39">
        <v>3267178</v>
      </c>
      <c r="D5" s="39">
        <v>3228962</v>
      </c>
      <c r="E5" s="39">
        <v>3235585</v>
      </c>
      <c r="F5" s="111">
        <v>3282657</v>
      </c>
      <c r="G5" s="111">
        <v>3304774</v>
      </c>
      <c r="H5" s="111">
        <v>3331236</v>
      </c>
    </row>
    <row r="6" spans="1:8" ht="30" customHeight="1">
      <c r="A6" s="3" t="s">
        <v>21</v>
      </c>
      <c r="B6" s="111">
        <v>1450507</v>
      </c>
      <c r="C6" s="39">
        <v>1466874</v>
      </c>
      <c r="D6" s="39">
        <v>1454611</v>
      </c>
      <c r="E6" s="39">
        <v>1464195</v>
      </c>
      <c r="F6" s="111">
        <v>1477349</v>
      </c>
      <c r="G6" s="111">
        <v>1475213</v>
      </c>
      <c r="H6" s="111">
        <v>1487754</v>
      </c>
    </row>
    <row r="7" spans="1:8" ht="30" customHeight="1">
      <c r="A7" s="3" t="s">
        <v>5</v>
      </c>
      <c r="B7" s="111">
        <v>1932023</v>
      </c>
      <c r="C7" s="39">
        <v>1968655</v>
      </c>
      <c r="D7" s="39">
        <v>1966945</v>
      </c>
      <c r="E7" s="39">
        <v>1969941</v>
      </c>
      <c r="F7" s="111">
        <v>2004860</v>
      </c>
      <c r="G7" s="111">
        <v>2012538</v>
      </c>
      <c r="H7" s="111">
        <v>2022856</v>
      </c>
    </row>
    <row r="8" spans="1:8" ht="30" customHeight="1">
      <c r="A8" s="3" t="s">
        <v>6</v>
      </c>
      <c r="B8" s="111">
        <v>2946917</v>
      </c>
      <c r="C8" s="39">
        <v>3003166</v>
      </c>
      <c r="D8" s="39">
        <v>2977003</v>
      </c>
      <c r="E8" s="39">
        <v>2978478</v>
      </c>
      <c r="F8" s="111">
        <v>3024124</v>
      </c>
      <c r="G8" s="111">
        <v>3024506</v>
      </c>
      <c r="H8" s="111">
        <v>3036576</v>
      </c>
    </row>
    <row r="9" spans="1:8" ht="30" customHeight="1">
      <c r="A9" s="45" t="s">
        <v>68</v>
      </c>
      <c r="B9" s="111">
        <v>1318822</v>
      </c>
      <c r="C9" s="39">
        <v>1341030</v>
      </c>
      <c r="D9" s="39">
        <v>1323681</v>
      </c>
      <c r="E9" s="39">
        <v>1326543</v>
      </c>
      <c r="F9" s="111">
        <v>1346894</v>
      </c>
      <c r="G9" s="111">
        <v>1347491</v>
      </c>
      <c r="H9" s="111">
        <v>1356588</v>
      </c>
    </row>
    <row r="10" spans="1:8" ht="30" customHeight="1">
      <c r="A10" s="3" t="s">
        <v>49</v>
      </c>
      <c r="B10" s="111">
        <v>1195555</v>
      </c>
      <c r="C10" s="39">
        <v>1201299</v>
      </c>
      <c r="D10" s="39">
        <v>1202391</v>
      </c>
      <c r="E10" s="39">
        <v>1214279</v>
      </c>
      <c r="F10" s="111">
        <v>1226949</v>
      </c>
      <c r="G10" s="111">
        <v>1233667</v>
      </c>
      <c r="H10" s="111">
        <v>1244673</v>
      </c>
    </row>
    <row r="11" spans="1:8" ht="30" customHeight="1">
      <c r="A11" s="5" t="s">
        <v>24</v>
      </c>
      <c r="B11" s="111">
        <v>264189</v>
      </c>
      <c r="C11" s="39">
        <v>268674</v>
      </c>
      <c r="D11" s="39">
        <v>269402</v>
      </c>
      <c r="E11" s="39">
        <v>274390</v>
      </c>
      <c r="F11" s="111">
        <v>278239</v>
      </c>
      <c r="G11" s="111">
        <v>279804</v>
      </c>
      <c r="H11" s="111">
        <v>284808</v>
      </c>
    </row>
    <row r="12" spans="1:8" ht="30" customHeight="1">
      <c r="A12" s="3" t="s">
        <v>8</v>
      </c>
      <c r="B12" s="111">
        <v>176506</v>
      </c>
      <c r="C12" s="39">
        <v>177020</v>
      </c>
      <c r="D12" s="39">
        <v>178251</v>
      </c>
      <c r="E12" s="39">
        <v>180399</v>
      </c>
      <c r="F12" s="111">
        <v>182082</v>
      </c>
      <c r="G12" s="111">
        <v>182840</v>
      </c>
      <c r="H12" s="111">
        <v>185447</v>
      </c>
    </row>
    <row r="13" spans="1:8" ht="30" customHeight="1">
      <c r="A13" s="37" t="s">
        <v>52</v>
      </c>
      <c r="B13" s="111">
        <v>151563</v>
      </c>
      <c r="C13" s="39">
        <v>154244</v>
      </c>
      <c r="D13" s="39">
        <v>153200</v>
      </c>
      <c r="E13" s="39">
        <v>154381</v>
      </c>
      <c r="F13" s="111">
        <v>156418</v>
      </c>
      <c r="G13" s="111">
        <v>155348</v>
      </c>
      <c r="H13" s="111">
        <v>157109</v>
      </c>
    </row>
    <row r="14" spans="1:8" ht="30" customHeight="1">
      <c r="A14" s="7" t="s">
        <v>25</v>
      </c>
      <c r="B14" s="111">
        <v>12663154</v>
      </c>
      <c r="C14" s="39">
        <v>12848140</v>
      </c>
      <c r="D14" s="39">
        <v>12754446</v>
      </c>
      <c r="E14" s="39">
        <v>12798191</v>
      </c>
      <c r="F14" s="111">
        <v>12979572</v>
      </c>
      <c r="G14" s="111">
        <v>13016181</v>
      </c>
      <c r="H14" s="111">
        <v>13107047</v>
      </c>
    </row>
    <row r="15" spans="1:8" ht="30" customHeight="1">
      <c r="A15" s="32"/>
      <c r="B15" s="31"/>
    </row>
    <row r="17" spans="2:4">
      <c r="B17" s="9"/>
      <c r="C17" s="9"/>
      <c r="D17" s="9"/>
    </row>
    <row r="18" spans="2:4">
      <c r="B18" s="9"/>
      <c r="C18" s="9"/>
      <c r="D18" s="9"/>
    </row>
    <row r="19" spans="2:4">
      <c r="B19" s="9"/>
      <c r="C19" s="9"/>
      <c r="D19" s="9"/>
    </row>
    <row r="20" spans="2:4">
      <c r="B20" s="9"/>
      <c r="C20" s="9"/>
      <c r="D20" s="9"/>
    </row>
    <row r="21" spans="2:4">
      <c r="B21" s="9"/>
      <c r="C21" s="9"/>
      <c r="D21" s="9"/>
    </row>
    <row r="22" spans="2:4">
      <c r="B22" s="9"/>
      <c r="C22" s="9"/>
      <c r="D22" s="9"/>
    </row>
    <row r="23" spans="2:4">
      <c r="B23" s="9"/>
      <c r="C23" s="9"/>
      <c r="D23" s="9"/>
    </row>
    <row r="24" spans="2:4">
      <c r="B24" s="9"/>
      <c r="C24" s="9"/>
      <c r="D24" s="9"/>
    </row>
    <row r="25" spans="2:4">
      <c r="B25" s="9"/>
      <c r="C25" s="9"/>
      <c r="D25" s="9"/>
    </row>
  </sheetData>
  <mergeCells count="4">
    <mergeCell ref="A3:A4"/>
    <mergeCell ref="C3:H3"/>
    <mergeCell ref="A2:H2"/>
    <mergeCell ref="A1:H1"/>
  </mergeCells>
  <phoneticPr fontId="17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0" tint="-4.9989318521683403E-2"/>
    <pageSetUpPr fitToPage="1"/>
  </sheetPr>
  <dimension ref="A1:H14"/>
  <sheetViews>
    <sheetView showGridLines="0" zoomScale="90" zoomScaleNormal="90" workbookViewId="0">
      <selection sqref="A1:H1"/>
    </sheetView>
  </sheetViews>
  <sheetFormatPr defaultRowHeight="12.75"/>
  <cols>
    <col min="1" max="1" width="55.85546875" customWidth="1"/>
    <col min="2" max="2" width="10.7109375" customWidth="1"/>
  </cols>
  <sheetData>
    <row r="1" spans="1:8" ht="46.5" customHeight="1">
      <c r="A1" s="196" t="s">
        <v>81</v>
      </c>
      <c r="B1" s="196"/>
      <c r="C1" s="196"/>
      <c r="D1" s="196"/>
      <c r="E1" s="196"/>
      <c r="F1" s="196"/>
      <c r="G1" s="196"/>
      <c r="H1" s="196"/>
    </row>
    <row r="2" spans="1:8" ht="19.5" customHeight="1">
      <c r="A2" s="179" t="s">
        <v>26</v>
      </c>
      <c r="B2" s="179"/>
      <c r="C2" s="179"/>
      <c r="D2" s="179"/>
      <c r="E2" s="179"/>
      <c r="F2" s="179"/>
      <c r="G2" s="179"/>
      <c r="H2" s="179"/>
    </row>
    <row r="3" spans="1:8" ht="30" customHeight="1">
      <c r="A3" s="189" t="s">
        <v>89</v>
      </c>
      <c r="B3" s="2">
        <v>2017</v>
      </c>
      <c r="C3" s="191">
        <v>2018</v>
      </c>
      <c r="D3" s="192"/>
      <c r="E3" s="192"/>
      <c r="F3" s="192"/>
      <c r="G3" s="192"/>
      <c r="H3" s="193"/>
    </row>
    <row r="4" spans="1:8" ht="30" customHeight="1">
      <c r="A4" s="190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</row>
    <row r="5" spans="1:8" ht="30" customHeight="1">
      <c r="A5" s="5" t="s">
        <v>20</v>
      </c>
      <c r="B5" s="20">
        <v>25.48</v>
      </c>
      <c r="C5" s="20">
        <v>25.43</v>
      </c>
      <c r="D5" s="20">
        <v>25.32</v>
      </c>
      <c r="E5" s="20">
        <v>25.28</v>
      </c>
      <c r="F5" s="20">
        <v>25.29</v>
      </c>
      <c r="G5" s="20">
        <v>25.39</v>
      </c>
      <c r="H5" s="20">
        <v>25.42</v>
      </c>
    </row>
    <row r="6" spans="1:8" ht="30" customHeight="1">
      <c r="A6" s="5" t="s">
        <v>21</v>
      </c>
      <c r="B6" s="20">
        <v>11.45</v>
      </c>
      <c r="C6" s="20">
        <v>11.42</v>
      </c>
      <c r="D6" s="20">
        <v>11.4</v>
      </c>
      <c r="E6" s="20">
        <v>11.44</v>
      </c>
      <c r="F6" s="20">
        <v>11.38</v>
      </c>
      <c r="G6" s="20">
        <v>11.33</v>
      </c>
      <c r="H6" s="20">
        <v>11.35</v>
      </c>
    </row>
    <row r="7" spans="1:8" ht="30" customHeight="1">
      <c r="A7" s="5" t="s">
        <v>5</v>
      </c>
      <c r="B7" s="20">
        <v>15.26</v>
      </c>
      <c r="C7" s="20">
        <v>15.32</v>
      </c>
      <c r="D7" s="20">
        <v>15.42</v>
      </c>
      <c r="E7" s="20">
        <v>15.39</v>
      </c>
      <c r="F7" s="20">
        <v>15.45</v>
      </c>
      <c r="G7" s="20">
        <v>15.46</v>
      </c>
      <c r="H7" s="20">
        <v>15.43</v>
      </c>
    </row>
    <row r="8" spans="1:8" ht="30" customHeight="1">
      <c r="A8" s="5" t="s">
        <v>50</v>
      </c>
      <c r="B8" s="20">
        <v>23.27</v>
      </c>
      <c r="C8" s="20">
        <v>23.37</v>
      </c>
      <c r="D8" s="20">
        <v>23.34</v>
      </c>
      <c r="E8" s="20">
        <v>23.27</v>
      </c>
      <c r="F8" s="20">
        <v>23.3</v>
      </c>
      <c r="G8" s="20">
        <v>23.24</v>
      </c>
      <c r="H8" s="20">
        <v>23.17</v>
      </c>
    </row>
    <row r="9" spans="1:8" ht="30" customHeight="1">
      <c r="A9" s="100" t="s">
        <v>68</v>
      </c>
      <c r="B9" s="20">
        <v>10.42</v>
      </c>
      <c r="C9" s="20">
        <v>10.44</v>
      </c>
      <c r="D9" s="20">
        <v>10.38</v>
      </c>
      <c r="E9" s="20">
        <v>10.37</v>
      </c>
      <c r="F9" s="20">
        <v>10.38</v>
      </c>
      <c r="G9" s="20">
        <v>10.35</v>
      </c>
      <c r="H9" s="20">
        <v>10.35</v>
      </c>
    </row>
    <row r="10" spans="1:8" ht="30" customHeight="1">
      <c r="A10" s="5" t="s">
        <v>23</v>
      </c>
      <c r="B10" s="20">
        <v>9.44</v>
      </c>
      <c r="C10" s="20">
        <v>9.35</v>
      </c>
      <c r="D10" s="20">
        <v>9.43</v>
      </c>
      <c r="E10" s="20">
        <v>9.49</v>
      </c>
      <c r="F10" s="20">
        <v>9.4499999999999993</v>
      </c>
      <c r="G10" s="20">
        <v>9.48</v>
      </c>
      <c r="H10" s="20">
        <v>9.5</v>
      </c>
    </row>
    <row r="11" spans="1:8" ht="30" customHeight="1">
      <c r="A11" s="5" t="s">
        <v>24</v>
      </c>
      <c r="B11" s="20">
        <v>2.09</v>
      </c>
      <c r="C11" s="20">
        <v>2.09</v>
      </c>
      <c r="D11" s="20">
        <v>2.11</v>
      </c>
      <c r="E11" s="20">
        <v>2.14</v>
      </c>
      <c r="F11" s="20">
        <v>2.14</v>
      </c>
      <c r="G11" s="20">
        <v>2.15</v>
      </c>
      <c r="H11" s="20">
        <v>2.17</v>
      </c>
    </row>
    <row r="12" spans="1:8" ht="30" customHeight="1">
      <c r="A12" s="3" t="s">
        <v>8</v>
      </c>
      <c r="B12" s="20">
        <v>1.39</v>
      </c>
      <c r="C12" s="20">
        <v>1.38</v>
      </c>
      <c r="D12" s="20">
        <v>1.4</v>
      </c>
      <c r="E12" s="20">
        <v>1.41</v>
      </c>
      <c r="F12" s="20">
        <v>1.4</v>
      </c>
      <c r="G12" s="20">
        <v>1.41</v>
      </c>
      <c r="H12" s="20">
        <v>1.41</v>
      </c>
    </row>
    <row r="13" spans="1:8" ht="30" customHeight="1">
      <c r="A13" s="37" t="s">
        <v>52</v>
      </c>
      <c r="B13" s="20">
        <v>1.2</v>
      </c>
      <c r="C13" s="20">
        <v>1.2</v>
      </c>
      <c r="D13" s="20">
        <v>1.2</v>
      </c>
      <c r="E13" s="20">
        <v>1.21</v>
      </c>
      <c r="F13" s="20">
        <v>1.21</v>
      </c>
      <c r="G13" s="20">
        <v>1.19</v>
      </c>
      <c r="H13" s="20">
        <v>1.2</v>
      </c>
    </row>
    <row r="14" spans="1:8" ht="30" customHeight="1">
      <c r="A14" s="33" t="s">
        <v>25</v>
      </c>
      <c r="B14" s="6">
        <f>SUM(B5:B13)</f>
        <v>100</v>
      </c>
      <c r="C14" s="6">
        <f t="shared" ref="C14:H14" si="0">SUM(C5:C13)</f>
        <v>100</v>
      </c>
      <c r="D14" s="6">
        <f t="shared" si="0"/>
        <v>100</v>
      </c>
      <c r="E14" s="6">
        <f t="shared" si="0"/>
        <v>99.999999999999986</v>
      </c>
      <c r="F14" s="6">
        <f t="shared" si="0"/>
        <v>100</v>
      </c>
      <c r="G14" s="6">
        <f t="shared" si="0"/>
        <v>100</v>
      </c>
      <c r="H14" s="6">
        <f t="shared" si="0"/>
        <v>100</v>
      </c>
    </row>
  </sheetData>
  <mergeCells count="4">
    <mergeCell ref="A3:A4"/>
    <mergeCell ref="C3:H3"/>
    <mergeCell ref="A1:H1"/>
    <mergeCell ref="A2:H2"/>
  </mergeCells>
  <phoneticPr fontId="1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196" t="s">
        <v>104</v>
      </c>
      <c r="B1" s="197"/>
      <c r="C1" s="197"/>
      <c r="D1" s="197"/>
      <c r="E1" s="197"/>
      <c r="F1" s="198"/>
    </row>
    <row r="2" spans="1:6" ht="13.5">
      <c r="A2" s="199" t="s">
        <v>14</v>
      </c>
      <c r="B2" s="200"/>
      <c r="C2" s="200"/>
      <c r="D2" s="200"/>
      <c r="E2" s="200"/>
      <c r="F2" s="201"/>
    </row>
    <row r="3" spans="1:6" ht="51" customHeight="1">
      <c r="A3" s="97" t="s">
        <v>82</v>
      </c>
      <c r="B3" s="2" t="s">
        <v>27</v>
      </c>
      <c r="C3" s="2" t="s">
        <v>28</v>
      </c>
      <c r="D3" s="2" t="s">
        <v>18</v>
      </c>
      <c r="E3" s="2" t="s">
        <v>53</v>
      </c>
      <c r="F3" s="10" t="s">
        <v>25</v>
      </c>
    </row>
    <row r="4" spans="1:6" ht="30" customHeight="1">
      <c r="A4" s="5" t="s">
        <v>20</v>
      </c>
      <c r="B4" s="103">
        <v>2924102</v>
      </c>
      <c r="C4" s="8">
        <v>254757</v>
      </c>
      <c r="D4" s="8">
        <v>152377</v>
      </c>
      <c r="E4" s="109">
        <v>0</v>
      </c>
      <c r="F4" s="8">
        <f>SUM(B4:E4)</f>
        <v>3331236</v>
      </c>
    </row>
    <row r="5" spans="1:6" ht="30" customHeight="1">
      <c r="A5" s="5" t="s">
        <v>21</v>
      </c>
      <c r="B5" s="103">
        <v>1219712</v>
      </c>
      <c r="C5" s="8">
        <v>183979</v>
      </c>
      <c r="D5" s="8">
        <v>84063</v>
      </c>
      <c r="E5" s="109">
        <v>0</v>
      </c>
      <c r="F5" s="8">
        <f t="shared" ref="F5:F13" si="0">SUM(B5:E5)</f>
        <v>1487754</v>
      </c>
    </row>
    <row r="6" spans="1:6" ht="30" customHeight="1">
      <c r="A6" s="5" t="s">
        <v>5</v>
      </c>
      <c r="B6" s="103">
        <v>1741887</v>
      </c>
      <c r="C6" s="8">
        <v>158919</v>
      </c>
      <c r="D6" s="8">
        <v>107668</v>
      </c>
      <c r="E6" s="8">
        <v>14382</v>
      </c>
      <c r="F6" s="8">
        <f t="shared" si="0"/>
        <v>2022856</v>
      </c>
    </row>
    <row r="7" spans="1:6" ht="30" customHeight="1">
      <c r="A7" s="5" t="s">
        <v>6</v>
      </c>
      <c r="B7" s="103">
        <v>2348054</v>
      </c>
      <c r="C7" s="8">
        <v>192076</v>
      </c>
      <c r="D7" s="8">
        <v>496446</v>
      </c>
      <c r="E7" s="109">
        <v>0</v>
      </c>
      <c r="F7" s="8">
        <f t="shared" si="0"/>
        <v>3036576</v>
      </c>
    </row>
    <row r="8" spans="1:6" ht="30" customHeight="1">
      <c r="A8" s="100" t="s">
        <v>68</v>
      </c>
      <c r="B8" s="103">
        <v>1136719</v>
      </c>
      <c r="C8" s="8">
        <v>78449</v>
      </c>
      <c r="D8" s="8">
        <v>141420</v>
      </c>
      <c r="E8" s="109">
        <v>0</v>
      </c>
      <c r="F8" s="8">
        <f t="shared" si="0"/>
        <v>1356588</v>
      </c>
    </row>
    <row r="9" spans="1:6" ht="30" customHeight="1">
      <c r="A9" s="5" t="s">
        <v>23</v>
      </c>
      <c r="B9" s="103">
        <v>1042072</v>
      </c>
      <c r="C9" s="8">
        <v>118632</v>
      </c>
      <c r="D9" s="8">
        <v>83969</v>
      </c>
      <c r="E9" s="109">
        <v>0</v>
      </c>
      <c r="F9" s="8">
        <f t="shared" si="0"/>
        <v>1244673</v>
      </c>
    </row>
    <row r="10" spans="1:6" ht="30" customHeight="1">
      <c r="A10" s="5" t="s">
        <v>24</v>
      </c>
      <c r="B10" s="103">
        <v>263091</v>
      </c>
      <c r="C10" s="8">
        <v>18986</v>
      </c>
      <c r="D10" s="8">
        <v>2731</v>
      </c>
      <c r="E10" s="109">
        <v>0</v>
      </c>
      <c r="F10" s="8">
        <f t="shared" si="0"/>
        <v>284808</v>
      </c>
    </row>
    <row r="11" spans="1:6" ht="30" customHeight="1">
      <c r="A11" s="3" t="s">
        <v>8</v>
      </c>
      <c r="B11" s="103">
        <v>126933</v>
      </c>
      <c r="C11" s="8">
        <v>47447</v>
      </c>
      <c r="D11" s="8">
        <v>11067</v>
      </c>
      <c r="E11" s="109">
        <v>0</v>
      </c>
      <c r="F11" s="8">
        <f t="shared" si="0"/>
        <v>185447</v>
      </c>
    </row>
    <row r="12" spans="1:6" ht="30" customHeight="1">
      <c r="A12" s="37" t="s">
        <v>52</v>
      </c>
      <c r="B12" s="103">
        <v>134276</v>
      </c>
      <c r="C12" s="8">
        <v>21585</v>
      </c>
      <c r="D12" s="8">
        <v>1248</v>
      </c>
      <c r="E12" s="109">
        <v>0</v>
      </c>
      <c r="F12" s="8">
        <f t="shared" si="0"/>
        <v>157109</v>
      </c>
    </row>
    <row r="13" spans="1:6" ht="30" customHeight="1">
      <c r="A13" s="33" t="s">
        <v>25</v>
      </c>
      <c r="B13" s="103">
        <v>10936846</v>
      </c>
      <c r="C13" s="8">
        <v>1074830</v>
      </c>
      <c r="D13" s="8">
        <v>1080989</v>
      </c>
      <c r="E13" s="8">
        <v>14382</v>
      </c>
      <c r="F13" s="8">
        <f t="shared" si="0"/>
        <v>13107047</v>
      </c>
    </row>
    <row r="15" spans="1:6">
      <c r="B15" s="9"/>
      <c r="C15" s="9"/>
      <c r="D15" s="9"/>
      <c r="E15" s="9"/>
      <c r="F15" s="9"/>
    </row>
  </sheetData>
  <mergeCells count="2">
    <mergeCell ref="A1:F1"/>
    <mergeCell ref="A2:F2"/>
  </mergeCells>
  <phoneticPr fontId="1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28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6" bestFit="1" customWidth="1"/>
    <col min="2" max="6" width="10.7109375" style="12" customWidth="1"/>
    <col min="7" max="16384" width="9.140625" style="12"/>
  </cols>
  <sheetData>
    <row r="1" spans="1:7" ht="37.5" customHeight="1">
      <c r="A1" s="196" t="s">
        <v>105</v>
      </c>
      <c r="B1" s="202"/>
      <c r="C1" s="202"/>
      <c r="D1" s="202"/>
      <c r="E1" s="202"/>
      <c r="F1" s="203"/>
    </row>
    <row r="2" spans="1:7" ht="14.25" customHeight="1">
      <c r="A2" s="204" t="s">
        <v>26</v>
      </c>
      <c r="B2" s="200"/>
      <c r="C2" s="200"/>
      <c r="D2" s="200"/>
      <c r="E2" s="200"/>
      <c r="F2" s="201"/>
    </row>
    <row r="3" spans="1:7" ht="57" customHeight="1">
      <c r="A3" s="104" t="s">
        <v>90</v>
      </c>
      <c r="B3" s="2" t="s">
        <v>27</v>
      </c>
      <c r="C3" s="2" t="s">
        <v>28</v>
      </c>
      <c r="D3" s="2" t="s">
        <v>18</v>
      </c>
      <c r="E3" s="2" t="s">
        <v>53</v>
      </c>
      <c r="F3" s="24" t="s">
        <v>25</v>
      </c>
    </row>
    <row r="4" spans="1:7" ht="30" customHeight="1">
      <c r="A4" s="3" t="s">
        <v>20</v>
      </c>
      <c r="B4" s="11">
        <v>26.74</v>
      </c>
      <c r="C4" s="11">
        <v>23.7</v>
      </c>
      <c r="D4" s="11">
        <v>14.1</v>
      </c>
      <c r="E4" s="109">
        <v>0</v>
      </c>
      <c r="F4" s="11">
        <v>25.42</v>
      </c>
      <c r="G4" s="34"/>
    </row>
    <row r="5" spans="1:7" ht="30" customHeight="1">
      <c r="A5" s="3" t="s">
        <v>21</v>
      </c>
      <c r="B5" s="11">
        <v>11.15</v>
      </c>
      <c r="C5" s="11">
        <v>17.12</v>
      </c>
      <c r="D5" s="11">
        <v>7.78</v>
      </c>
      <c r="E5" s="109">
        <v>0</v>
      </c>
      <c r="F5" s="11">
        <v>11.35</v>
      </c>
      <c r="G5" s="34"/>
    </row>
    <row r="6" spans="1:7" ht="30" customHeight="1">
      <c r="A6" s="3" t="s">
        <v>5</v>
      </c>
      <c r="B6" s="11">
        <v>15.93</v>
      </c>
      <c r="C6" s="11">
        <v>14.79</v>
      </c>
      <c r="D6" s="11">
        <v>9.9600000000000009</v>
      </c>
      <c r="E6" s="11">
        <v>100</v>
      </c>
      <c r="F6" s="11">
        <v>15.43</v>
      </c>
      <c r="G6" s="34"/>
    </row>
    <row r="7" spans="1:7" ht="30" customHeight="1">
      <c r="A7" s="3" t="s">
        <v>51</v>
      </c>
      <c r="B7" s="11">
        <v>21.47</v>
      </c>
      <c r="C7" s="11">
        <v>17.87</v>
      </c>
      <c r="D7" s="11">
        <v>45.93</v>
      </c>
      <c r="E7" s="109">
        <v>0</v>
      </c>
      <c r="F7" s="11">
        <v>23.17</v>
      </c>
      <c r="G7" s="34"/>
    </row>
    <row r="8" spans="1:7" ht="30" customHeight="1">
      <c r="A8" s="45" t="s">
        <v>68</v>
      </c>
      <c r="B8" s="11">
        <v>10.39</v>
      </c>
      <c r="C8" s="11">
        <v>7.3</v>
      </c>
      <c r="D8" s="11">
        <v>13.08</v>
      </c>
      <c r="E8" s="109">
        <v>0</v>
      </c>
      <c r="F8" s="11">
        <v>10.35</v>
      </c>
      <c r="G8" s="34"/>
    </row>
    <row r="9" spans="1:7" ht="30" customHeight="1">
      <c r="A9" s="3" t="s">
        <v>49</v>
      </c>
      <c r="B9" s="11">
        <v>9.5299999999999994</v>
      </c>
      <c r="C9" s="11">
        <v>11.04</v>
      </c>
      <c r="D9" s="11">
        <v>7.77</v>
      </c>
      <c r="E9" s="109">
        <v>0</v>
      </c>
      <c r="F9" s="11">
        <v>9.5</v>
      </c>
      <c r="G9" s="34"/>
    </row>
    <row r="10" spans="1:7" ht="30" customHeight="1">
      <c r="A10" s="5" t="s">
        <v>24</v>
      </c>
      <c r="B10" s="11">
        <v>2.4</v>
      </c>
      <c r="C10" s="11">
        <v>1.76</v>
      </c>
      <c r="D10" s="11">
        <v>0.25</v>
      </c>
      <c r="E10" s="109">
        <v>0</v>
      </c>
      <c r="F10" s="11">
        <v>2.17</v>
      </c>
      <c r="G10" s="35"/>
    </row>
    <row r="11" spans="1:7" ht="30" customHeight="1">
      <c r="A11" s="3" t="s">
        <v>8</v>
      </c>
      <c r="B11" s="11">
        <v>1.1599999999999999</v>
      </c>
      <c r="C11" s="11">
        <v>4.41</v>
      </c>
      <c r="D11" s="11">
        <v>1.02</v>
      </c>
      <c r="E11" s="109">
        <v>0</v>
      </c>
      <c r="F11" s="11">
        <v>1.41</v>
      </c>
      <c r="G11" s="35"/>
    </row>
    <row r="12" spans="1:7" ht="30" customHeight="1">
      <c r="A12" s="37" t="s">
        <v>52</v>
      </c>
      <c r="B12" s="11">
        <v>1.23</v>
      </c>
      <c r="C12" s="11">
        <v>2.0099999999999998</v>
      </c>
      <c r="D12" s="11">
        <v>0.11</v>
      </c>
      <c r="E12" s="109">
        <v>0</v>
      </c>
      <c r="F12" s="11">
        <v>1.2</v>
      </c>
      <c r="G12" s="35"/>
    </row>
    <row r="13" spans="1:7" ht="30" customHeight="1">
      <c r="A13" s="7" t="s">
        <v>25</v>
      </c>
      <c r="B13" s="11">
        <v>100</v>
      </c>
      <c r="C13" s="11">
        <v>100</v>
      </c>
      <c r="D13" s="11">
        <v>99.999999999999986</v>
      </c>
      <c r="E13" s="11">
        <v>100</v>
      </c>
      <c r="F13" s="11">
        <f>SUM(F4:F12)</f>
        <v>100</v>
      </c>
      <c r="G13" s="34"/>
    </row>
    <row r="14" spans="1:7" ht="36.75" customHeight="1">
      <c r="A14" s="7" t="s">
        <v>30</v>
      </c>
      <c r="B14" s="11">
        <v>83.44</v>
      </c>
      <c r="C14" s="11">
        <v>8.1999999999999993</v>
      </c>
      <c r="D14" s="11">
        <v>8.25</v>
      </c>
      <c r="E14" s="11">
        <v>0.11</v>
      </c>
      <c r="F14" s="11">
        <v>99.999999999999986</v>
      </c>
      <c r="G14" s="34"/>
    </row>
    <row r="15" spans="1:7" ht="13.5" customHeight="1">
      <c r="A15" s="12"/>
    </row>
    <row r="16" spans="1:7" ht="13.5" customHeight="1">
      <c r="A16" s="12"/>
      <c r="B16" s="30"/>
      <c r="C16" s="30"/>
      <c r="D16" s="30"/>
      <c r="E16" s="30"/>
      <c r="F16" s="30"/>
    </row>
    <row r="17" spans="2:7" ht="13.5" customHeight="1">
      <c r="B17" s="30"/>
      <c r="C17" s="30"/>
      <c r="D17" s="30"/>
      <c r="E17" s="30"/>
      <c r="F17" s="30"/>
    </row>
    <row r="18" spans="2:7" ht="13.5" customHeight="1">
      <c r="B18" s="30"/>
      <c r="C18" s="30"/>
      <c r="D18" s="30"/>
      <c r="E18" s="30"/>
      <c r="F18" s="30"/>
    </row>
    <row r="19" spans="2:7" ht="13.5" customHeight="1">
      <c r="B19" s="30"/>
      <c r="C19" s="30"/>
      <c r="D19" s="30"/>
      <c r="E19" s="30"/>
      <c r="F19" s="30"/>
      <c r="G19" s="30"/>
    </row>
    <row r="20" spans="2:7" ht="13.5" customHeight="1">
      <c r="B20" s="30"/>
      <c r="C20" s="30"/>
      <c r="D20" s="30"/>
      <c r="E20" s="30"/>
      <c r="F20" s="30"/>
      <c r="G20" s="30"/>
    </row>
    <row r="21" spans="2:7" ht="13.5" customHeight="1">
      <c r="B21" s="30"/>
      <c r="C21" s="30"/>
      <c r="D21" s="30"/>
      <c r="E21" s="30"/>
      <c r="F21" s="30"/>
      <c r="G21" s="30"/>
    </row>
    <row r="22" spans="2:7" ht="13.5" customHeight="1">
      <c r="B22" s="30"/>
      <c r="C22" s="30"/>
      <c r="D22" s="30"/>
      <c r="E22" s="30"/>
      <c r="F22" s="30"/>
      <c r="G22" s="30"/>
    </row>
    <row r="23" spans="2:7" ht="13.5" customHeight="1">
      <c r="B23" s="30"/>
      <c r="C23" s="30"/>
      <c r="D23" s="30"/>
      <c r="E23" s="30"/>
      <c r="F23" s="30"/>
      <c r="G23" s="30"/>
    </row>
    <row r="24" spans="2:7" ht="13.5" customHeight="1">
      <c r="B24" s="30"/>
      <c r="C24" s="30"/>
      <c r="D24" s="30"/>
      <c r="E24" s="30"/>
      <c r="F24" s="30"/>
      <c r="G24" s="30"/>
    </row>
    <row r="25" spans="2:7" ht="13.5" customHeight="1">
      <c r="B25" s="30"/>
      <c r="C25" s="30"/>
      <c r="D25" s="30"/>
      <c r="E25" s="30"/>
      <c r="G25" s="30"/>
    </row>
    <row r="26" spans="2:7" ht="13.5" customHeight="1">
      <c r="B26" s="30"/>
      <c r="C26" s="30"/>
      <c r="D26" s="30"/>
      <c r="E26" s="30"/>
      <c r="F26" s="30"/>
      <c r="G26" s="30"/>
    </row>
    <row r="27" spans="2:7" ht="13.5" customHeight="1">
      <c r="B27" s="30"/>
      <c r="C27" s="30"/>
      <c r="D27" s="30"/>
      <c r="E27" s="30"/>
      <c r="G27" s="36"/>
    </row>
    <row r="28" spans="2:7" ht="13.5" customHeight="1">
      <c r="B28" s="30"/>
      <c r="C28" s="30"/>
      <c r="D28" s="30"/>
      <c r="E28" s="30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GridLines="0" zoomScale="90" zoomScaleNormal="90" workbookViewId="0">
      <selection sqref="A1:M1"/>
    </sheetView>
  </sheetViews>
  <sheetFormatPr defaultRowHeight="12.75"/>
  <cols>
    <col min="1" max="1" width="53" style="64" customWidth="1"/>
    <col min="2" max="2" width="13.42578125" style="64" bestFit="1" customWidth="1"/>
    <col min="3" max="3" width="13.42578125" style="64" customWidth="1"/>
    <col min="4" max="6" width="13.42578125" style="64" bestFit="1" customWidth="1"/>
    <col min="7" max="7" width="13.42578125" style="64" customWidth="1"/>
    <col min="8" max="9" width="13.42578125" style="64" bestFit="1" customWidth="1"/>
    <col min="10" max="13" width="13.42578125" style="64" customWidth="1"/>
    <col min="14" max="14" width="10.28515625" style="64" customWidth="1"/>
    <col min="15" max="16384" width="9.140625" style="64"/>
  </cols>
  <sheetData>
    <row r="1" spans="1:14" ht="51" customHeight="1">
      <c r="A1" s="137" t="s">
        <v>13</v>
      </c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9"/>
    </row>
    <row r="2" spans="1:14" ht="22.5" customHeight="1">
      <c r="A2" s="129" t="s">
        <v>14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3" spans="1:14" ht="33" customHeight="1">
      <c r="A3" s="126" t="s">
        <v>79</v>
      </c>
      <c r="B3" s="131" t="s">
        <v>15</v>
      </c>
      <c r="C3" s="131"/>
      <c r="D3" s="131" t="s">
        <v>16</v>
      </c>
      <c r="E3" s="131"/>
      <c r="F3" s="131" t="s">
        <v>17</v>
      </c>
      <c r="G3" s="131"/>
      <c r="H3" s="131" t="s">
        <v>18</v>
      </c>
      <c r="I3" s="131"/>
      <c r="J3" s="133" t="s">
        <v>53</v>
      </c>
      <c r="K3" s="134"/>
      <c r="L3" s="131" t="s">
        <v>19</v>
      </c>
      <c r="M3" s="131"/>
    </row>
    <row r="4" spans="1:14" ht="29.25" customHeight="1">
      <c r="A4" s="141"/>
      <c r="B4" s="65" t="s">
        <v>95</v>
      </c>
      <c r="C4" s="106" t="s">
        <v>96</v>
      </c>
      <c r="D4" s="106" t="s">
        <v>95</v>
      </c>
      <c r="E4" s="106" t="s">
        <v>96</v>
      </c>
      <c r="F4" s="106" t="s">
        <v>95</v>
      </c>
      <c r="G4" s="106" t="s">
        <v>96</v>
      </c>
      <c r="H4" s="106" t="s">
        <v>95</v>
      </c>
      <c r="I4" s="106" t="s">
        <v>96</v>
      </c>
      <c r="J4" s="106" t="s">
        <v>95</v>
      </c>
      <c r="K4" s="106" t="s">
        <v>96</v>
      </c>
      <c r="L4" s="106" t="s">
        <v>95</v>
      </c>
      <c r="M4" s="106" t="s">
        <v>96</v>
      </c>
    </row>
    <row r="5" spans="1:14" ht="35.1" customHeight="1">
      <c r="A5" s="66" t="s">
        <v>20</v>
      </c>
      <c r="B5" s="110">
        <v>82667</v>
      </c>
      <c r="C5" s="110">
        <v>76572</v>
      </c>
      <c r="D5" s="110">
        <v>2631465</v>
      </c>
      <c r="E5" s="110">
        <v>2936344</v>
      </c>
      <c r="F5" s="110">
        <v>242884</v>
      </c>
      <c r="G5" s="110">
        <v>255706</v>
      </c>
      <c r="H5" s="110">
        <v>146741</v>
      </c>
      <c r="I5" s="110">
        <v>152482</v>
      </c>
      <c r="J5" s="110">
        <v>0</v>
      </c>
      <c r="K5" s="110">
        <v>0</v>
      </c>
      <c r="L5" s="110">
        <v>3021090</v>
      </c>
      <c r="M5" s="110">
        <v>3344532</v>
      </c>
      <c r="N5" s="67"/>
    </row>
    <row r="6" spans="1:14" ht="35.1" customHeight="1">
      <c r="A6" s="66" t="s">
        <v>21</v>
      </c>
      <c r="B6" s="110">
        <v>59129</v>
      </c>
      <c r="C6" s="110">
        <v>66378</v>
      </c>
      <c r="D6" s="110">
        <v>1131177</v>
      </c>
      <c r="E6" s="110">
        <v>1259526</v>
      </c>
      <c r="F6" s="110">
        <v>174119</v>
      </c>
      <c r="G6" s="110">
        <v>184645</v>
      </c>
      <c r="H6" s="110">
        <v>78454</v>
      </c>
      <c r="I6" s="110">
        <v>84084</v>
      </c>
      <c r="J6" s="110">
        <v>0</v>
      </c>
      <c r="K6" s="110">
        <v>0</v>
      </c>
      <c r="L6" s="110">
        <v>1383750</v>
      </c>
      <c r="M6" s="110">
        <v>1528255</v>
      </c>
      <c r="N6" s="67"/>
    </row>
    <row r="7" spans="1:14" ht="35.1" customHeight="1">
      <c r="A7" s="66" t="s">
        <v>22</v>
      </c>
      <c r="B7" s="110">
        <v>66613</v>
      </c>
      <c r="C7" s="110">
        <v>80035</v>
      </c>
      <c r="D7" s="110">
        <v>1508489</v>
      </c>
      <c r="E7" s="110">
        <v>1746867</v>
      </c>
      <c r="F7" s="110">
        <v>140952</v>
      </c>
      <c r="G7" s="110">
        <v>159274</v>
      </c>
      <c r="H7" s="110">
        <v>84028</v>
      </c>
      <c r="I7" s="110">
        <v>107788</v>
      </c>
      <c r="J7" s="110">
        <v>13111</v>
      </c>
      <c r="K7" s="110">
        <v>14392</v>
      </c>
      <c r="L7" s="110">
        <v>1746580</v>
      </c>
      <c r="M7" s="110">
        <v>2028321</v>
      </c>
      <c r="N7" s="67"/>
    </row>
    <row r="8" spans="1:14" ht="35.1" customHeight="1">
      <c r="A8" s="66" t="s">
        <v>6</v>
      </c>
      <c r="B8" s="110">
        <v>52145</v>
      </c>
      <c r="C8" s="110">
        <v>47925</v>
      </c>
      <c r="D8" s="110">
        <v>2120270</v>
      </c>
      <c r="E8" s="110">
        <v>2356342</v>
      </c>
      <c r="F8" s="110">
        <v>182041</v>
      </c>
      <c r="G8" s="110">
        <v>192584</v>
      </c>
      <c r="H8" s="110">
        <v>446815</v>
      </c>
      <c r="I8" s="110">
        <v>496601</v>
      </c>
      <c r="J8" s="110">
        <v>0</v>
      </c>
      <c r="K8" s="110">
        <v>0</v>
      </c>
      <c r="L8" s="110">
        <v>2749126</v>
      </c>
      <c r="M8" s="110">
        <v>3045527</v>
      </c>
      <c r="N8" s="67"/>
    </row>
    <row r="9" spans="1:14" ht="35.1" customHeight="1">
      <c r="A9" s="66" t="s">
        <v>70</v>
      </c>
      <c r="B9" s="110">
        <v>33480</v>
      </c>
      <c r="C9" s="110">
        <v>26830</v>
      </c>
      <c r="D9" s="110">
        <v>1026117</v>
      </c>
      <c r="E9" s="110">
        <v>1140116</v>
      </c>
      <c r="F9" s="110">
        <v>73264</v>
      </c>
      <c r="G9" s="110">
        <v>78652</v>
      </c>
      <c r="H9" s="110">
        <v>130125</v>
      </c>
      <c r="I9" s="110">
        <v>141504</v>
      </c>
      <c r="J9" s="110">
        <v>0</v>
      </c>
      <c r="K9" s="110">
        <v>0</v>
      </c>
      <c r="L9" s="110">
        <v>1229506</v>
      </c>
      <c r="M9" s="110">
        <v>1360272</v>
      </c>
      <c r="N9" s="67"/>
    </row>
    <row r="10" spans="1:14" ht="35.1" customHeight="1">
      <c r="A10" s="66" t="s">
        <v>23</v>
      </c>
      <c r="B10" s="110">
        <v>50587</v>
      </c>
      <c r="C10" s="110">
        <v>57630</v>
      </c>
      <c r="D10" s="110">
        <v>934594</v>
      </c>
      <c r="E10" s="110">
        <v>1056886</v>
      </c>
      <c r="F10" s="110">
        <v>109247</v>
      </c>
      <c r="G10" s="110">
        <v>118894</v>
      </c>
      <c r="H10" s="110">
        <v>79305</v>
      </c>
      <c r="I10" s="110">
        <v>84022</v>
      </c>
      <c r="J10" s="110">
        <v>0</v>
      </c>
      <c r="K10" s="110">
        <v>0</v>
      </c>
      <c r="L10" s="110">
        <v>1123146</v>
      </c>
      <c r="M10" s="110">
        <v>1259802</v>
      </c>
      <c r="N10" s="67"/>
    </row>
    <row r="11" spans="1:14" ht="35.1" customHeight="1">
      <c r="A11" s="68" t="s">
        <v>24</v>
      </c>
      <c r="B11" s="110">
        <v>7639</v>
      </c>
      <c r="C11" s="110">
        <v>8502</v>
      </c>
      <c r="D11" s="110">
        <v>225855</v>
      </c>
      <c r="E11" s="110">
        <v>263632</v>
      </c>
      <c r="F11" s="110">
        <v>14618</v>
      </c>
      <c r="G11" s="110">
        <v>19040</v>
      </c>
      <c r="H11" s="110">
        <v>2724</v>
      </c>
      <c r="I11" s="110">
        <v>2734</v>
      </c>
      <c r="J11" s="110">
        <v>0</v>
      </c>
      <c r="K11" s="110">
        <v>0</v>
      </c>
      <c r="L11" s="110">
        <v>243197</v>
      </c>
      <c r="M11" s="110">
        <v>285406</v>
      </c>
      <c r="N11" s="67"/>
    </row>
    <row r="12" spans="1:14" ht="35.1" customHeight="1">
      <c r="A12" s="66" t="s">
        <v>8</v>
      </c>
      <c r="B12" s="110">
        <v>4557</v>
      </c>
      <c r="C12" s="110">
        <v>5153</v>
      </c>
      <c r="D12" s="110">
        <v>109729</v>
      </c>
      <c r="E12" s="110">
        <v>127500</v>
      </c>
      <c r="F12" s="110">
        <v>44517</v>
      </c>
      <c r="G12" s="110">
        <v>47741</v>
      </c>
      <c r="H12" s="110">
        <v>10581</v>
      </c>
      <c r="I12" s="110">
        <v>11082</v>
      </c>
      <c r="J12" s="110">
        <v>0</v>
      </c>
      <c r="K12" s="110">
        <v>0</v>
      </c>
      <c r="L12" s="110">
        <v>164827</v>
      </c>
      <c r="M12" s="110">
        <v>186323</v>
      </c>
      <c r="N12" s="67"/>
    </row>
    <row r="13" spans="1:14" ht="35.1" customHeight="1">
      <c r="A13" s="66" t="s">
        <v>52</v>
      </c>
      <c r="B13" s="110">
        <v>5526</v>
      </c>
      <c r="C13" s="110">
        <v>5943</v>
      </c>
      <c r="D13" s="110">
        <v>117614</v>
      </c>
      <c r="E13" s="110">
        <v>134705</v>
      </c>
      <c r="F13" s="110">
        <v>20786</v>
      </c>
      <c r="G13" s="110">
        <v>21659</v>
      </c>
      <c r="H13" s="110">
        <v>1068</v>
      </c>
      <c r="I13" s="110">
        <v>1249</v>
      </c>
      <c r="J13" s="110">
        <v>0</v>
      </c>
      <c r="K13" s="110">
        <v>0</v>
      </c>
      <c r="L13" s="110">
        <v>139468</v>
      </c>
      <c r="M13" s="110">
        <v>157613</v>
      </c>
      <c r="N13" s="67"/>
    </row>
    <row r="14" spans="1:14" ht="35.1" customHeight="1">
      <c r="A14" s="66" t="s">
        <v>25</v>
      </c>
      <c r="B14" s="110">
        <v>362343</v>
      </c>
      <c r="C14" s="110">
        <v>374968</v>
      </c>
      <c r="D14" s="110">
        <v>9805310</v>
      </c>
      <c r="E14" s="110">
        <v>11021918</v>
      </c>
      <c r="F14" s="110">
        <v>1002428</v>
      </c>
      <c r="G14" s="110">
        <v>1078195</v>
      </c>
      <c r="H14" s="110">
        <v>979841</v>
      </c>
      <c r="I14" s="110">
        <v>1081546</v>
      </c>
      <c r="J14" s="110">
        <v>13111</v>
      </c>
      <c r="K14" s="110">
        <v>14392</v>
      </c>
      <c r="L14" s="110">
        <v>11800690</v>
      </c>
      <c r="M14" s="110">
        <v>13196051</v>
      </c>
    </row>
    <row r="16" spans="1:14"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zoomScale="90" zoomScaleNormal="90" workbookViewId="0">
      <selection sqref="A1:F2"/>
    </sheetView>
  </sheetViews>
  <sheetFormatPr defaultRowHeight="12.75"/>
  <cols>
    <col min="1" max="1" width="54.85546875" style="70" customWidth="1"/>
    <col min="2" max="6" width="12.7109375" style="64" customWidth="1"/>
    <col min="7" max="16384" width="9.140625" style="70"/>
  </cols>
  <sheetData>
    <row r="1" spans="1:7">
      <c r="A1" s="142" t="s">
        <v>97</v>
      </c>
      <c r="B1" s="143"/>
      <c r="C1" s="143"/>
      <c r="D1" s="143"/>
      <c r="E1" s="143"/>
      <c r="F1" s="144"/>
    </row>
    <row r="2" spans="1:7" ht="30.75" customHeight="1">
      <c r="A2" s="145"/>
      <c r="B2" s="145"/>
      <c r="C2" s="145"/>
      <c r="D2" s="145"/>
      <c r="E2" s="145"/>
      <c r="F2" s="144"/>
    </row>
    <row r="3" spans="1:7">
      <c r="A3" s="146" t="s">
        <v>26</v>
      </c>
      <c r="B3" s="147"/>
      <c r="C3" s="147"/>
      <c r="D3" s="147"/>
      <c r="E3" s="147"/>
      <c r="F3" s="147"/>
    </row>
    <row r="4" spans="1:7" ht="49.5" customHeight="1">
      <c r="A4" s="105" t="s">
        <v>83</v>
      </c>
      <c r="B4" s="71" t="s">
        <v>27</v>
      </c>
      <c r="C4" s="71" t="s">
        <v>28</v>
      </c>
      <c r="D4" s="71" t="s">
        <v>18</v>
      </c>
      <c r="E4" s="71" t="s">
        <v>53</v>
      </c>
      <c r="F4" s="71" t="s">
        <v>25</v>
      </c>
    </row>
    <row r="5" spans="1:7" ht="35.1" customHeight="1">
      <c r="A5" s="72" t="s">
        <v>20</v>
      </c>
      <c r="B5" s="109">
        <v>26.640000000000004</v>
      </c>
      <c r="C5" s="109">
        <v>23.72</v>
      </c>
      <c r="D5" s="108">
        <v>14.099999999999998</v>
      </c>
      <c r="E5" s="109">
        <v>0</v>
      </c>
      <c r="F5" s="109">
        <v>25.35</v>
      </c>
    </row>
    <row r="6" spans="1:7" ht="35.1" customHeight="1">
      <c r="A6" s="72" t="s">
        <v>21</v>
      </c>
      <c r="B6" s="109">
        <v>11.43</v>
      </c>
      <c r="C6" s="109">
        <v>17.119999999999997</v>
      </c>
      <c r="D6" s="108">
        <v>7.7700000000000005</v>
      </c>
      <c r="E6" s="109">
        <v>0</v>
      </c>
      <c r="F6" s="109">
        <v>11.58</v>
      </c>
    </row>
    <row r="7" spans="1:7" ht="35.1" customHeight="1">
      <c r="A7" s="72" t="s">
        <v>22</v>
      </c>
      <c r="B7" s="109">
        <v>15.85</v>
      </c>
      <c r="C7" s="109">
        <v>14.77</v>
      </c>
      <c r="D7" s="108">
        <v>9.9699999999999989</v>
      </c>
      <c r="E7" s="109">
        <v>100</v>
      </c>
      <c r="F7" s="109">
        <v>15.370000000000001</v>
      </c>
    </row>
    <row r="8" spans="1:7" ht="35.1" customHeight="1">
      <c r="A8" s="72" t="s">
        <v>6</v>
      </c>
      <c r="B8" s="109">
        <v>21.38</v>
      </c>
      <c r="C8" s="109">
        <v>17.86</v>
      </c>
      <c r="D8" s="108">
        <v>45.92</v>
      </c>
      <c r="E8" s="109">
        <v>0</v>
      </c>
      <c r="F8" s="109">
        <v>23.080000000000002</v>
      </c>
    </row>
    <row r="9" spans="1:7" ht="35.1" customHeight="1">
      <c r="A9" s="72" t="s">
        <v>70</v>
      </c>
      <c r="B9" s="109">
        <v>10.34</v>
      </c>
      <c r="C9" s="109">
        <v>7.2900000000000009</v>
      </c>
      <c r="D9" s="108">
        <v>13.08</v>
      </c>
      <c r="E9" s="109">
        <v>0</v>
      </c>
      <c r="F9" s="109">
        <v>10.31</v>
      </c>
    </row>
    <row r="10" spans="1:7" ht="35.1" customHeight="1">
      <c r="A10" s="72" t="s">
        <v>23</v>
      </c>
      <c r="B10" s="109">
        <v>9.59</v>
      </c>
      <c r="C10" s="109">
        <v>11.03</v>
      </c>
      <c r="D10" s="108">
        <v>7.7700000000000005</v>
      </c>
      <c r="E10" s="109">
        <v>0</v>
      </c>
      <c r="F10" s="109">
        <v>9.5500000000000007</v>
      </c>
    </row>
    <row r="11" spans="1:7" ht="35.1" customHeight="1">
      <c r="A11" s="73" t="s">
        <v>24</v>
      </c>
      <c r="B11" s="109">
        <v>2.39</v>
      </c>
      <c r="C11" s="109">
        <v>1.77</v>
      </c>
      <c r="D11" s="108">
        <v>0.25</v>
      </c>
      <c r="E11" s="109">
        <v>0</v>
      </c>
      <c r="F11" s="109">
        <v>2.16</v>
      </c>
    </row>
    <row r="12" spans="1:7" ht="35.1" customHeight="1">
      <c r="A12" s="72" t="s">
        <v>8</v>
      </c>
      <c r="B12" s="109">
        <v>1.1599999999999999</v>
      </c>
      <c r="C12" s="109">
        <v>4.43</v>
      </c>
      <c r="D12" s="108">
        <v>1.02</v>
      </c>
      <c r="E12" s="109">
        <v>0</v>
      </c>
      <c r="F12" s="109">
        <v>1.41</v>
      </c>
    </row>
    <row r="13" spans="1:7" ht="35.1" customHeight="1">
      <c r="A13" s="66" t="s">
        <v>52</v>
      </c>
      <c r="B13" s="109">
        <v>1.22</v>
      </c>
      <c r="C13" s="109">
        <v>2.0099999999999998</v>
      </c>
      <c r="D13" s="108">
        <v>0.12</v>
      </c>
      <c r="E13" s="109">
        <v>0</v>
      </c>
      <c r="F13" s="109">
        <v>1.1900000000000002</v>
      </c>
    </row>
    <row r="14" spans="1:7" ht="35.1" customHeight="1">
      <c r="A14" s="74" t="s">
        <v>29</v>
      </c>
      <c r="B14" s="109">
        <v>100</v>
      </c>
      <c r="C14" s="109">
        <v>100</v>
      </c>
      <c r="D14" s="109">
        <v>100</v>
      </c>
      <c r="E14" s="109">
        <v>100</v>
      </c>
      <c r="F14" s="109">
        <v>100</v>
      </c>
    </row>
    <row r="15" spans="1:7" ht="35.1" customHeight="1">
      <c r="A15" s="75" t="s">
        <v>30</v>
      </c>
      <c r="B15" s="113">
        <v>83.52</v>
      </c>
      <c r="C15" s="113">
        <v>8.17</v>
      </c>
      <c r="D15" s="113">
        <v>8.1999999999999993</v>
      </c>
      <c r="E15" s="113">
        <v>0.11</v>
      </c>
      <c r="F15" s="113">
        <f>SUM(B15:E15)</f>
        <v>100</v>
      </c>
      <c r="G15" s="76"/>
    </row>
    <row r="17" spans="2:7">
      <c r="B17" s="77"/>
      <c r="C17" s="77"/>
      <c r="D17" s="77"/>
      <c r="E17" s="77"/>
      <c r="G17" s="77"/>
    </row>
    <row r="18" spans="2:7">
      <c r="B18" s="78"/>
      <c r="C18" s="78"/>
      <c r="E18" s="78"/>
      <c r="F18" s="78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showGridLines="0" zoomScale="90" zoomScaleNormal="90" workbookViewId="0">
      <selection sqref="A1:I1"/>
    </sheetView>
  </sheetViews>
  <sheetFormatPr defaultRowHeight="12.75"/>
  <cols>
    <col min="1" max="1" width="56.140625" style="64" bestFit="1" customWidth="1"/>
    <col min="2" max="9" width="14.28515625" style="64" customWidth="1"/>
    <col min="10" max="16384" width="9.140625" style="64"/>
  </cols>
  <sheetData>
    <row r="1" spans="1:13" ht="52.5" customHeight="1">
      <c r="A1" s="137" t="s">
        <v>31</v>
      </c>
      <c r="B1" s="137"/>
      <c r="C1" s="137"/>
      <c r="D1" s="138"/>
      <c r="E1" s="138"/>
      <c r="F1" s="138"/>
      <c r="G1" s="138"/>
      <c r="H1" s="138"/>
      <c r="I1" s="138"/>
    </row>
    <row r="2" spans="1:13" ht="15.75" customHeight="1">
      <c r="A2" s="129" t="s">
        <v>14</v>
      </c>
      <c r="B2" s="140"/>
      <c r="C2" s="140"/>
      <c r="D2" s="140"/>
      <c r="E2" s="140"/>
      <c r="F2" s="140"/>
      <c r="G2" s="140"/>
      <c r="H2" s="140"/>
      <c r="I2" s="140"/>
    </row>
    <row r="3" spans="1:13" ht="30" customHeight="1">
      <c r="A3" s="126" t="s">
        <v>84</v>
      </c>
      <c r="B3" s="131" t="s">
        <v>16</v>
      </c>
      <c r="C3" s="131"/>
      <c r="D3" s="131" t="s">
        <v>17</v>
      </c>
      <c r="E3" s="131"/>
      <c r="F3" s="131" t="s">
        <v>32</v>
      </c>
      <c r="G3" s="131"/>
      <c r="H3" s="131" t="s">
        <v>53</v>
      </c>
      <c r="I3" s="131"/>
    </row>
    <row r="4" spans="1:13" ht="50.25" customHeight="1">
      <c r="A4" s="141"/>
      <c r="B4" s="107" t="s">
        <v>98</v>
      </c>
      <c r="C4" s="114" t="s">
        <v>99</v>
      </c>
      <c r="D4" s="114" t="s">
        <v>98</v>
      </c>
      <c r="E4" s="114" t="s">
        <v>99</v>
      </c>
      <c r="F4" s="114" t="s">
        <v>98</v>
      </c>
      <c r="G4" s="114" t="s">
        <v>99</v>
      </c>
      <c r="H4" s="114" t="s">
        <v>98</v>
      </c>
      <c r="I4" s="114" t="s">
        <v>99</v>
      </c>
    </row>
    <row r="5" spans="1:13" ht="24.95" customHeight="1">
      <c r="A5" s="66" t="s">
        <v>20</v>
      </c>
      <c r="B5" s="93">
        <v>16725</v>
      </c>
      <c r="C5" s="93">
        <v>17487</v>
      </c>
      <c r="D5" s="93">
        <v>1415</v>
      </c>
      <c r="E5" s="93">
        <v>1408</v>
      </c>
      <c r="F5" s="93">
        <v>881</v>
      </c>
      <c r="G5" s="93">
        <v>142</v>
      </c>
      <c r="H5" s="109">
        <v>0</v>
      </c>
      <c r="I5" s="109">
        <v>0</v>
      </c>
      <c r="J5" s="67"/>
      <c r="K5" s="67"/>
      <c r="L5" s="79"/>
      <c r="M5" s="80"/>
    </row>
    <row r="6" spans="1:13" ht="24.95" customHeight="1">
      <c r="A6" s="66" t="s">
        <v>21</v>
      </c>
      <c r="B6" s="93">
        <v>7172</v>
      </c>
      <c r="C6" s="93">
        <v>7521</v>
      </c>
      <c r="D6" s="93">
        <v>1067</v>
      </c>
      <c r="E6" s="93">
        <v>1090</v>
      </c>
      <c r="F6" s="93">
        <v>116</v>
      </c>
      <c r="G6" s="93">
        <v>58</v>
      </c>
      <c r="H6" s="109">
        <v>0</v>
      </c>
      <c r="I6" s="109">
        <v>0</v>
      </c>
      <c r="J6" s="67"/>
      <c r="K6" s="67"/>
      <c r="L6" s="81"/>
      <c r="M6" s="81"/>
    </row>
    <row r="7" spans="1:13" ht="24.95" customHeight="1">
      <c r="A7" s="66" t="s">
        <v>5</v>
      </c>
      <c r="B7" s="93">
        <v>9544</v>
      </c>
      <c r="C7" s="93">
        <v>10702</v>
      </c>
      <c r="D7" s="93">
        <v>852</v>
      </c>
      <c r="E7" s="93">
        <v>933</v>
      </c>
      <c r="F7" s="93">
        <v>648</v>
      </c>
      <c r="G7" s="93">
        <v>699</v>
      </c>
      <c r="H7" s="93">
        <v>100</v>
      </c>
      <c r="I7" s="93">
        <v>36</v>
      </c>
      <c r="J7" s="67"/>
      <c r="K7" s="67"/>
      <c r="L7" s="81"/>
      <c r="M7" s="81"/>
    </row>
    <row r="8" spans="1:13" ht="24.95" customHeight="1">
      <c r="A8" s="66" t="s">
        <v>6</v>
      </c>
      <c r="B8" s="93">
        <v>13769</v>
      </c>
      <c r="C8" s="93">
        <v>14580</v>
      </c>
      <c r="D8" s="93">
        <v>1072</v>
      </c>
      <c r="E8" s="93">
        <v>1096</v>
      </c>
      <c r="F8" s="93">
        <v>2716</v>
      </c>
      <c r="G8" s="93">
        <v>844</v>
      </c>
      <c r="H8" s="109">
        <v>0</v>
      </c>
      <c r="I8" s="109">
        <v>0</v>
      </c>
      <c r="J8" s="67"/>
      <c r="K8" s="67"/>
      <c r="L8" s="79"/>
      <c r="M8" s="79"/>
    </row>
    <row r="9" spans="1:13" ht="24.95" customHeight="1">
      <c r="A9" s="66" t="s">
        <v>70</v>
      </c>
      <c r="B9" s="93">
        <v>6591</v>
      </c>
      <c r="C9" s="93">
        <v>6946</v>
      </c>
      <c r="D9" s="93">
        <v>465</v>
      </c>
      <c r="E9" s="93">
        <v>483</v>
      </c>
      <c r="F9" s="93">
        <v>850</v>
      </c>
      <c r="G9" s="93">
        <v>243</v>
      </c>
      <c r="H9" s="109">
        <v>0</v>
      </c>
      <c r="I9" s="109">
        <v>0</v>
      </c>
      <c r="J9" s="67"/>
      <c r="K9" s="67"/>
      <c r="L9" s="82"/>
      <c r="M9" s="82"/>
    </row>
    <row r="10" spans="1:13" ht="24.95" customHeight="1">
      <c r="A10" s="66" t="s">
        <v>23</v>
      </c>
      <c r="B10" s="93">
        <v>6117</v>
      </c>
      <c r="C10" s="93">
        <v>6399</v>
      </c>
      <c r="D10" s="93">
        <v>719</v>
      </c>
      <c r="E10" s="93">
        <v>722</v>
      </c>
      <c r="F10" s="93">
        <v>221</v>
      </c>
      <c r="G10" s="93">
        <v>107</v>
      </c>
      <c r="H10" s="109">
        <v>0</v>
      </c>
      <c r="I10" s="109">
        <v>0</v>
      </c>
      <c r="J10" s="67"/>
      <c r="K10" s="67"/>
      <c r="L10" s="67"/>
    </row>
    <row r="11" spans="1:13" ht="24.95" customHeight="1">
      <c r="A11" s="68" t="s">
        <v>24</v>
      </c>
      <c r="B11" s="93">
        <v>1842</v>
      </c>
      <c r="C11" s="93">
        <v>2041</v>
      </c>
      <c r="D11" s="93">
        <v>128</v>
      </c>
      <c r="E11" s="93">
        <v>160</v>
      </c>
      <c r="F11" s="93">
        <v>13</v>
      </c>
      <c r="G11" s="93">
        <v>8</v>
      </c>
      <c r="H11" s="109">
        <v>0</v>
      </c>
      <c r="I11" s="109">
        <v>0</v>
      </c>
      <c r="J11" s="67"/>
      <c r="K11" s="67"/>
      <c r="L11" s="67"/>
    </row>
    <row r="12" spans="1:13" ht="24.75" customHeight="1">
      <c r="A12" s="66" t="s">
        <v>8</v>
      </c>
      <c r="B12" s="93">
        <v>795</v>
      </c>
      <c r="C12" s="93">
        <v>897</v>
      </c>
      <c r="D12" s="93">
        <v>307</v>
      </c>
      <c r="E12" s="93">
        <v>320</v>
      </c>
      <c r="F12" s="93">
        <v>32</v>
      </c>
      <c r="G12" s="93">
        <v>36</v>
      </c>
      <c r="H12" s="109">
        <v>0</v>
      </c>
      <c r="I12" s="109">
        <v>0</v>
      </c>
      <c r="J12" s="67"/>
      <c r="K12" s="67"/>
      <c r="L12" s="67"/>
    </row>
    <row r="13" spans="1:13" ht="24.95" customHeight="1">
      <c r="A13" s="66" t="s">
        <v>52</v>
      </c>
      <c r="B13" s="93">
        <v>884</v>
      </c>
      <c r="C13" s="93">
        <v>974</v>
      </c>
      <c r="D13" s="93">
        <v>152</v>
      </c>
      <c r="E13" s="93">
        <v>158</v>
      </c>
      <c r="F13" s="93">
        <v>10</v>
      </c>
      <c r="G13" s="93">
        <v>4</v>
      </c>
      <c r="H13" s="109">
        <v>0</v>
      </c>
      <c r="I13" s="109">
        <v>0</v>
      </c>
      <c r="J13" s="67"/>
      <c r="K13" s="67"/>
      <c r="L13" s="67"/>
    </row>
    <row r="14" spans="1:13" ht="24.95" customHeight="1">
      <c r="A14" s="66" t="s">
        <v>25</v>
      </c>
      <c r="B14" s="93">
        <v>63439</v>
      </c>
      <c r="C14" s="93">
        <v>67547</v>
      </c>
      <c r="D14" s="93">
        <v>6177</v>
      </c>
      <c r="E14" s="93">
        <v>6370</v>
      </c>
      <c r="F14" s="93">
        <v>5487</v>
      </c>
      <c r="G14" s="93">
        <v>2141</v>
      </c>
      <c r="H14" s="93">
        <v>100</v>
      </c>
      <c r="I14" s="93">
        <v>36</v>
      </c>
      <c r="J14" s="67"/>
      <c r="K14" s="67"/>
      <c r="L14" s="67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showGridLines="0" zoomScale="90" zoomScaleNormal="90" workbookViewId="0">
      <selection sqref="A1:I1"/>
    </sheetView>
  </sheetViews>
  <sheetFormatPr defaultRowHeight="12.75"/>
  <cols>
    <col min="1" max="1" width="55.7109375" style="64" customWidth="1"/>
    <col min="2" max="9" width="14" style="64" customWidth="1"/>
    <col min="10" max="16384" width="9.140625" style="64"/>
  </cols>
  <sheetData>
    <row r="1" spans="1:9" ht="47.25" customHeight="1">
      <c r="A1" s="137" t="s">
        <v>33</v>
      </c>
      <c r="B1" s="137"/>
      <c r="C1" s="137"/>
      <c r="D1" s="138"/>
      <c r="E1" s="138"/>
      <c r="F1" s="138"/>
      <c r="G1" s="138"/>
      <c r="H1" s="138"/>
      <c r="I1" s="138"/>
    </row>
    <row r="2" spans="1:9" ht="13.5">
      <c r="A2" s="129" t="s">
        <v>26</v>
      </c>
      <c r="B2" s="140"/>
      <c r="C2" s="140"/>
      <c r="D2" s="140"/>
      <c r="E2" s="140"/>
      <c r="F2" s="140"/>
      <c r="G2" s="140"/>
      <c r="H2" s="140"/>
      <c r="I2" s="140"/>
    </row>
    <row r="3" spans="1:9" ht="30" customHeight="1">
      <c r="A3" s="126" t="s">
        <v>85</v>
      </c>
      <c r="B3" s="133" t="s">
        <v>16</v>
      </c>
      <c r="C3" s="148"/>
      <c r="D3" s="133" t="s">
        <v>17</v>
      </c>
      <c r="E3" s="148"/>
      <c r="F3" s="133" t="s">
        <v>32</v>
      </c>
      <c r="G3" s="134"/>
      <c r="H3" s="133" t="s">
        <v>54</v>
      </c>
      <c r="I3" s="134"/>
    </row>
    <row r="4" spans="1:9" ht="41.25" customHeight="1">
      <c r="A4" s="127"/>
      <c r="B4" s="83" t="str">
        <f>'Таблица № 2.2-ПОД'!B4:B4</f>
        <v>I полугодие 2017</v>
      </c>
      <c r="C4" s="83" t="str">
        <f>'Таблица № 2.2-ПОД'!C4:C4</f>
        <v>I полугодие 2018</v>
      </c>
      <c r="D4" s="83" t="str">
        <f>'Таблица № 2.2-ПОД'!D4:D4</f>
        <v>I полугодие 2017</v>
      </c>
      <c r="E4" s="83" t="str">
        <f>'Таблица № 2.2-ПОД'!E4:E4</f>
        <v>I полугодие 2018</v>
      </c>
      <c r="F4" s="83" t="str">
        <f>'Таблица № 2.2-ПОД'!F4:F4</f>
        <v>I полугодие 2017</v>
      </c>
      <c r="G4" s="83" t="str">
        <f>'Таблица № 2.2-ПОД'!G4:G4</f>
        <v>I полугодие 2018</v>
      </c>
      <c r="H4" s="83" t="str">
        <f>'Таблица № 2.2-ПОД'!H4:H4</f>
        <v>I полугодие 2017</v>
      </c>
      <c r="I4" s="83" t="str">
        <f>'Таблица № 2.2-ПОД'!I4:I4</f>
        <v>I полугодие 2018</v>
      </c>
    </row>
    <row r="5" spans="1:9" ht="24.95" customHeight="1">
      <c r="A5" s="66" t="s">
        <v>20</v>
      </c>
      <c r="B5" s="84">
        <v>26.36</v>
      </c>
      <c r="C5" s="84">
        <v>25.89</v>
      </c>
      <c r="D5" s="84">
        <v>22.91</v>
      </c>
      <c r="E5" s="84">
        <v>22.1</v>
      </c>
      <c r="F5" s="84">
        <v>16.059999999999999</v>
      </c>
      <c r="G5" s="84">
        <v>6.63</v>
      </c>
      <c r="H5" s="109">
        <v>0</v>
      </c>
      <c r="I5" s="109">
        <v>0</v>
      </c>
    </row>
    <row r="6" spans="1:9" ht="24.95" customHeight="1">
      <c r="A6" s="66" t="s">
        <v>21</v>
      </c>
      <c r="B6" s="84">
        <v>11.31</v>
      </c>
      <c r="C6" s="84">
        <v>11.14</v>
      </c>
      <c r="D6" s="84">
        <v>17.27</v>
      </c>
      <c r="E6" s="84">
        <v>17.11</v>
      </c>
      <c r="F6" s="84">
        <v>2.11</v>
      </c>
      <c r="G6" s="84">
        <v>2.71</v>
      </c>
      <c r="H6" s="109">
        <v>0</v>
      </c>
      <c r="I6" s="109">
        <v>0</v>
      </c>
    </row>
    <row r="7" spans="1:9" ht="24.95" customHeight="1">
      <c r="A7" s="66" t="s">
        <v>5</v>
      </c>
      <c r="B7" s="84">
        <v>15.05</v>
      </c>
      <c r="C7" s="84">
        <v>15.84</v>
      </c>
      <c r="D7" s="84">
        <v>13.79</v>
      </c>
      <c r="E7" s="84">
        <v>14.65</v>
      </c>
      <c r="F7" s="84">
        <v>11.81</v>
      </c>
      <c r="G7" s="84">
        <v>32.65</v>
      </c>
      <c r="H7" s="84">
        <v>100</v>
      </c>
      <c r="I7" s="84">
        <v>100</v>
      </c>
    </row>
    <row r="8" spans="1:9" ht="24.95" customHeight="1">
      <c r="A8" s="66" t="s">
        <v>6</v>
      </c>
      <c r="B8" s="84">
        <v>21.71</v>
      </c>
      <c r="C8" s="84">
        <v>21.59</v>
      </c>
      <c r="D8" s="84">
        <v>17.36</v>
      </c>
      <c r="E8" s="84">
        <v>17.21</v>
      </c>
      <c r="F8" s="84">
        <v>49.5</v>
      </c>
      <c r="G8" s="84">
        <v>39.42</v>
      </c>
      <c r="H8" s="109">
        <v>0</v>
      </c>
      <c r="I8" s="109">
        <v>0</v>
      </c>
    </row>
    <row r="9" spans="1:9" ht="24.95" customHeight="1">
      <c r="A9" s="66" t="s">
        <v>70</v>
      </c>
      <c r="B9" s="84">
        <v>10.39</v>
      </c>
      <c r="C9" s="98">
        <v>10.28</v>
      </c>
      <c r="D9" s="84">
        <v>7.53</v>
      </c>
      <c r="E9" s="84">
        <v>7.58</v>
      </c>
      <c r="F9" s="84">
        <v>15.49</v>
      </c>
      <c r="G9" s="84">
        <v>11.35</v>
      </c>
      <c r="H9" s="109">
        <v>0</v>
      </c>
      <c r="I9" s="109">
        <v>0</v>
      </c>
    </row>
    <row r="10" spans="1:9" ht="24.95" customHeight="1">
      <c r="A10" s="66" t="s">
        <v>23</v>
      </c>
      <c r="B10" s="84">
        <v>9.64</v>
      </c>
      <c r="C10" s="84">
        <v>9.4700000000000006</v>
      </c>
      <c r="D10" s="84">
        <v>11.64</v>
      </c>
      <c r="E10" s="84">
        <v>11.34</v>
      </c>
      <c r="F10" s="84">
        <v>4.03</v>
      </c>
      <c r="G10" s="84">
        <v>5</v>
      </c>
      <c r="H10" s="109">
        <v>0</v>
      </c>
      <c r="I10" s="109">
        <v>0</v>
      </c>
    </row>
    <row r="11" spans="1:9" ht="24.95" customHeight="1">
      <c r="A11" s="68" t="s">
        <v>24</v>
      </c>
      <c r="B11" s="84">
        <v>2.9</v>
      </c>
      <c r="C11" s="84">
        <v>3.02</v>
      </c>
      <c r="D11" s="84">
        <v>2.0699999999999998</v>
      </c>
      <c r="E11" s="84">
        <v>2.5099999999999998</v>
      </c>
      <c r="F11" s="84">
        <v>0.24</v>
      </c>
      <c r="G11" s="84">
        <v>0.37</v>
      </c>
      <c r="H11" s="109">
        <v>0</v>
      </c>
      <c r="I11" s="109">
        <v>0</v>
      </c>
    </row>
    <row r="12" spans="1:9" ht="24.95" customHeight="1">
      <c r="A12" s="66" t="s">
        <v>8</v>
      </c>
      <c r="B12" s="84">
        <v>1.25</v>
      </c>
      <c r="C12" s="84">
        <v>1.33</v>
      </c>
      <c r="D12" s="84">
        <v>4.97</v>
      </c>
      <c r="E12" s="84">
        <v>5.0199999999999996</v>
      </c>
      <c r="F12" s="84">
        <v>0.57999999999999996</v>
      </c>
      <c r="G12" s="84">
        <v>1.68</v>
      </c>
      <c r="H12" s="109">
        <v>0</v>
      </c>
      <c r="I12" s="109">
        <v>0</v>
      </c>
    </row>
    <row r="13" spans="1:9" ht="24.95" customHeight="1">
      <c r="A13" s="66" t="s">
        <v>52</v>
      </c>
      <c r="B13" s="84">
        <v>1.39</v>
      </c>
      <c r="C13" s="84">
        <v>1.44</v>
      </c>
      <c r="D13" s="84">
        <v>2.46</v>
      </c>
      <c r="E13" s="84">
        <v>2.48</v>
      </c>
      <c r="F13" s="84">
        <v>0.18</v>
      </c>
      <c r="G13" s="84">
        <v>0.19</v>
      </c>
      <c r="H13" s="109">
        <v>0</v>
      </c>
      <c r="I13" s="109">
        <v>0</v>
      </c>
    </row>
    <row r="14" spans="1:9" ht="24.95" customHeight="1">
      <c r="A14" s="66" t="s">
        <v>25</v>
      </c>
      <c r="B14" s="84">
        <v>100.00000000000001</v>
      </c>
      <c r="C14" s="84">
        <v>100</v>
      </c>
      <c r="D14" s="84">
        <v>99.999999999999986</v>
      </c>
      <c r="E14" s="84">
        <v>100</v>
      </c>
      <c r="F14" s="84">
        <v>99.999999999999986</v>
      </c>
      <c r="G14" s="84">
        <v>100</v>
      </c>
      <c r="H14" s="84">
        <v>100</v>
      </c>
      <c r="I14" s="84">
        <v>100</v>
      </c>
    </row>
    <row r="17" spans="2:9">
      <c r="B17" s="85"/>
      <c r="C17" s="85"/>
      <c r="D17" s="85"/>
      <c r="E17" s="85"/>
      <c r="F17" s="85"/>
      <c r="G17" s="85"/>
      <c r="H17" s="85"/>
      <c r="I17" s="85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3"/>
  <sheetViews>
    <sheetView showGridLines="0" zoomScale="80" zoomScaleNormal="80" workbookViewId="0">
      <selection sqref="A1:AG1"/>
    </sheetView>
  </sheetViews>
  <sheetFormatPr defaultRowHeight="15"/>
  <cols>
    <col min="1" max="1" width="48.140625" style="86" customWidth="1"/>
    <col min="2" max="2" width="8" style="86" customWidth="1"/>
    <col min="3" max="4" width="6.7109375" style="86" customWidth="1"/>
    <col min="5" max="5" width="7.85546875" style="86" customWidth="1"/>
    <col min="6" max="7" width="6.7109375" style="86" customWidth="1"/>
    <col min="8" max="8" width="7.85546875" style="86" customWidth="1"/>
    <col min="9" max="10" width="6.7109375" style="86" customWidth="1"/>
    <col min="11" max="11" width="9.5703125" style="86" bestFit="1" customWidth="1"/>
    <col min="12" max="12" width="8.28515625" style="86" bestFit="1" customWidth="1"/>
    <col min="13" max="14" width="6.7109375" style="86" customWidth="1"/>
    <col min="15" max="15" width="7.7109375" style="86" customWidth="1"/>
    <col min="16" max="17" width="6.7109375" style="86" customWidth="1"/>
    <col min="18" max="18" width="8.42578125" style="86" customWidth="1"/>
    <col min="19" max="29" width="6.7109375" style="86" customWidth="1"/>
    <col min="30" max="30" width="9.42578125" style="86" bestFit="1" customWidth="1"/>
    <col min="31" max="32" width="8.140625" style="86" customWidth="1"/>
    <col min="33" max="33" width="9.42578125" style="86" customWidth="1"/>
    <col min="34" max="16384" width="9.140625" style="86"/>
  </cols>
  <sheetData>
    <row r="1" spans="1:245" ht="23.25" customHeight="1">
      <c r="A1" s="128" t="s">
        <v>100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</row>
    <row r="2" spans="1:245" ht="15" customHeight="1">
      <c r="A2" s="129" t="s">
        <v>14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</row>
    <row r="3" spans="1:245" s="87" customFormat="1" ht="59.25" customHeight="1">
      <c r="A3" s="149" t="s">
        <v>91</v>
      </c>
      <c r="B3" s="133" t="s">
        <v>3</v>
      </c>
      <c r="C3" s="151"/>
      <c r="D3" s="152"/>
      <c r="E3" s="133" t="s">
        <v>34</v>
      </c>
      <c r="F3" s="148"/>
      <c r="G3" s="153"/>
      <c r="H3" s="133" t="s">
        <v>35</v>
      </c>
      <c r="I3" s="148"/>
      <c r="J3" s="148"/>
      <c r="K3" s="134"/>
      <c r="L3" s="133" t="s">
        <v>6</v>
      </c>
      <c r="M3" s="148"/>
      <c r="N3" s="154"/>
      <c r="O3" s="133" t="s">
        <v>70</v>
      </c>
      <c r="P3" s="148"/>
      <c r="Q3" s="155"/>
      <c r="R3" s="133" t="s">
        <v>36</v>
      </c>
      <c r="S3" s="148"/>
      <c r="T3" s="154"/>
      <c r="U3" s="133" t="s">
        <v>24</v>
      </c>
      <c r="V3" s="148"/>
      <c r="W3" s="156"/>
      <c r="X3" s="133" t="s">
        <v>8</v>
      </c>
      <c r="Y3" s="148"/>
      <c r="Z3" s="134"/>
      <c r="AA3" s="133" t="s">
        <v>71</v>
      </c>
      <c r="AB3" s="148"/>
      <c r="AC3" s="134"/>
      <c r="AD3" s="133" t="s">
        <v>29</v>
      </c>
      <c r="AE3" s="148"/>
      <c r="AF3" s="148"/>
      <c r="AG3" s="134"/>
    </row>
    <row r="4" spans="1:245" ht="15.75">
      <c r="A4" s="150"/>
      <c r="B4" s="88" t="s">
        <v>27</v>
      </c>
      <c r="C4" s="88" t="s">
        <v>28</v>
      </c>
      <c r="D4" s="88" t="s">
        <v>18</v>
      </c>
      <c r="E4" s="88" t="s">
        <v>27</v>
      </c>
      <c r="F4" s="88" t="s">
        <v>28</v>
      </c>
      <c r="G4" s="88" t="s">
        <v>18</v>
      </c>
      <c r="H4" s="88" t="s">
        <v>27</v>
      </c>
      <c r="I4" s="88" t="s">
        <v>28</v>
      </c>
      <c r="J4" s="88" t="s">
        <v>18</v>
      </c>
      <c r="K4" s="88" t="s">
        <v>53</v>
      </c>
      <c r="L4" s="88" t="s">
        <v>27</v>
      </c>
      <c r="M4" s="88" t="s">
        <v>28</v>
      </c>
      <c r="N4" s="88" t="s">
        <v>18</v>
      </c>
      <c r="O4" s="88" t="s">
        <v>27</v>
      </c>
      <c r="P4" s="88" t="s">
        <v>28</v>
      </c>
      <c r="Q4" s="88" t="s">
        <v>18</v>
      </c>
      <c r="R4" s="88" t="s">
        <v>27</v>
      </c>
      <c r="S4" s="88" t="s">
        <v>28</v>
      </c>
      <c r="T4" s="88" t="s">
        <v>18</v>
      </c>
      <c r="U4" s="88" t="s">
        <v>27</v>
      </c>
      <c r="V4" s="88" t="s">
        <v>28</v>
      </c>
      <c r="W4" s="88" t="s">
        <v>18</v>
      </c>
      <c r="X4" s="88" t="s">
        <v>27</v>
      </c>
      <c r="Y4" s="88" t="s">
        <v>28</v>
      </c>
      <c r="Z4" s="88" t="s">
        <v>18</v>
      </c>
      <c r="AA4" s="88" t="s">
        <v>27</v>
      </c>
      <c r="AB4" s="88" t="s">
        <v>28</v>
      </c>
      <c r="AC4" s="88" t="s">
        <v>18</v>
      </c>
      <c r="AD4" s="88" t="s">
        <v>27</v>
      </c>
      <c r="AE4" s="88" t="s">
        <v>28</v>
      </c>
      <c r="AF4" s="88" t="s">
        <v>18</v>
      </c>
      <c r="AG4" s="88" t="s">
        <v>53</v>
      </c>
    </row>
    <row r="5" spans="1:245" s="90" customFormat="1" ht="39.75" customHeight="1">
      <c r="A5" s="89" t="s">
        <v>37</v>
      </c>
      <c r="B5" s="69">
        <v>6236</v>
      </c>
      <c r="C5" s="69">
        <v>413</v>
      </c>
      <c r="D5" s="69">
        <v>126</v>
      </c>
      <c r="E5" s="69">
        <v>2803</v>
      </c>
      <c r="F5" s="69">
        <v>374</v>
      </c>
      <c r="G5" s="69">
        <v>52</v>
      </c>
      <c r="H5" s="69">
        <v>3978</v>
      </c>
      <c r="I5" s="69">
        <v>317</v>
      </c>
      <c r="J5" s="69">
        <v>585</v>
      </c>
      <c r="K5" s="69">
        <v>32</v>
      </c>
      <c r="L5" s="69">
        <v>5472</v>
      </c>
      <c r="M5" s="69">
        <v>337</v>
      </c>
      <c r="N5" s="69">
        <v>803</v>
      </c>
      <c r="O5" s="69">
        <v>2543</v>
      </c>
      <c r="P5" s="69">
        <v>177</v>
      </c>
      <c r="Q5" s="69">
        <v>235</v>
      </c>
      <c r="R5" s="69">
        <v>2408</v>
      </c>
      <c r="S5" s="69">
        <v>265</v>
      </c>
      <c r="T5" s="69">
        <v>95</v>
      </c>
      <c r="U5" s="69">
        <v>1047</v>
      </c>
      <c r="V5" s="69">
        <v>91</v>
      </c>
      <c r="W5" s="69">
        <v>0</v>
      </c>
      <c r="X5" s="69">
        <v>416</v>
      </c>
      <c r="Y5" s="69">
        <v>137</v>
      </c>
      <c r="Z5" s="69">
        <v>19</v>
      </c>
      <c r="AA5" s="69">
        <v>457</v>
      </c>
      <c r="AB5" s="69">
        <v>73</v>
      </c>
      <c r="AC5" s="69">
        <v>4</v>
      </c>
      <c r="AD5" s="69">
        <v>25360</v>
      </c>
      <c r="AE5" s="69">
        <v>2184</v>
      </c>
      <c r="AF5" s="69">
        <v>1919</v>
      </c>
      <c r="AG5" s="69">
        <v>32</v>
      </c>
      <c r="AH5" s="86"/>
      <c r="AI5" s="86"/>
      <c r="AJ5" s="86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57"/>
      <c r="IA5" s="57"/>
      <c r="IB5" s="57"/>
      <c r="IC5" s="57"/>
      <c r="ID5" s="57"/>
      <c r="IE5" s="57"/>
      <c r="IF5" s="57"/>
      <c r="IG5" s="57"/>
      <c r="IH5" s="57"/>
      <c r="II5" s="57"/>
      <c r="IJ5" s="57"/>
      <c r="IK5" s="57"/>
    </row>
    <row r="6" spans="1:245" s="90" customFormat="1" ht="39.75" customHeight="1">
      <c r="A6" s="89" t="s">
        <v>38</v>
      </c>
      <c r="B6" s="69">
        <v>11251</v>
      </c>
      <c r="C6" s="69">
        <v>995</v>
      </c>
      <c r="D6" s="69">
        <v>0</v>
      </c>
      <c r="E6" s="69">
        <v>4718</v>
      </c>
      <c r="F6" s="69">
        <v>716</v>
      </c>
      <c r="G6" s="69">
        <v>0</v>
      </c>
      <c r="H6" s="69">
        <v>6724</v>
      </c>
      <c r="I6" s="69">
        <v>616</v>
      </c>
      <c r="J6" s="69">
        <v>0</v>
      </c>
      <c r="K6" s="69">
        <v>0</v>
      </c>
      <c r="L6" s="69">
        <v>9108</v>
      </c>
      <c r="M6" s="69">
        <v>759</v>
      </c>
      <c r="N6" s="69">
        <v>0</v>
      </c>
      <c r="O6" s="69">
        <v>4403</v>
      </c>
      <c r="P6" s="69">
        <v>306</v>
      </c>
      <c r="Q6" s="69">
        <v>0</v>
      </c>
      <c r="R6" s="69">
        <v>3991</v>
      </c>
      <c r="S6" s="69">
        <v>457</v>
      </c>
      <c r="T6" s="69">
        <v>0</v>
      </c>
      <c r="U6" s="69">
        <v>994</v>
      </c>
      <c r="V6" s="69">
        <v>69</v>
      </c>
      <c r="W6" s="69">
        <v>6</v>
      </c>
      <c r="X6" s="69">
        <v>481</v>
      </c>
      <c r="Y6" s="69">
        <v>183</v>
      </c>
      <c r="Z6" s="69">
        <v>15</v>
      </c>
      <c r="AA6" s="69">
        <v>517</v>
      </c>
      <c r="AB6" s="69">
        <v>85</v>
      </c>
      <c r="AC6" s="69">
        <v>0</v>
      </c>
      <c r="AD6" s="69">
        <v>42187</v>
      </c>
      <c r="AE6" s="69">
        <v>4186</v>
      </c>
      <c r="AF6" s="69">
        <v>21</v>
      </c>
      <c r="AG6" s="69">
        <v>0</v>
      </c>
      <c r="AH6" s="86"/>
      <c r="AI6" s="86"/>
      <c r="AJ6" s="86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</row>
    <row r="7" spans="1:245" ht="37.5" customHeight="1">
      <c r="A7" s="89" t="s">
        <v>72</v>
      </c>
      <c r="B7" s="69">
        <v>0</v>
      </c>
      <c r="C7" s="69">
        <v>0</v>
      </c>
      <c r="D7" s="69">
        <v>16</v>
      </c>
      <c r="E7" s="69">
        <v>0</v>
      </c>
      <c r="F7" s="69">
        <v>0</v>
      </c>
      <c r="G7" s="69">
        <v>6</v>
      </c>
      <c r="H7" s="69">
        <v>0</v>
      </c>
      <c r="I7" s="69">
        <v>0</v>
      </c>
      <c r="J7" s="69">
        <v>114</v>
      </c>
      <c r="K7" s="69">
        <v>4</v>
      </c>
      <c r="L7" s="69">
        <v>0</v>
      </c>
      <c r="M7" s="69">
        <v>0</v>
      </c>
      <c r="N7" s="69">
        <v>41</v>
      </c>
      <c r="O7" s="69">
        <v>0</v>
      </c>
      <c r="P7" s="69">
        <v>0</v>
      </c>
      <c r="Q7" s="69">
        <v>8</v>
      </c>
      <c r="R7" s="69">
        <v>0</v>
      </c>
      <c r="S7" s="69">
        <v>0</v>
      </c>
      <c r="T7" s="69">
        <v>12</v>
      </c>
      <c r="U7" s="86">
        <v>0</v>
      </c>
      <c r="V7" s="69">
        <v>0</v>
      </c>
      <c r="W7" s="69">
        <v>2</v>
      </c>
      <c r="X7" s="69">
        <v>0</v>
      </c>
      <c r="Y7" s="69">
        <v>0</v>
      </c>
      <c r="Z7" s="69">
        <v>2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69">
        <v>201</v>
      </c>
      <c r="AG7" s="69">
        <v>4</v>
      </c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  <c r="GH7" s="91"/>
      <c r="GI7" s="91"/>
      <c r="GJ7" s="91"/>
      <c r="GK7" s="91"/>
      <c r="GL7" s="91"/>
      <c r="GM7" s="91"/>
      <c r="GN7" s="91"/>
      <c r="GO7" s="91"/>
      <c r="GP7" s="91"/>
      <c r="GQ7" s="91"/>
      <c r="GR7" s="91"/>
      <c r="GS7" s="91"/>
      <c r="GT7" s="91"/>
      <c r="GU7" s="91"/>
      <c r="GV7" s="91"/>
      <c r="GW7" s="91"/>
      <c r="GX7" s="91"/>
      <c r="GY7" s="91"/>
      <c r="GZ7" s="91"/>
      <c r="HA7" s="91"/>
      <c r="HB7" s="91"/>
      <c r="HC7" s="91"/>
      <c r="HD7" s="91"/>
      <c r="HE7" s="91"/>
      <c r="HF7" s="91"/>
      <c r="HG7" s="91"/>
      <c r="HH7" s="91"/>
      <c r="HI7" s="91"/>
      <c r="HJ7" s="91"/>
      <c r="HK7" s="91"/>
      <c r="HL7" s="91"/>
      <c r="HM7" s="91"/>
      <c r="HN7" s="91"/>
      <c r="HO7" s="91"/>
      <c r="HP7" s="91"/>
      <c r="HQ7" s="91"/>
      <c r="HR7" s="91"/>
      <c r="HS7" s="91"/>
      <c r="HT7" s="91"/>
      <c r="HU7" s="91"/>
      <c r="HV7" s="91"/>
      <c r="HW7" s="91"/>
      <c r="HX7" s="91"/>
      <c r="HY7" s="91"/>
      <c r="HZ7" s="91"/>
      <c r="IA7" s="91"/>
      <c r="IB7" s="91"/>
      <c r="IC7" s="91"/>
      <c r="ID7" s="91"/>
      <c r="IE7" s="91"/>
      <c r="IF7" s="91"/>
      <c r="IG7" s="91"/>
      <c r="IH7" s="91"/>
      <c r="II7" s="91"/>
      <c r="IJ7" s="91"/>
      <c r="IK7" s="91"/>
    </row>
    <row r="8" spans="1:245" s="90" customFormat="1" ht="18.75">
      <c r="A8" s="89" t="s">
        <v>40</v>
      </c>
      <c r="B8" s="69">
        <v>17487</v>
      </c>
      <c r="C8" s="69">
        <v>1408</v>
      </c>
      <c r="D8" s="69">
        <v>142</v>
      </c>
      <c r="E8" s="69">
        <v>7521</v>
      </c>
      <c r="F8" s="69">
        <v>1090</v>
      </c>
      <c r="G8" s="69">
        <v>58</v>
      </c>
      <c r="H8" s="69">
        <v>10702</v>
      </c>
      <c r="I8" s="69">
        <v>933</v>
      </c>
      <c r="J8" s="69">
        <v>699</v>
      </c>
      <c r="K8" s="69">
        <v>36</v>
      </c>
      <c r="L8" s="69">
        <v>14580</v>
      </c>
      <c r="M8" s="69">
        <v>1096</v>
      </c>
      <c r="N8" s="69">
        <v>844</v>
      </c>
      <c r="O8" s="69">
        <v>6946</v>
      </c>
      <c r="P8" s="69">
        <v>483</v>
      </c>
      <c r="Q8" s="69">
        <v>243</v>
      </c>
      <c r="R8" s="69">
        <v>6399</v>
      </c>
      <c r="S8" s="69">
        <v>722</v>
      </c>
      <c r="T8" s="69">
        <v>107</v>
      </c>
      <c r="U8" s="69">
        <v>2041</v>
      </c>
      <c r="V8" s="69">
        <v>160</v>
      </c>
      <c r="W8" s="69">
        <v>8</v>
      </c>
      <c r="X8" s="69">
        <v>897</v>
      </c>
      <c r="Y8" s="69">
        <v>320</v>
      </c>
      <c r="Z8" s="69">
        <v>36</v>
      </c>
      <c r="AA8" s="69">
        <v>974</v>
      </c>
      <c r="AB8" s="69">
        <v>158</v>
      </c>
      <c r="AC8" s="69">
        <v>4</v>
      </c>
      <c r="AD8" s="69">
        <v>67547</v>
      </c>
      <c r="AE8" s="69">
        <v>6370</v>
      </c>
      <c r="AF8" s="69">
        <v>2141</v>
      </c>
      <c r="AG8" s="69">
        <v>36</v>
      </c>
      <c r="AH8" s="86"/>
      <c r="AI8" s="86"/>
      <c r="AJ8" s="86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57"/>
      <c r="IA8" s="57"/>
      <c r="IB8" s="57"/>
      <c r="IC8" s="57"/>
      <c r="ID8" s="57"/>
      <c r="IE8" s="57"/>
      <c r="IF8" s="57"/>
      <c r="IG8" s="57"/>
      <c r="IH8" s="57"/>
      <c r="II8" s="57"/>
      <c r="IJ8" s="57"/>
      <c r="IK8" s="57"/>
    </row>
    <row r="9" spans="1:245" s="92" customFormat="1" ht="15" customHeight="1"/>
    <row r="10" spans="1:245"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</row>
    <row r="11" spans="1:245">
      <c r="AD11" s="92"/>
      <c r="AE11" s="92"/>
      <c r="AF11" s="92"/>
    </row>
    <row r="12" spans="1:245">
      <c r="AD12" s="92"/>
      <c r="AE12" s="92"/>
      <c r="AF12" s="92"/>
    </row>
    <row r="13" spans="1:245">
      <c r="AD13" s="92"/>
      <c r="AE13" s="92"/>
      <c r="AF13" s="92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"/>
  <sheetViews>
    <sheetView showGridLines="0" zoomScale="80" zoomScaleNormal="80" workbookViewId="0">
      <selection sqref="A1:AG1"/>
    </sheetView>
  </sheetViews>
  <sheetFormatPr defaultRowHeight="15"/>
  <cols>
    <col min="1" max="1" width="47.140625" style="86" customWidth="1"/>
    <col min="2" max="2" width="7.5703125" style="86" customWidth="1"/>
    <col min="3" max="3" width="7.42578125" style="86" customWidth="1"/>
    <col min="4" max="10" width="7.5703125" style="86" customWidth="1"/>
    <col min="11" max="11" width="9.7109375" style="86" customWidth="1"/>
    <col min="12" max="28" width="7.5703125" style="86" customWidth="1"/>
    <col min="29" max="29" width="7.42578125" style="86" customWidth="1"/>
    <col min="30" max="32" width="7.5703125" style="86" customWidth="1"/>
    <col min="33" max="33" width="9.42578125" style="86" bestFit="1" customWidth="1"/>
    <col min="34" max="16384" width="9.140625" style="86"/>
  </cols>
  <sheetData>
    <row r="1" spans="1:33" ht="23.25" customHeight="1">
      <c r="A1" s="128" t="s">
        <v>101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</row>
    <row r="2" spans="1:33" ht="15" customHeight="1">
      <c r="A2" s="157" t="s">
        <v>26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</row>
    <row r="3" spans="1:33" s="87" customFormat="1" ht="51" customHeight="1">
      <c r="A3" s="149" t="s">
        <v>86</v>
      </c>
      <c r="B3" s="131" t="s">
        <v>3</v>
      </c>
      <c r="C3" s="131"/>
      <c r="D3" s="158"/>
      <c r="E3" s="131" t="s">
        <v>41</v>
      </c>
      <c r="F3" s="131"/>
      <c r="G3" s="158"/>
      <c r="H3" s="133" t="s">
        <v>42</v>
      </c>
      <c r="I3" s="148"/>
      <c r="J3" s="148"/>
      <c r="K3" s="134"/>
      <c r="L3" s="131" t="s">
        <v>6</v>
      </c>
      <c r="M3" s="131"/>
      <c r="N3" s="159"/>
      <c r="O3" s="133" t="s">
        <v>70</v>
      </c>
      <c r="P3" s="148"/>
      <c r="Q3" s="155"/>
      <c r="R3" s="131" t="s">
        <v>43</v>
      </c>
      <c r="S3" s="131"/>
      <c r="T3" s="159"/>
      <c r="U3" s="131" t="s">
        <v>24</v>
      </c>
      <c r="V3" s="131"/>
      <c r="W3" s="159"/>
      <c r="X3" s="133" t="s">
        <v>8</v>
      </c>
      <c r="Y3" s="148"/>
      <c r="Z3" s="134"/>
      <c r="AA3" s="133" t="s">
        <v>71</v>
      </c>
      <c r="AB3" s="148"/>
      <c r="AC3" s="134"/>
      <c r="AD3" s="133" t="s">
        <v>29</v>
      </c>
      <c r="AE3" s="148"/>
      <c r="AF3" s="148"/>
      <c r="AG3" s="134"/>
    </row>
    <row r="4" spans="1:33" ht="30.95" customHeight="1">
      <c r="A4" s="150"/>
      <c r="B4" s="88" t="s">
        <v>27</v>
      </c>
      <c r="C4" s="88" t="s">
        <v>28</v>
      </c>
      <c r="D4" s="88" t="s">
        <v>18</v>
      </c>
      <c r="E4" s="88" t="s">
        <v>27</v>
      </c>
      <c r="F4" s="88" t="s">
        <v>28</v>
      </c>
      <c r="G4" s="88" t="s">
        <v>18</v>
      </c>
      <c r="H4" s="88" t="s">
        <v>27</v>
      </c>
      <c r="I4" s="88" t="s">
        <v>28</v>
      </c>
      <c r="J4" s="88" t="s">
        <v>18</v>
      </c>
      <c r="K4" s="88" t="s">
        <v>53</v>
      </c>
      <c r="L4" s="88" t="s">
        <v>27</v>
      </c>
      <c r="M4" s="88" t="s">
        <v>28</v>
      </c>
      <c r="N4" s="88" t="s">
        <v>18</v>
      </c>
      <c r="O4" s="88" t="s">
        <v>27</v>
      </c>
      <c r="P4" s="88" t="s">
        <v>28</v>
      </c>
      <c r="Q4" s="88" t="s">
        <v>18</v>
      </c>
      <c r="R4" s="88" t="s">
        <v>27</v>
      </c>
      <c r="S4" s="88" t="s">
        <v>28</v>
      </c>
      <c r="T4" s="88" t="s">
        <v>18</v>
      </c>
      <c r="U4" s="88" t="s">
        <v>27</v>
      </c>
      <c r="V4" s="88" t="s">
        <v>28</v>
      </c>
      <c r="W4" s="88" t="s">
        <v>18</v>
      </c>
      <c r="X4" s="88" t="s">
        <v>27</v>
      </c>
      <c r="Y4" s="88" t="s">
        <v>28</v>
      </c>
      <c r="Z4" s="88" t="s">
        <v>18</v>
      </c>
      <c r="AA4" s="88" t="s">
        <v>27</v>
      </c>
      <c r="AB4" s="88" t="s">
        <v>28</v>
      </c>
      <c r="AC4" s="88" t="s">
        <v>18</v>
      </c>
      <c r="AD4" s="88" t="s">
        <v>27</v>
      </c>
      <c r="AE4" s="88" t="s">
        <v>28</v>
      </c>
      <c r="AF4" s="88" t="s">
        <v>18</v>
      </c>
      <c r="AG4" s="88" t="s">
        <v>53</v>
      </c>
    </row>
    <row r="5" spans="1:33" s="57" customFormat="1" ht="39.950000000000003" customHeight="1">
      <c r="A5" s="89" t="s">
        <v>37</v>
      </c>
      <c r="B5" s="84">
        <v>35.659999999999997</v>
      </c>
      <c r="C5" s="84">
        <v>29.33</v>
      </c>
      <c r="D5" s="84">
        <v>88.73</v>
      </c>
      <c r="E5" s="84">
        <v>37.270000000000003</v>
      </c>
      <c r="F5" s="84">
        <v>34.31</v>
      </c>
      <c r="G5" s="84">
        <v>89.66</v>
      </c>
      <c r="H5" s="84">
        <v>37.17</v>
      </c>
      <c r="I5" s="84">
        <v>33.979999999999997</v>
      </c>
      <c r="J5" s="84">
        <v>83.69</v>
      </c>
      <c r="K5" s="84">
        <v>88.89</v>
      </c>
      <c r="L5" s="84">
        <v>37.53</v>
      </c>
      <c r="M5" s="84">
        <v>30.75</v>
      </c>
      <c r="N5" s="84">
        <v>95.14</v>
      </c>
      <c r="O5" s="84">
        <v>36.61</v>
      </c>
      <c r="P5" s="84">
        <v>36.65</v>
      </c>
      <c r="Q5" s="84">
        <v>96.71</v>
      </c>
      <c r="R5" s="84">
        <v>37.630000000000003</v>
      </c>
      <c r="S5" s="84">
        <v>36.700000000000003</v>
      </c>
      <c r="T5" s="84">
        <v>88.79</v>
      </c>
      <c r="U5" s="84">
        <v>51.3</v>
      </c>
      <c r="V5" s="84">
        <v>56.87</v>
      </c>
      <c r="W5" s="84">
        <v>0</v>
      </c>
      <c r="X5" s="84">
        <v>46.38</v>
      </c>
      <c r="Y5" s="84">
        <v>42.81</v>
      </c>
      <c r="Z5" s="84">
        <v>52.78</v>
      </c>
      <c r="AA5" s="84">
        <v>46.92</v>
      </c>
      <c r="AB5" s="84">
        <v>46.2</v>
      </c>
      <c r="AC5" s="84">
        <v>100</v>
      </c>
      <c r="AD5" s="84">
        <v>37.54</v>
      </c>
      <c r="AE5" s="84">
        <v>34.29</v>
      </c>
      <c r="AF5" s="84">
        <v>89.63</v>
      </c>
      <c r="AG5" s="84">
        <v>88.89</v>
      </c>
    </row>
    <row r="6" spans="1:33" s="57" customFormat="1" ht="39" customHeight="1">
      <c r="A6" s="89" t="s">
        <v>38</v>
      </c>
      <c r="B6" s="84">
        <v>64.34</v>
      </c>
      <c r="C6" s="84">
        <v>70.67</v>
      </c>
      <c r="D6" s="84">
        <v>0</v>
      </c>
      <c r="E6" s="84">
        <v>62.73</v>
      </c>
      <c r="F6" s="84">
        <v>65.69</v>
      </c>
      <c r="G6" s="84">
        <v>0</v>
      </c>
      <c r="H6" s="84">
        <v>62.83</v>
      </c>
      <c r="I6" s="84">
        <v>66.02</v>
      </c>
      <c r="J6" s="84">
        <v>0</v>
      </c>
      <c r="K6" s="84">
        <v>0</v>
      </c>
      <c r="L6" s="84">
        <v>62.47</v>
      </c>
      <c r="M6" s="84">
        <v>69.25</v>
      </c>
      <c r="N6" s="84">
        <v>0</v>
      </c>
      <c r="O6" s="84">
        <v>63.39</v>
      </c>
      <c r="P6" s="84">
        <v>63.35</v>
      </c>
      <c r="Q6" s="84">
        <v>0</v>
      </c>
      <c r="R6" s="84">
        <v>62.37</v>
      </c>
      <c r="S6" s="84">
        <v>63.3</v>
      </c>
      <c r="T6" s="84">
        <v>0</v>
      </c>
      <c r="U6" s="84">
        <v>48.7</v>
      </c>
      <c r="V6" s="84">
        <v>43.13</v>
      </c>
      <c r="W6" s="84">
        <v>75</v>
      </c>
      <c r="X6" s="84">
        <v>53.62</v>
      </c>
      <c r="Y6" s="84">
        <v>57.19</v>
      </c>
      <c r="Z6" s="84">
        <v>41.67</v>
      </c>
      <c r="AA6" s="84">
        <v>53.08</v>
      </c>
      <c r="AB6" s="84">
        <v>53.8</v>
      </c>
      <c r="AC6" s="84">
        <v>0</v>
      </c>
      <c r="AD6" s="84">
        <v>62.46</v>
      </c>
      <c r="AE6" s="84">
        <v>65.709999999999994</v>
      </c>
      <c r="AF6" s="98">
        <v>0.98</v>
      </c>
      <c r="AG6" s="84">
        <v>0</v>
      </c>
    </row>
    <row r="7" spans="1:33" ht="39.950000000000003" customHeight="1">
      <c r="A7" s="89" t="s">
        <v>39</v>
      </c>
      <c r="B7" s="84">
        <v>0</v>
      </c>
      <c r="C7" s="84">
        <v>0</v>
      </c>
      <c r="D7" s="84">
        <v>11.27</v>
      </c>
      <c r="E7" s="84">
        <v>0</v>
      </c>
      <c r="F7" s="84">
        <v>0</v>
      </c>
      <c r="G7" s="84">
        <v>10.34</v>
      </c>
      <c r="H7" s="84">
        <v>0</v>
      </c>
      <c r="I7" s="84">
        <v>0</v>
      </c>
      <c r="J7" s="84">
        <v>16.309999999999999</v>
      </c>
      <c r="K7" s="84">
        <v>11.11</v>
      </c>
      <c r="L7" s="84">
        <v>0</v>
      </c>
      <c r="M7" s="84">
        <v>0</v>
      </c>
      <c r="N7" s="84">
        <v>4.8600000000000003</v>
      </c>
      <c r="O7" s="84">
        <v>0</v>
      </c>
      <c r="P7" s="84">
        <v>0</v>
      </c>
      <c r="Q7" s="84">
        <v>3.29</v>
      </c>
      <c r="R7" s="84">
        <v>0</v>
      </c>
      <c r="S7" s="84">
        <v>0</v>
      </c>
      <c r="T7" s="84">
        <v>11.21</v>
      </c>
      <c r="U7" s="84">
        <v>0</v>
      </c>
      <c r="V7" s="84">
        <v>0</v>
      </c>
      <c r="W7" s="84">
        <v>25</v>
      </c>
      <c r="X7" s="84">
        <v>0</v>
      </c>
      <c r="Y7" s="84">
        <v>0</v>
      </c>
      <c r="Z7" s="84">
        <v>5.55</v>
      </c>
      <c r="AA7" s="84">
        <v>0</v>
      </c>
      <c r="AB7" s="84">
        <v>0</v>
      </c>
      <c r="AC7" s="84">
        <v>0</v>
      </c>
      <c r="AD7" s="84">
        <v>0</v>
      </c>
      <c r="AE7" s="84">
        <v>0</v>
      </c>
      <c r="AF7" s="98">
        <v>9.39</v>
      </c>
      <c r="AG7" s="84">
        <v>11.11</v>
      </c>
    </row>
    <row r="8" spans="1:33" s="57" customFormat="1" ht="39.950000000000003" customHeight="1">
      <c r="A8" s="89" t="s">
        <v>40</v>
      </c>
      <c r="B8" s="84">
        <v>100</v>
      </c>
      <c r="C8" s="84">
        <v>100</v>
      </c>
      <c r="D8" s="84">
        <v>100</v>
      </c>
      <c r="E8" s="84">
        <v>100</v>
      </c>
      <c r="F8" s="84">
        <v>100</v>
      </c>
      <c r="G8" s="84">
        <v>100</v>
      </c>
      <c r="H8" s="84">
        <v>100</v>
      </c>
      <c r="I8" s="84">
        <v>100</v>
      </c>
      <c r="J8" s="84">
        <v>100</v>
      </c>
      <c r="K8" s="84">
        <v>100</v>
      </c>
      <c r="L8" s="84">
        <v>100</v>
      </c>
      <c r="M8" s="84">
        <v>100</v>
      </c>
      <c r="N8" s="84">
        <v>100</v>
      </c>
      <c r="O8" s="84">
        <v>100</v>
      </c>
      <c r="P8" s="84">
        <v>100</v>
      </c>
      <c r="Q8" s="84">
        <v>100</v>
      </c>
      <c r="R8" s="84">
        <v>100</v>
      </c>
      <c r="S8" s="84">
        <v>100</v>
      </c>
      <c r="T8" s="84">
        <v>100</v>
      </c>
      <c r="U8" s="84">
        <v>100</v>
      </c>
      <c r="V8" s="84">
        <v>100</v>
      </c>
      <c r="W8" s="84">
        <v>100</v>
      </c>
      <c r="X8" s="84">
        <v>100</v>
      </c>
      <c r="Y8" s="84">
        <v>100</v>
      </c>
      <c r="Z8" s="84">
        <v>100</v>
      </c>
      <c r="AA8" s="84">
        <v>100</v>
      </c>
      <c r="AB8" s="84">
        <v>100</v>
      </c>
      <c r="AC8" s="84">
        <v>100</v>
      </c>
      <c r="AD8" s="84">
        <v>100</v>
      </c>
      <c r="AE8" s="84">
        <v>100</v>
      </c>
      <c r="AF8" s="112">
        <v>100</v>
      </c>
      <c r="AG8" s="84">
        <v>100</v>
      </c>
    </row>
    <row r="9" spans="1:33"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0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19"/>
  <sheetViews>
    <sheetView showGridLines="0" zoomScale="90" zoomScaleNormal="90" workbookViewId="0">
      <selection sqref="A1:H1"/>
    </sheetView>
  </sheetViews>
  <sheetFormatPr defaultRowHeight="13.5" customHeight="1"/>
  <cols>
    <col min="1" max="1" width="59.42578125" style="16" customWidth="1"/>
    <col min="2" max="2" width="13" style="12" bestFit="1" customWidth="1"/>
    <col min="3" max="5" width="12.7109375" style="12" customWidth="1"/>
    <col min="6" max="8" width="12.5703125" style="12" customWidth="1"/>
    <col min="9" max="16384" width="9.140625" style="12"/>
  </cols>
  <sheetData>
    <row r="1" spans="1:8" ht="69" customHeight="1">
      <c r="A1" s="163" t="s">
        <v>44</v>
      </c>
      <c r="B1" s="163"/>
      <c r="C1" s="163"/>
      <c r="D1" s="163"/>
      <c r="E1" s="163"/>
      <c r="F1" s="163"/>
      <c r="G1" s="163"/>
      <c r="H1" s="163"/>
    </row>
    <row r="2" spans="1:8" ht="13.5" customHeight="1">
      <c r="A2" s="40"/>
      <c r="B2" s="17"/>
    </row>
    <row r="3" spans="1:8" ht="30.75" customHeight="1">
      <c r="A3" s="167" t="s">
        <v>80</v>
      </c>
      <c r="B3" s="101">
        <v>2017</v>
      </c>
      <c r="C3" s="160">
        <v>2018</v>
      </c>
      <c r="D3" s="161"/>
      <c r="E3" s="161"/>
      <c r="F3" s="161"/>
      <c r="G3" s="161"/>
      <c r="H3" s="162"/>
    </row>
    <row r="4" spans="1:8" ht="32.25" customHeight="1">
      <c r="A4" s="168"/>
      <c r="B4" s="18">
        <v>12</v>
      </c>
      <c r="C4" s="42">
        <v>1</v>
      </c>
      <c r="D4" s="42">
        <v>2</v>
      </c>
      <c r="E4" s="42">
        <v>3</v>
      </c>
      <c r="F4" s="42">
        <v>4</v>
      </c>
      <c r="G4" s="42">
        <v>5</v>
      </c>
      <c r="H4" s="42">
        <v>6</v>
      </c>
    </row>
    <row r="5" spans="1:8" ht="35.1" customHeight="1">
      <c r="A5" s="19" t="s">
        <v>20</v>
      </c>
      <c r="B5" s="39">
        <v>1210101</v>
      </c>
      <c r="C5" s="39">
        <v>1209807</v>
      </c>
      <c r="D5" s="39">
        <v>1212170</v>
      </c>
      <c r="E5" s="39">
        <v>1211772</v>
      </c>
      <c r="F5" s="111">
        <v>1211423</v>
      </c>
      <c r="G5" s="111">
        <v>1211687</v>
      </c>
      <c r="H5" s="111">
        <v>1211228</v>
      </c>
    </row>
    <row r="6" spans="1:8" ht="35.1" customHeight="1">
      <c r="A6" s="19" t="s">
        <v>21</v>
      </c>
      <c r="B6" s="39">
        <v>507695</v>
      </c>
      <c r="C6" s="39">
        <v>507735</v>
      </c>
      <c r="D6" s="39">
        <v>508258</v>
      </c>
      <c r="E6" s="39">
        <v>508289</v>
      </c>
      <c r="F6" s="111">
        <v>508705</v>
      </c>
      <c r="G6" s="111">
        <v>507234</v>
      </c>
      <c r="H6" s="111">
        <v>507923</v>
      </c>
    </row>
    <row r="7" spans="1:8" ht="35.1" customHeight="1">
      <c r="A7" s="19" t="s">
        <v>5</v>
      </c>
      <c r="B7" s="39">
        <v>664248</v>
      </c>
      <c r="C7" s="39">
        <v>665269</v>
      </c>
      <c r="D7" s="39">
        <v>676001</v>
      </c>
      <c r="E7" s="39">
        <v>677223</v>
      </c>
      <c r="F7" s="111">
        <v>678236</v>
      </c>
      <c r="G7" s="111">
        <v>688045</v>
      </c>
      <c r="H7" s="111">
        <v>689465</v>
      </c>
    </row>
    <row r="8" spans="1:8" ht="35.1" customHeight="1">
      <c r="A8" s="19" t="s">
        <v>6</v>
      </c>
      <c r="B8" s="39">
        <v>1013988</v>
      </c>
      <c r="C8" s="39">
        <v>1014143</v>
      </c>
      <c r="D8" s="39">
        <v>1019727</v>
      </c>
      <c r="E8" s="39">
        <v>1019632</v>
      </c>
      <c r="F8" s="111">
        <v>1019605</v>
      </c>
      <c r="G8" s="111">
        <v>1025362</v>
      </c>
      <c r="H8" s="111">
        <v>1025566</v>
      </c>
    </row>
    <row r="9" spans="1:8" ht="35.1" customHeight="1">
      <c r="A9" s="46" t="s">
        <v>68</v>
      </c>
      <c r="B9" s="39">
        <v>381063</v>
      </c>
      <c r="C9" s="39">
        <v>381149</v>
      </c>
      <c r="D9" s="39">
        <v>382367</v>
      </c>
      <c r="E9" s="39">
        <v>382440</v>
      </c>
      <c r="F9" s="111">
        <v>382457</v>
      </c>
      <c r="G9" s="111">
        <v>383190</v>
      </c>
      <c r="H9" s="111">
        <v>383577</v>
      </c>
    </row>
    <row r="10" spans="1:8" ht="34.5" customHeight="1">
      <c r="A10" s="19" t="s">
        <v>23</v>
      </c>
      <c r="B10" s="39">
        <v>420245</v>
      </c>
      <c r="C10" s="39">
        <v>420214</v>
      </c>
      <c r="D10" s="39">
        <v>420027</v>
      </c>
      <c r="E10" s="39">
        <v>419976</v>
      </c>
      <c r="F10" s="111">
        <v>420022</v>
      </c>
      <c r="G10" s="111">
        <v>419097</v>
      </c>
      <c r="H10" s="111">
        <v>419125</v>
      </c>
    </row>
    <row r="11" spans="1:8" ht="35.1" customHeight="1">
      <c r="A11" s="37" t="s">
        <v>24</v>
      </c>
      <c r="B11" s="39">
        <v>205040</v>
      </c>
      <c r="C11" s="39">
        <v>205891</v>
      </c>
      <c r="D11" s="39">
        <v>209049</v>
      </c>
      <c r="E11" s="39">
        <v>209185</v>
      </c>
      <c r="F11" s="111">
        <v>209805</v>
      </c>
      <c r="G11" s="111">
        <v>210305</v>
      </c>
      <c r="H11" s="111">
        <v>211202</v>
      </c>
    </row>
    <row r="12" spans="1:8" ht="35.1" customHeight="1">
      <c r="A12" s="37" t="s">
        <v>8</v>
      </c>
      <c r="B12" s="39">
        <v>100211</v>
      </c>
      <c r="C12" s="39">
        <v>100202</v>
      </c>
      <c r="D12" s="39">
        <v>101999</v>
      </c>
      <c r="E12" s="39">
        <v>101999</v>
      </c>
      <c r="F12" s="111">
        <v>101994</v>
      </c>
      <c r="G12" s="111">
        <v>102735</v>
      </c>
      <c r="H12" s="111">
        <v>102817</v>
      </c>
    </row>
    <row r="13" spans="1:8" ht="35.1" customHeight="1">
      <c r="A13" s="37" t="s">
        <v>52</v>
      </c>
      <c r="B13" s="39">
        <v>85132</v>
      </c>
      <c r="C13" s="39">
        <v>85158</v>
      </c>
      <c r="D13" s="39">
        <v>86383</v>
      </c>
      <c r="E13" s="39">
        <v>86396</v>
      </c>
      <c r="F13" s="111">
        <v>86429</v>
      </c>
      <c r="G13" s="111">
        <v>86623</v>
      </c>
      <c r="H13" s="111">
        <v>86691</v>
      </c>
    </row>
    <row r="14" spans="1:8" ht="35.1" customHeight="1">
      <c r="A14" s="43" t="s">
        <v>29</v>
      </c>
      <c r="B14" s="39">
        <v>4587723</v>
      </c>
      <c r="C14" s="39">
        <v>4589568</v>
      </c>
      <c r="D14" s="39">
        <v>4615981</v>
      </c>
      <c r="E14" s="39">
        <v>4616912</v>
      </c>
      <c r="F14" s="111">
        <v>4618676</v>
      </c>
      <c r="G14" s="111">
        <v>4634278</v>
      </c>
      <c r="H14" s="111">
        <v>4637594</v>
      </c>
    </row>
    <row r="15" spans="1:8" ht="18.75" customHeight="1">
      <c r="A15" s="14"/>
      <c r="B15" s="15"/>
      <c r="C15" s="13"/>
      <c r="D15" s="13"/>
    </row>
    <row r="16" spans="1:8" ht="16.5" customHeight="1">
      <c r="A16" s="164" t="s">
        <v>45</v>
      </c>
      <c r="B16" s="165"/>
      <c r="C16" s="165"/>
      <c r="D16" s="165"/>
    </row>
    <row r="17" spans="1:5" ht="23.25" customHeight="1">
      <c r="A17" s="164" t="s">
        <v>67</v>
      </c>
      <c r="B17" s="166"/>
      <c r="C17" s="166"/>
      <c r="D17" s="166"/>
    </row>
    <row r="18" spans="1:5" ht="23.25" customHeight="1">
      <c r="A18" s="164" t="s">
        <v>46</v>
      </c>
      <c r="B18" s="164"/>
      <c r="C18" s="164"/>
      <c r="D18" s="164"/>
      <c r="E18" s="164"/>
    </row>
    <row r="19" spans="1:5" ht="13.5" customHeight="1">
      <c r="B19" s="102"/>
      <c r="C19" s="102"/>
      <c r="D19" s="102"/>
      <c r="E19" s="102"/>
    </row>
  </sheetData>
  <mergeCells count="6">
    <mergeCell ref="C3:H3"/>
    <mergeCell ref="A1:H1"/>
    <mergeCell ref="A18:E18"/>
    <mergeCell ref="A16:D16"/>
    <mergeCell ref="A17:D17"/>
    <mergeCell ref="A3:A4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91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4"/>
  <sheetViews>
    <sheetView showGridLines="0" zoomScale="90" zoomScaleNormal="90" workbookViewId="0">
      <selection sqref="A1:H1"/>
    </sheetView>
  </sheetViews>
  <sheetFormatPr defaultRowHeight="13.5" customHeight="1"/>
  <cols>
    <col min="1" max="1" width="58.28515625" style="21" customWidth="1"/>
    <col min="2" max="2" width="9.7109375" style="17" customWidth="1"/>
    <col min="3" max="4" width="9.140625" style="17"/>
    <col min="5" max="5" width="10.7109375" style="17" bestFit="1" customWidth="1"/>
    <col min="6" max="8" width="10.7109375" style="17" customWidth="1"/>
    <col min="9" max="16384" width="9.140625" style="17"/>
  </cols>
  <sheetData>
    <row r="1" spans="1:8" ht="57" customHeight="1">
      <c r="A1" s="175" t="s">
        <v>92</v>
      </c>
      <c r="B1" s="175"/>
      <c r="C1" s="175"/>
      <c r="D1" s="175"/>
      <c r="E1" s="175"/>
      <c r="F1" s="175"/>
      <c r="G1" s="175"/>
      <c r="H1" s="175"/>
    </row>
    <row r="2" spans="1:8" ht="26.25" customHeight="1">
      <c r="A2" s="174" t="s">
        <v>26</v>
      </c>
      <c r="B2" s="174"/>
      <c r="C2" s="174"/>
      <c r="D2" s="174"/>
      <c r="E2" s="174"/>
      <c r="F2" s="174"/>
      <c r="G2" s="174"/>
      <c r="H2" s="174"/>
    </row>
    <row r="3" spans="1:8" ht="21" customHeight="1">
      <c r="A3" s="169" t="s">
        <v>87</v>
      </c>
      <c r="B3" s="18">
        <v>2017</v>
      </c>
      <c r="C3" s="171">
        <v>2018</v>
      </c>
      <c r="D3" s="172"/>
      <c r="E3" s="172"/>
      <c r="F3" s="172"/>
      <c r="G3" s="172"/>
      <c r="H3" s="173"/>
    </row>
    <row r="4" spans="1:8" ht="48" customHeight="1">
      <c r="A4" s="170"/>
      <c r="B4" s="18">
        <v>12</v>
      </c>
      <c r="C4" s="18">
        <v>1</v>
      </c>
      <c r="D4" s="18">
        <v>2</v>
      </c>
      <c r="E4" s="18">
        <v>3</v>
      </c>
      <c r="F4" s="18">
        <v>4</v>
      </c>
      <c r="G4" s="18">
        <v>5</v>
      </c>
      <c r="H4" s="18">
        <v>6</v>
      </c>
    </row>
    <row r="5" spans="1:8" ht="35.1" customHeight="1">
      <c r="A5" s="19" t="s">
        <v>61</v>
      </c>
      <c r="B5" s="20">
        <v>26.38</v>
      </c>
      <c r="C5" s="94">
        <v>26.36</v>
      </c>
      <c r="D5" s="94">
        <v>26.26</v>
      </c>
      <c r="E5" s="20">
        <v>26.25</v>
      </c>
      <c r="F5" s="20">
        <v>26.23</v>
      </c>
      <c r="G5" s="20">
        <v>26.15</v>
      </c>
      <c r="H5" s="20">
        <v>26.12</v>
      </c>
    </row>
    <row r="6" spans="1:8" ht="35.1" customHeight="1">
      <c r="A6" s="19" t="s">
        <v>62</v>
      </c>
      <c r="B6" s="20">
        <v>11.07</v>
      </c>
      <c r="C6" s="94">
        <v>11.06</v>
      </c>
      <c r="D6" s="94">
        <v>11.01</v>
      </c>
      <c r="E6" s="20">
        <v>11.01</v>
      </c>
      <c r="F6" s="20">
        <v>11.02</v>
      </c>
      <c r="G6" s="20">
        <v>10.94</v>
      </c>
      <c r="H6" s="20">
        <v>10.95</v>
      </c>
    </row>
    <row r="7" spans="1:8" ht="35.1" customHeight="1">
      <c r="A7" s="19" t="s">
        <v>63</v>
      </c>
      <c r="B7" s="20">
        <v>14.48</v>
      </c>
      <c r="C7" s="94">
        <v>14.49</v>
      </c>
      <c r="D7" s="94">
        <v>14.65</v>
      </c>
      <c r="E7" s="20">
        <v>14.67</v>
      </c>
      <c r="F7" s="20">
        <v>14.68</v>
      </c>
      <c r="G7" s="20">
        <v>14.85</v>
      </c>
      <c r="H7" s="20">
        <v>14.87</v>
      </c>
    </row>
    <row r="8" spans="1:8" ht="35.1" customHeight="1">
      <c r="A8" s="19" t="s">
        <v>59</v>
      </c>
      <c r="B8" s="20">
        <v>22.1</v>
      </c>
      <c r="C8" s="94">
        <v>22.1</v>
      </c>
      <c r="D8" s="94">
        <v>22.09</v>
      </c>
      <c r="E8" s="20">
        <v>22.08</v>
      </c>
      <c r="F8" s="20">
        <v>22.08</v>
      </c>
      <c r="G8" s="20">
        <v>22.12</v>
      </c>
      <c r="H8" s="20">
        <v>22.11</v>
      </c>
    </row>
    <row r="9" spans="1:8" ht="35.1" customHeight="1">
      <c r="A9" s="19" t="s">
        <v>69</v>
      </c>
      <c r="B9" s="20">
        <v>8.31</v>
      </c>
      <c r="C9" s="94">
        <v>8.3000000000000007</v>
      </c>
      <c r="D9" s="94">
        <v>8.2799999999999994</v>
      </c>
      <c r="E9" s="20">
        <v>8.2799999999999994</v>
      </c>
      <c r="F9" s="20">
        <v>8.2799999999999994</v>
      </c>
      <c r="G9" s="20">
        <v>8.27</v>
      </c>
      <c r="H9" s="20">
        <v>8.27</v>
      </c>
    </row>
    <row r="10" spans="1:8" ht="35.1" customHeight="1">
      <c r="A10" s="19" t="s">
        <v>60</v>
      </c>
      <c r="B10" s="20">
        <v>9.16</v>
      </c>
      <c r="C10" s="94">
        <v>9.16</v>
      </c>
      <c r="D10" s="94">
        <v>9.1</v>
      </c>
      <c r="E10" s="20">
        <v>9.1</v>
      </c>
      <c r="F10" s="20">
        <v>9.09</v>
      </c>
      <c r="G10" s="20">
        <v>9.0399999999999991</v>
      </c>
      <c r="H10" s="20">
        <v>9.0399999999999991</v>
      </c>
    </row>
    <row r="11" spans="1:8" ht="35.1" customHeight="1">
      <c r="A11" s="5" t="s">
        <v>64</v>
      </c>
      <c r="B11" s="20">
        <v>4.47</v>
      </c>
      <c r="C11" s="94">
        <v>4.49</v>
      </c>
      <c r="D11" s="94">
        <v>4.53</v>
      </c>
      <c r="E11" s="20">
        <v>4.53</v>
      </c>
      <c r="F11" s="20">
        <v>4.54</v>
      </c>
      <c r="G11" s="20">
        <v>4.54</v>
      </c>
      <c r="H11" s="20">
        <v>4.55</v>
      </c>
    </row>
    <row r="12" spans="1:8" ht="34.5" customHeight="1">
      <c r="A12" s="3" t="s">
        <v>65</v>
      </c>
      <c r="B12" s="20">
        <v>2.1800000000000002</v>
      </c>
      <c r="C12" s="94">
        <v>2.1800000000000002</v>
      </c>
      <c r="D12" s="94">
        <v>2.21</v>
      </c>
      <c r="E12" s="20">
        <v>2.21</v>
      </c>
      <c r="F12" s="20">
        <v>2.21</v>
      </c>
      <c r="G12" s="20">
        <v>2.2200000000000002</v>
      </c>
      <c r="H12" s="20">
        <v>2.2200000000000002</v>
      </c>
    </row>
    <row r="13" spans="1:8" ht="34.5" customHeight="1">
      <c r="A13" s="37" t="s">
        <v>66</v>
      </c>
      <c r="B13" s="20">
        <v>1.85</v>
      </c>
      <c r="C13" s="94">
        <v>1.86</v>
      </c>
      <c r="D13" s="94">
        <v>1.87</v>
      </c>
      <c r="E13" s="20">
        <v>1.87</v>
      </c>
      <c r="F13" s="20">
        <v>1.87</v>
      </c>
      <c r="G13" s="20">
        <v>1.87</v>
      </c>
      <c r="H13" s="20">
        <v>1.87</v>
      </c>
    </row>
    <row r="14" spans="1:8" ht="35.1" customHeight="1">
      <c r="A14" s="43" t="s">
        <v>29</v>
      </c>
      <c r="B14" s="20">
        <f>SUM(B5:B13)</f>
        <v>100</v>
      </c>
      <c r="C14" s="20">
        <f t="shared" ref="C14:E14" si="0">SUM(C5:C13)</f>
        <v>100</v>
      </c>
      <c r="D14" s="20">
        <f t="shared" si="0"/>
        <v>100</v>
      </c>
      <c r="E14" s="20">
        <f t="shared" si="0"/>
        <v>99.999999999999986</v>
      </c>
      <c r="F14" s="20">
        <f>SUM(F5:F13)</f>
        <v>100</v>
      </c>
      <c r="G14" s="20">
        <f t="shared" ref="G14:H14" si="1">SUM(G5:G13)</f>
        <v>100.00000000000001</v>
      </c>
      <c r="H14" s="20">
        <f t="shared" si="1"/>
        <v>99.999999999999986</v>
      </c>
    </row>
  </sheetData>
  <mergeCells count="4">
    <mergeCell ref="A3:A4"/>
    <mergeCell ref="C3:H3"/>
    <mergeCell ref="A2:H2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2018-08-13T09:20:54Z</cp:lastPrinted>
  <dcterms:created xsi:type="dcterms:W3CDTF">2008-05-09T10:07:54Z</dcterms:created>
  <dcterms:modified xsi:type="dcterms:W3CDTF">2018-08-13T09:21:01Z</dcterms:modified>
</cp:coreProperties>
</file>