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e.karaboeva\Desktop\30.07.3018\статистика 2\"/>
    </mc:Choice>
  </mc:AlternateContent>
  <bookViews>
    <workbookView xWindow="0" yWindow="0" windowWidth="19200" windowHeight="7305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Payments!$A$1:$O$21</definedName>
    <definedName name="_xlnm.Print_Area" localSheetId="0">Premiums!$A$1:$O$20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A72" i="47" l="1"/>
  <c r="A73" i="47"/>
  <c r="A74" i="47"/>
  <c r="A75" i="47"/>
  <c r="A76" i="47"/>
  <c r="A77" i="47"/>
  <c r="A71" i="47"/>
  <c r="C79" i="47"/>
  <c r="C78" i="47"/>
  <c r="C77" i="47"/>
  <c r="C76" i="47"/>
  <c r="C75" i="47"/>
  <c r="C74" i="47"/>
  <c r="C73" i="47"/>
  <c r="C72" i="47"/>
  <c r="C71" i="47"/>
  <c r="A71" i="46"/>
  <c r="A72" i="46"/>
  <c r="A73" i="46"/>
  <c r="A74" i="46"/>
  <c r="A75" i="46"/>
  <c r="A76" i="46"/>
  <c r="A70" i="46"/>
  <c r="C77" i="46"/>
  <c r="C76" i="46"/>
  <c r="C75" i="46" l="1"/>
  <c r="C74" i="46"/>
  <c r="C72" i="46"/>
  <c r="C73" i="46"/>
  <c r="C71" i="46"/>
  <c r="C70" i="46"/>
</calcChain>
</file>

<file path=xl/sharedStrings.xml><?xml version="1.0" encoding="utf-8"?>
<sst xmlns="http://schemas.openxmlformats.org/spreadsheetml/2006/main" count="1053" uniqueCount="656">
  <si>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</si>
  <si>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</si>
  <si>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</si>
  <si>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</si>
  <si>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</si>
  <si>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</si>
  <si>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</si>
  <si>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</si>
  <si>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</si>
  <si>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</si>
  <si>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</si>
  <si>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</si>
  <si>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</si>
  <si>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</si>
  <si>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</si>
  <si>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</si>
  <si>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</si>
  <si>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</si>
  <si>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</si>
  <si>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</si>
  <si>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</si>
  <si>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</si>
  <si>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</si>
  <si>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</si>
  <si>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</si>
  <si>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</si>
  <si>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</si>
  <si>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</si>
  <si>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</si>
  <si>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</si>
  <si>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</si>
  <si>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</si>
  <si>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</si>
  <si>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</si>
  <si>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</si>
  <si>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</si>
  <si>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</si>
  <si>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</si>
  <si>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</si>
  <si>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</si>
  <si>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</si>
  <si>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</si>
  <si>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</si>
  <si>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</si>
  <si>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</si>
  <si>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</si>
  <si>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</si>
  <si>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</si>
  <si>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</si>
  <si>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</si>
  <si>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</si>
  <si>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</si>
  <si>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</si>
  <si>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</si>
  <si>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</si>
  <si>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</si>
  <si>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</si>
  <si>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</si>
  <si>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</si>
  <si>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</si>
  <si>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</si>
  <si>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</si>
  <si>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</si>
  <si>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</si>
  <si>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</si>
  <si>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</si>
  <si>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</si>
  <si>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</si>
  <si>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</si>
  <si>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</si>
  <si>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</si>
  <si>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</si>
  <si>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</si>
  <si>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</si>
  <si>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</si>
  <si>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</si>
  <si>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</si>
  <si>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</si>
  <si>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</si>
  <si>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</si>
  <si>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</si>
  <si>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</si>
  <si>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</si>
  <si>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</si>
  <si>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</si>
  <si>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</si>
  <si>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</si>
  <si>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</si>
  <si>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</si>
  <si>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</si>
  <si>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</si>
  <si>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</si>
  <si>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</si>
  <si>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</si>
  <si>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</si>
  <si>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</si>
  <si>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</si>
  <si>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</si>
  <si>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</si>
  <si>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</si>
  <si>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</si>
  <si>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</si>
  <si>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</si>
  <si>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</si>
  <si>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</si>
  <si>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</si>
  <si>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</si>
  <si>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</si>
  <si>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</si>
  <si>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</si>
  <si>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</si>
  <si>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</si>
  <si>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</si>
  <si>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</si>
  <si>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</si>
  <si>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</si>
  <si>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</si>
  <si>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</si>
  <si>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</si>
  <si>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</si>
  <si>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</si>
  <si>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</si>
  <si>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</si>
  <si>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</si>
  <si>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</si>
  <si>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</si>
  <si>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</si>
  <si>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</si>
  <si>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</si>
  <si>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</si>
  <si>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</si>
  <si>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</si>
  <si>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</si>
  <si>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</si>
  <si>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</si>
  <si>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</si>
  <si>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</si>
  <si>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</si>
  <si>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</si>
  <si>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</si>
  <si>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</si>
  <si>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</si>
  <si>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</si>
  <si>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</si>
  <si>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</si>
  <si>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</si>
  <si>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</si>
  <si>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</si>
  <si>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</si>
  <si>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</si>
  <si>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</si>
  <si>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</si>
  <si>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</si>
  <si>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</si>
  <si>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</si>
  <si>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</si>
  <si>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</si>
  <si>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</si>
  <si>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</si>
  <si>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</si>
  <si>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</si>
  <si>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</si>
  <si>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</si>
  <si>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</si>
  <si>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</si>
  <si>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</si>
  <si>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</si>
  <si>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</si>
  <si>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</si>
  <si>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</si>
  <si>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</si>
  <si>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</si>
  <si>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</si>
  <si>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</si>
  <si>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</si>
  <si>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</si>
  <si>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</si>
  <si>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</si>
  <si>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</si>
  <si>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</si>
  <si>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</si>
  <si>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</si>
  <si>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</si>
  <si>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</si>
  <si>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</si>
  <si>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</si>
  <si>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</si>
  <si>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</si>
  <si>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</si>
  <si>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</si>
  <si>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</si>
  <si>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</si>
  <si>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</si>
  <si>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</si>
  <si>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</si>
  <si>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</si>
  <si>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</si>
  <si>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</si>
  <si>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</si>
  <si>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</si>
  <si>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</si>
  <si>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</si>
  <si>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</si>
  <si>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</si>
  <si>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</si>
  <si>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</si>
  <si>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</si>
  <si>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</si>
  <si>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</si>
  <si>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</si>
  <si>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</si>
  <si>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</si>
  <si>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</si>
  <si>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</si>
  <si>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</si>
  <si>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</si>
  <si>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</si>
  <si>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</si>
  <si>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</si>
  <si>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</si>
  <si>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</si>
  <si>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</si>
  <si>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</si>
  <si>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</si>
  <si>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</si>
  <si>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</si>
  <si>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</si>
  <si>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</si>
  <si>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</si>
  <si>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</si>
  <si>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</si>
  <si>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</si>
  <si>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</si>
  <si>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</si>
  <si>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</si>
  <si>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</si>
  <si>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</si>
  <si>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</si>
  <si>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</si>
  <si>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</si>
  <si>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</si>
  <si>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</si>
  <si>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</si>
  <si>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</si>
  <si>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</si>
  <si>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</si>
  <si>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</si>
  <si>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</si>
  <si>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</si>
  <si>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</si>
  <si>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</si>
  <si>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</si>
  <si>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</si>
  <si>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</si>
  <si>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</si>
  <si>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</si>
  <si>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</si>
  <si>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</si>
  <si>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</si>
  <si>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</si>
  <si>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</si>
  <si>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</si>
  <si>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</si>
  <si>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</si>
  <si>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</si>
  <si>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</si>
  <si>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</si>
  <si>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</si>
  <si>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</si>
  <si>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</si>
  <si>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</si>
  <si>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</si>
  <si>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</si>
  <si>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</si>
  <si>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</si>
  <si>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</si>
  <si>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</si>
  <si>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</si>
  <si>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</si>
  <si>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</si>
  <si>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</si>
  <si>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</si>
  <si>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</si>
  <si>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</si>
  <si>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</si>
  <si>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</si>
  <si>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</si>
  <si>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</si>
  <si>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</si>
  <si>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</si>
  <si>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</si>
  <si>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</si>
  <si>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</si>
  <si>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</si>
  <si>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</si>
  <si>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</si>
  <si>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</si>
  <si>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</si>
  <si>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</si>
  <si>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</si>
  <si>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</si>
  <si>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</si>
  <si>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</si>
  <si>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</si>
  <si>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</si>
  <si>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</si>
  <si>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</si>
  <si>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</si>
  <si>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</si>
  <si>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</si>
  <si>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</si>
  <si>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</si>
  <si>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</si>
  <si>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</si>
  <si>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</si>
  <si>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</si>
  <si>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</si>
  <si>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</si>
  <si>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</si>
  <si>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</si>
  <si>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</si>
  <si>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</si>
  <si>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</si>
  <si>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</si>
  <si>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</si>
  <si>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</si>
  <si>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</si>
  <si>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</si>
  <si>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</si>
  <si>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</si>
  <si>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</si>
  <si>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</si>
  <si>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</si>
  <si>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</si>
  <si>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</si>
  <si>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</si>
  <si>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</si>
  <si>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</si>
  <si>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</si>
  <si>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</si>
  <si>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</si>
  <si>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</si>
  <si>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</si>
  <si>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</si>
  <si>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</si>
  <si>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</si>
  <si>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</si>
  <si>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</si>
  <si>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</si>
  <si>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</si>
  <si>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</si>
  <si>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</si>
  <si>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</si>
  <si>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</si>
  <si>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</si>
  <si>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</si>
  <si>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</si>
  <si>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</si>
  <si>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</si>
  <si>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</si>
  <si>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</si>
  <si>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</si>
  <si>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</si>
  <si>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</si>
  <si>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</si>
  <si>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</si>
  <si>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</si>
  <si>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</si>
  <si>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</si>
  <si>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</si>
  <si>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</si>
  <si>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</si>
  <si>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</si>
  <si>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</si>
  <si>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</si>
  <si>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Classes of insurance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</si>
  <si>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</si>
  <si>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</si>
  <si>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</si>
  <si>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</si>
  <si>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</si>
  <si>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</si>
  <si>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</si>
  <si>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</si>
  <si>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</si>
  <si>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</si>
  <si>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</si>
  <si>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</si>
  <si>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</si>
  <si>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</si>
  <si>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</si>
  <si>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</si>
  <si>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BULSTRAD LIFE VIENNA INSURANCE GROUP</t>
  </si>
  <si>
    <t>ALLIANZ BULGARIA LIFE</t>
  </si>
  <si>
    <t>UNIQA LIFE</t>
  </si>
  <si>
    <t>DZI LIFE INSURANCE</t>
  </si>
  <si>
    <t>GRAWE BULGARIA LIFE INSURANCE</t>
  </si>
  <si>
    <t>SOGELIFE BULGARIA</t>
  </si>
  <si>
    <t>GROUPAMA LIFE INSURANCE COMPANY</t>
  </si>
  <si>
    <t xml:space="preserve">LIFE INSURANCE COMPANY SAGLASIE </t>
  </si>
  <si>
    <t>CCB LIFE</t>
  </si>
  <si>
    <t>EUROINS LIFE INSURANCE</t>
  </si>
  <si>
    <t>JZI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</si>
  <si>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</si>
  <si>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Relative share: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</si>
  <si>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</si>
  <si>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</si>
  <si>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</si>
  <si>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</si>
  <si>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</si>
  <si>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TOTAL</t>
  </si>
  <si>
    <t xml:space="preserve">NUMBER OF INSURED PERSONS UNDER EFFECTIVE CONTRACTS AT THE END OF THE REPORTED MONTH </t>
  </si>
  <si>
    <t>GROSS PREMIUM INCOME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</si>
  <si>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</si>
  <si>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</si>
  <si>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</si>
  <si>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</si>
  <si>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</si>
  <si>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</si>
  <si>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</si>
  <si>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AMOUNTS AND CLAIMS PAID</t>
  </si>
  <si>
    <t>TOTAL AMOUT</t>
  </si>
  <si>
    <t>Including UNDER CLAIMS FROM PREVIOUS YEARS</t>
  </si>
  <si>
    <t>DEADLINE EXPIRED OR MATURITY REACHED</t>
  </si>
  <si>
    <t>REDEMPTION PAYMENTS</t>
  </si>
  <si>
    <t>CLAIMS FOR DEATH</t>
  </si>
  <si>
    <t>OTHER CLAIMS</t>
  </si>
  <si>
    <t>NUMBER OF CLAIMS</t>
  </si>
  <si>
    <t>AMOUNT PAID</t>
  </si>
  <si>
    <t>Including AMOUNTS AND CLAIMS RECEIVED FROM REINSURERS</t>
  </si>
  <si>
    <t xml:space="preserve">ACTUALLY INCURRED EXPENSES  RELATED TO INSURANCE OPERATIONS
</t>
  </si>
  <si>
    <t xml:space="preserve">
COSTS RELATED TO THE SETTLEMENT OF CLAIMS</t>
  </si>
  <si>
    <t>ACQUISITION COSTS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</si>
  <si>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</si>
  <si>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</si>
  <si>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</si>
  <si>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ADMINISTRATIVE COSTS</t>
  </si>
  <si>
    <t>OTHER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</si>
  <si>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</si>
  <si>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</si>
  <si>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</si>
  <si>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</si>
  <si>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</si>
  <si>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</si>
  <si>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</si>
  <si>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</si>
  <si>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</si>
  <si>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</si>
  <si>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</si>
  <si>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</si>
  <si>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</si>
  <si>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</si>
  <si>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</si>
  <si>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</si>
  <si>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</si>
  <si>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</si>
  <si>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</si>
  <si>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</si>
  <si>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</si>
  <si>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</si>
  <si>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</si>
  <si>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</si>
  <si>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</si>
  <si>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</si>
  <si>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</si>
  <si>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</si>
  <si>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</si>
  <si>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</si>
  <si>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</si>
  <si>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</si>
  <si>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</si>
  <si>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</si>
  <si>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</si>
  <si>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</si>
  <si>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</si>
  <si>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</si>
  <si>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</si>
  <si>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</si>
  <si>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</si>
  <si>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</si>
  <si>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</si>
  <si>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</si>
  <si>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</si>
  <si>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</si>
  <si>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</si>
  <si>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</si>
  <si>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</si>
  <si>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</si>
  <si>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</si>
  <si>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</si>
  <si>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</si>
  <si>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</si>
  <si>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</si>
  <si>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</si>
  <si>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</si>
  <si>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</si>
  <si>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</si>
  <si>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</si>
  <si>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</si>
  <si>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</si>
  <si>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</si>
  <si>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</si>
  <si>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</si>
  <si>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</si>
  <si>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</si>
  <si>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</si>
  <si>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</si>
  <si>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</si>
  <si>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</si>
  <si>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</si>
  <si>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</si>
  <si>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</si>
  <si>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</si>
  <si>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</si>
  <si>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</si>
  <si>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</si>
  <si>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</si>
  <si>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</si>
  <si>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</si>
  <si>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</si>
  <si>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</si>
  <si>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</si>
  <si>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</si>
  <si>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</si>
  <si>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</si>
  <si>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</si>
  <si>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</si>
  <si>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</si>
  <si>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</si>
  <si>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</si>
  <si>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</si>
  <si>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</si>
  <si>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</si>
  <si>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</si>
  <si>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</si>
  <si>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</si>
  <si>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</si>
  <si>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</si>
  <si>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</si>
  <si>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</si>
  <si>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</si>
  <si>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</si>
  <si>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</si>
  <si>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</si>
  <si>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</si>
  <si>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</si>
  <si>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</si>
  <si>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</si>
  <si>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</si>
  <si>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</si>
  <si>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</si>
  <si>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</si>
  <si>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</si>
  <si>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</si>
  <si>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</si>
  <si>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</si>
  <si>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</si>
  <si>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</si>
  <si>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</si>
  <si>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</si>
  <si>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</si>
  <si>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</si>
  <si>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</si>
  <si>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</si>
  <si>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</si>
  <si>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</si>
  <si>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</si>
  <si>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</si>
  <si>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</si>
  <si>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</si>
  <si>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</si>
  <si>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</si>
  <si>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</si>
  <si>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</si>
  <si>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</si>
  <si>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</si>
  <si>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</si>
  <si>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</si>
  <si>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</si>
  <si>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</si>
  <si>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</si>
  <si>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</si>
  <si>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</si>
  <si>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</si>
  <si>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</si>
  <si>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</si>
  <si>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</si>
  <si>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</si>
  <si>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</si>
  <si>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</si>
  <si>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</si>
  <si>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</si>
  <si>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</si>
  <si>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</si>
  <si>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</si>
  <si>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</si>
  <si>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</si>
  <si>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</si>
  <si>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</si>
  <si>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</si>
  <si>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</si>
  <si>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</si>
  <si>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</si>
  <si>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</si>
  <si>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</si>
  <si>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</si>
  <si>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</si>
  <si>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</si>
  <si>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</si>
  <si>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</si>
  <si>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</si>
  <si>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</si>
  <si>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</si>
  <si>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</si>
  <si>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</si>
  <si>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</si>
  <si>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</si>
  <si>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</si>
  <si>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</si>
  <si>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</si>
  <si>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</si>
  <si>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</si>
  <si>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</si>
  <si>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</si>
  <si>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</si>
  <si>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</si>
  <si>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</si>
  <si>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</si>
  <si>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</si>
  <si>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</si>
  <si>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</si>
  <si>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</si>
  <si>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</si>
  <si>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</si>
  <si>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</si>
  <si>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</si>
  <si>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</si>
  <si>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</si>
  <si>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</si>
  <si>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</si>
  <si>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</si>
  <si>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</si>
  <si>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</si>
  <si>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</si>
  <si>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</si>
  <si>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</si>
  <si>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</si>
  <si>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</si>
  <si>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</si>
  <si>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</si>
  <si>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r>
      <t xml:space="preserve">GROSS PREMIUMS WRITTEN BY LIFE INSURERS AND INSURERS WITH MIXED ACTIVITY* AS AT 30.04.2018 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</si>
  <si>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 xml:space="preserve">CLAIMS PAID BY LIFE INSURERS AND INSURERS WITH MIXED ACTIVITY* AS AT 30.04.2018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</si>
  <si>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GENERAL INFORMATION ABOUT THE INSURANCE PORTFOLIO AS AT  30.04.2018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</si>
  <si>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OF LIFE INSURERS AND INSURERS WITH MIXED ACTIVITY* AS AT 30.04.2018 </t>
    </r>
    <r>
      <rPr>
        <b/>
        <vertAlign val="superscript"/>
        <sz val="12"/>
        <rFont val="Times New Roman"/>
        <family val="1"/>
        <charset val="204"/>
      </rPr>
      <t>1</t>
    </r>
  </si>
  <si>
    <r>
      <t>AGGREGATED STATEMENT OF PROFIT OR LOSS AND OTHER COMPREHENSIVE INCOME  OF LIFE INSURERS AND INSURERS WITH MIXED ACTIVITY* AS AT 30.04.2018</t>
    </r>
    <r>
      <rPr>
        <b/>
        <vertAlign val="superscript"/>
        <sz val="12"/>
        <rFont val="Times New Roman"/>
        <family val="1"/>
        <charset val="204"/>
      </rPr>
      <t xml:space="preserve"> 1</t>
    </r>
  </si>
  <si>
    <t>UBB-Life Insurance 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</si>
</sst>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4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07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</cellStyleXfs>
  <cellXfs count="200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34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2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0" fontId="35" fillId="7" borderId="0" xfId="55" applyNumberFormat="1" applyFont="1" applyFill="1" applyBorder="1" applyAlignment="1" applyProtection="1"/>
    <xf numFmtId="0" fontId="6" fillId="7" borderId="8" xfId="0" applyFont="1" applyFill="1" applyBorder="1" applyAlignment="1">
      <alignment horizontal="center" vertical="center"/>
    </xf>
    <xf numFmtId="0" fontId="32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2" fillId="5" borderId="8" xfId="102" applyFont="1" applyFill="1" applyBorder="1" applyAlignment="1" applyProtection="1">
      <alignment horizontal="left" vertical="center" wrapText="1"/>
    </xf>
    <xf numFmtId="0" fontId="32" fillId="5" borderId="7" xfId="102" applyFont="1" applyFill="1" applyBorder="1" applyAlignment="1" applyProtection="1">
      <alignment horizontal="left" vertical="center" wrapText="1"/>
    </xf>
    <xf numFmtId="0" fontId="6" fillId="7" borderId="8" xfId="106" applyFont="1" applyFill="1" applyBorder="1" applyAlignment="1">
      <alignment horizontal="center" vertical="center"/>
    </xf>
    <xf numFmtId="0" fontId="7" fillId="5" borderId="8" xfId="106" applyFont="1" applyFill="1" applyBorder="1" applyAlignment="1" applyProtection="1">
      <alignment horizontal="left" vertical="center" wrapText="1"/>
    </xf>
    <xf numFmtId="0" fontId="37" fillId="7" borderId="0" xfId="55" applyNumberFormat="1" applyFont="1" applyFill="1" applyBorder="1" applyAlignment="1" applyProtection="1"/>
    <xf numFmtId="0" fontId="30" fillId="5" borderId="8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3" fontId="38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vertical="center" wrapText="1"/>
    </xf>
    <xf numFmtId="0" fontId="38" fillId="0" borderId="8" xfId="57" applyNumberFormat="1" applyFont="1" applyFill="1" applyBorder="1" applyAlignment="1" applyProtection="1">
      <alignment horizontal="center" vertical="center" wrapText="1"/>
    </xf>
    <xf numFmtId="0" fontId="38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4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38" fillId="0" borderId="8" xfId="0" applyFont="1" applyFill="1" applyBorder="1" applyAlignment="1">
      <alignment horizontal="left"/>
    </xf>
    <xf numFmtId="0" fontId="38" fillId="0" borderId="8" xfId="57" applyNumberFormat="1" applyFont="1" applyFill="1" applyBorder="1" applyAlignment="1" applyProtection="1">
      <alignment horizontal="center"/>
    </xf>
    <xf numFmtId="0" fontId="38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wrapText="1"/>
    </xf>
    <xf numFmtId="0" fontId="5" fillId="0" borderId="8" xfId="57" applyNumberFormat="1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38" fillId="0" borderId="8" xfId="57" applyNumberFormat="1" applyFont="1" applyFill="1" applyBorder="1" applyAlignment="1" applyProtection="1">
      <alignment horizontal="left" vertical="center" wrapText="1"/>
    </xf>
    <xf numFmtId="0" fontId="32" fillId="0" borderId="8" xfId="57" applyNumberFormat="1" applyFont="1" applyFill="1" applyBorder="1" applyAlignment="1" applyProtection="1">
      <alignment horizontal="center" vertical="center" wrapText="1"/>
    </xf>
    <xf numFmtId="3" fontId="5" fillId="0" borderId="8" xfId="57" applyNumberFormat="1" applyFont="1" applyFill="1" applyBorder="1" applyProtection="1">
      <alignment horizontal="center" vertical="center" wrapText="1"/>
    </xf>
    <xf numFmtId="3" fontId="38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7" fillId="0" borderId="17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 vertical="center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righ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>
      <alignment horizontal="right" vertical="center"/>
    </xf>
    <xf numFmtId="3" fontId="7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3" fontId="7" fillId="0" borderId="17" xfId="57" applyNumberFormat="1" applyFont="1" applyFill="1" applyBorder="1" applyProtection="1">
      <alignment horizontal="center" vertical="center" wrapText="1"/>
    </xf>
    <xf numFmtId="3" fontId="7" fillId="0" borderId="17" xfId="57" applyNumberFormat="1" applyFont="1" applyFill="1" applyBorder="1" applyAlignment="1" applyProtection="1">
      <alignment horizontal="right" vertical="center"/>
    </xf>
    <xf numFmtId="3" fontId="7" fillId="0" borderId="17" xfId="57" applyNumberFormat="1" applyFont="1" applyFill="1" applyBorder="1" applyAlignment="1" applyProtection="1">
      <alignment horizontal="right"/>
    </xf>
    <xf numFmtId="3" fontId="7" fillId="0" borderId="17" xfId="57" applyNumberFormat="1" applyFont="1" applyFill="1" applyBorder="1" applyAlignment="1" applyProtection="1">
      <alignment horizontal="center" vertical="center"/>
    </xf>
    <xf numFmtId="0" fontId="6" fillId="7" borderId="0" xfId="94" applyFont="1" applyFill="1" applyBorder="1" applyAlignment="1" applyProtection="1">
      <alignment horizontal="center" vertical="center"/>
    </xf>
    <xf numFmtId="0" fontId="6" fillId="7" borderId="0" xfId="97" applyFont="1" applyFill="1" applyBorder="1" applyAlignment="1" applyProtection="1">
      <alignment horizontal="center" vertical="center" wrapText="1"/>
    </xf>
    <xf numFmtId="0" fontId="6" fillId="7" borderId="0" xfId="94" applyFont="1" applyFill="1" applyBorder="1" applyAlignment="1" applyProtection="1">
      <alignment horizontal="center" vertical="center" wrapText="1"/>
    </xf>
    <xf numFmtId="0" fontId="6" fillId="7" borderId="0" xfId="96" applyFont="1" applyFill="1" applyBorder="1" applyAlignment="1" applyProtection="1">
      <alignment horizontal="center" vertical="center" wrapText="1"/>
    </xf>
    <xf numFmtId="3" fontId="6" fillId="7" borderId="0" xfId="94" applyNumberFormat="1" applyFont="1" applyFill="1" applyBorder="1" applyAlignment="1" applyProtection="1">
      <alignment horizontal="center" vertical="center" wrapText="1"/>
    </xf>
    <xf numFmtId="0" fontId="6" fillId="0" borderId="8" xfId="97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32" fillId="0" borderId="8" xfId="0" applyFont="1" applyFill="1" applyBorder="1" applyAlignment="1">
      <alignment vertical="center" wrapText="1"/>
    </xf>
    <xf numFmtId="0" fontId="32" fillId="0" borderId="8" xfId="0" applyFont="1" applyBorder="1" applyAlignment="1">
      <alignment vertical="center" wrapText="1"/>
    </xf>
    <xf numFmtId="0" fontId="32" fillId="0" borderId="8" xfId="96" applyFont="1" applyFill="1" applyBorder="1" applyAlignment="1">
      <alignment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8" xfId="97" applyFont="1" applyFill="1" applyBorder="1" applyAlignment="1">
      <alignment horizontal="center" vertical="center" wrapText="1"/>
    </xf>
    <xf numFmtId="0" fontId="32" fillId="0" borderId="18" xfId="96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9" fillId="7" borderId="0" xfId="94" applyFont="1" applyFill="1" applyProtection="1"/>
    <xf numFmtId="0" fontId="39" fillId="7" borderId="0" xfId="94" applyFont="1" applyFill="1" applyAlignment="1" applyProtection="1">
      <alignment horizontal="left"/>
    </xf>
    <xf numFmtId="9" fontId="40" fillId="7" borderId="0" xfId="95" applyNumberFormat="1" applyFont="1" applyFill="1" applyProtection="1"/>
    <xf numFmtId="3" fontId="40" fillId="7" borderId="0" xfId="94" applyNumberFormat="1" applyFont="1" applyFill="1" applyProtection="1"/>
    <xf numFmtId="3" fontId="39" fillId="7" borderId="0" xfId="94" applyNumberFormat="1" applyFont="1" applyFill="1" applyAlignment="1" applyProtection="1">
      <alignment horizontal="left"/>
    </xf>
    <xf numFmtId="177" fontId="40" fillId="7" borderId="0" xfId="95" applyNumberFormat="1" applyFont="1" applyFill="1" applyProtection="1"/>
    <xf numFmtId="0" fontId="6" fillId="0" borderId="18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30" fillId="0" borderId="18" xfId="0" applyFont="1" applyFill="1" applyBorder="1" applyAlignment="1" applyProtection="1">
      <alignment horizontal="center" wrapText="1"/>
    </xf>
    <xf numFmtId="0" fontId="30" fillId="0" borderId="24" xfId="0" applyFont="1" applyFill="1" applyBorder="1" applyAlignment="1" applyProtection="1">
      <alignment horizontal="center" wrapText="1"/>
    </xf>
    <xf numFmtId="0" fontId="6" fillId="7" borderId="0" xfId="94" applyFont="1" applyFill="1" applyAlignment="1" applyProtection="1">
      <alignment horizontal="center" vertic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7" fillId="7" borderId="25" xfId="54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top" wrapText="1"/>
    </xf>
    <xf numFmtId="3" fontId="6" fillId="7" borderId="25" xfId="54" applyFont="1" applyFill="1" applyBorder="1" applyAlignment="1" applyProtection="1">
      <alignment horizontal="center" vertical="center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6" xfId="52" applyFont="1" applyFill="1" applyBorder="1" applyAlignment="1" applyProtection="1">
      <alignment horizontal="center" vertical="center" wrapText="1"/>
    </xf>
    <xf numFmtId="3" fontId="6" fillId="7" borderId="28" xfId="52" applyFont="1" applyFill="1" applyBorder="1" applyAlignment="1" applyProtection="1">
      <alignment horizontal="center" vertical="center" wrapText="1"/>
    </xf>
    <xf numFmtId="3" fontId="6" fillId="7" borderId="27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7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 5" xfId="106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STRUCTURE OF GROSS WRITTEN PREMIUMS BY CLASSES OF LIFE INSURANCE AS AT  30</a:t>
            </a:r>
            <a:r>
              <a:rPr lang="bg-BG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.</a:t>
            </a: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04</a:t>
            </a:r>
            <a:r>
              <a:rPr lang="bg-BG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.201</a:t>
            </a: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8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4433759855009233"/>
          <c:y val="0.48020946877393555"/>
          <c:w val="0.41391800411522722"/>
          <c:h val="0.3719740740740759"/>
        </c:manualLayout>
      </c:layout>
      <c:pie3DChart>
        <c:varyColors val="1"/>
        <c:ser>
          <c:idx val="1"/>
          <c:order val="0"/>
          <c:tx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1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C16-42A2-95F2-0F9CDFE889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AC16-42A2-95F2-0F9CDFE889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AC16-42A2-95F2-0F9CDFE889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AC16-42A2-95F2-0F9CDFE889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AC16-42A2-95F2-0F9CDFE889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AC16-42A2-95F2-0F9CDFE889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AC16-42A2-95F2-0F9CDFE88924}"/>
              </c:ext>
            </c:extLst>
          </c:dPt>
          <c:dLbls>
            <c:dLbl>
              <c:idx val="0"/>
              <c:layout>
                <c:manualLayout>
                  <c:x val="5.6809654542845527E-2"/>
                  <c:y val="-3.9456037342768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C16-42A2-95F2-0F9CDFE88924}"/>
                </c:ext>
              </c:extLst>
            </c:dLbl>
            <c:dLbl>
              <c:idx val="1"/>
              <c:layout>
                <c:manualLayout>
                  <c:x val="8.3042678311070811E-4"/>
                  <c:y val="0.102604786556371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C16-42A2-95F2-0F9CDFE88924}"/>
                </c:ext>
              </c:extLst>
            </c:dLbl>
            <c:dLbl>
              <c:idx val="2"/>
              <c:layout>
                <c:manualLayout>
                  <c:x val="-8.8080817039643017E-2"/>
                  <c:y val="-4.75113561450022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C16-42A2-95F2-0F9CDFE88924}"/>
                </c:ext>
              </c:extLst>
            </c:dLbl>
            <c:dLbl>
              <c:idx val="3"/>
              <c:layout>
                <c:manualLayout>
                  <c:x val="-0.10671175393998851"/>
                  <c:y val="9.30067050839128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C16-42A2-95F2-0F9CDFE88924}"/>
                </c:ext>
              </c:extLst>
            </c:dLbl>
            <c:dLbl>
              <c:idx val="4"/>
              <c:layout>
                <c:manualLayout>
                  <c:x val="-5.3399400183310693E-2"/>
                  <c:y val="-7.83159825458414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C16-42A2-95F2-0F9CDFE88924}"/>
                </c:ext>
              </c:extLst>
            </c:dLbl>
            <c:dLbl>
              <c:idx val="5"/>
              <c:layout>
                <c:manualLayout>
                  <c:x val="-2.7906222628546463E-2"/>
                  <c:y val="-0.122192356120868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C16-42A2-95F2-0F9CDFE88924}"/>
                </c:ext>
              </c:extLst>
            </c:dLbl>
            <c:dLbl>
              <c:idx val="6"/>
              <c:layout>
                <c:manualLayout>
                  <c:x val="8.2038788042628846E-2"/>
                  <c:y val="-0.101835582726792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C16-42A2-95F2-0F9CDFE88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Premiums!$A$70:$A$76</c:f>
              <c:numCache>
                <c:formatCode>0%</c:formatCode>
                <c:ptCount val="7"/>
                <c:pt idx="0">
                  <c:v>0.57586434434581502</c:v>
                </c:pt>
                <c:pt idx="1">
                  <c:v>2.4877693443804461E-2</c:v>
                </c:pt>
                <c:pt idx="2">
                  <c:v>0.18387993805803332</c:v>
                </c:pt>
                <c:pt idx="3">
                  <c:v>0</c:v>
                </c:pt>
                <c:pt idx="4">
                  <c:v>5.394585330892928E-2</c:v>
                </c:pt>
                <c:pt idx="5">
                  <c:v>4.6041492941216067E-2</c:v>
                </c:pt>
                <c:pt idx="6">
                  <c:v>0.11539067790220196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C16-42A2-95F2-0F9CDFE889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CLAIMS PAID BY CLASSES OF LIFE INSURANCE AS AT 30.04.2018  </a:t>
            </a: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Payments!$B$71:$B$77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7C-4A3B-9A45-945DD79236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7C-4A3B-9A45-945DD79236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7C-4A3B-9A45-945DD79236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37C-4A3B-9A45-945DD79236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37C-4A3B-9A45-945DD79236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37C-4A3B-9A45-945DD79236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37C-4A3B-9A45-945DD792368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537C-4A3B-9A45-945DD7923685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Life insurance and annuities
</a:t>
                    </a:r>
                    <a:fld id="{EFDA0331-8F48-45CB-9C52-84CFEAD7878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37C-4A3B-9A45-945DD7923685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Marriage and birth insurance</a:t>
                    </a:r>
                  </a:p>
                  <a:p>
                    <a:fld id="{E5FC90FB-E036-44F9-A06A-FE2B5F3BC7F6}" type="PERCENTAGE">
                      <a:rPr lang="en-US" baseline="0"/>
                      <a:pPr/>
                      <a:t>[PERCENTAGE]</a:t>
                    </a:fld>
                    <a:endParaRPr lang="bg-BG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37C-4A3B-9A45-945DD7923685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Unit linked life insurance
</a:t>
                    </a:r>
                    <a:fld id="{668C918D-53A4-44B4-9E9D-3A2A4B0AA24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37C-4A3B-9A45-945DD7923685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Capital redemption
</a:t>
                    </a:r>
                    <a:fld id="{2AE5E6A0-D28D-4396-8F35-BC892E0DA66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37C-4A3B-9A45-945DD7923685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Supplementary insurance
</a:t>
                    </a:r>
                    <a:fld id="{7AB78E60-8BAE-46E3-A64F-C57B4E42895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37C-4A3B-9A45-945DD7923685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 insurance
</a:t>
                    </a:r>
                    <a:fld id="{661AD8FD-2E9C-4B74-8620-4D3D7E83193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37C-4A3B-9A45-945DD7923685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Sickness insurance
</a:t>
                    </a:r>
                    <a:fld id="{98A50B18-AC3C-43C0-8492-7C3BFD792B2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37C-4A3B-9A45-945DD7923685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7C-4A3B-9A45-945DD7923685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7C-4A3B-9A45-945DD7923685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7C-4A3B-9A45-945DD7923685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Payments!$A$71:$A$77</c:f>
              <c:numCache>
                <c:formatCode>0.0%</c:formatCode>
                <c:ptCount val="7"/>
                <c:pt idx="0">
                  <c:v>0.69931289641453798</c:v>
                </c:pt>
                <c:pt idx="1">
                  <c:v>3.2699676312524038E-2</c:v>
                </c:pt>
                <c:pt idx="2">
                  <c:v>0.11675721264608913</c:v>
                </c:pt>
                <c:pt idx="3">
                  <c:v>0</c:v>
                </c:pt>
                <c:pt idx="4">
                  <c:v>2.6155770376377153E-2</c:v>
                </c:pt>
                <c:pt idx="5">
                  <c:v>1.4365519795929168E-2</c:v>
                </c:pt>
                <c:pt idx="6">
                  <c:v>0.11070892445454256</c:v>
                </c:pt>
              </c:numCache>
            </c:numRef>
          </c:cat>
          <c:val>
            <c:numRef>
              <c:f>Payments!$A$71:$A$77</c:f>
              <c:numCache>
                <c:formatCode>0.0%</c:formatCode>
                <c:ptCount val="7"/>
                <c:pt idx="0">
                  <c:v>0.69931289641453798</c:v>
                </c:pt>
                <c:pt idx="1">
                  <c:v>3.2699676312524038E-2</c:v>
                </c:pt>
                <c:pt idx="2">
                  <c:v>0.11675721264608913</c:v>
                </c:pt>
                <c:pt idx="3">
                  <c:v>0</c:v>
                </c:pt>
                <c:pt idx="4">
                  <c:v>2.6155770376377153E-2</c:v>
                </c:pt>
                <c:pt idx="5">
                  <c:v>1.4365519795929168E-2</c:v>
                </c:pt>
                <c:pt idx="6">
                  <c:v>0.11070892445454256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37C-4A3B-9A45-945DD79236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20</xdr:row>
      <xdr:rowOff>95251</xdr:rowOff>
    </xdr:from>
    <xdr:to>
      <xdr:col>9</xdr:col>
      <xdr:colOff>217714</xdr:colOff>
      <xdr:row>47</xdr:row>
      <xdr:rowOff>95251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21</xdr:row>
      <xdr:rowOff>54428</xdr:rowOff>
    </xdr:from>
    <xdr:to>
      <xdr:col>6</xdr:col>
      <xdr:colOff>1074965</xdr:colOff>
      <xdr:row>48</xdr:row>
      <xdr:rowOff>35375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view="pageBreakPreview" zoomScale="70" zoomScaleNormal="70" zoomScaleSheetLayoutView="70" workbookViewId="0">
      <pane xSplit="2" ySplit="3" topLeftCell="C4" activePane="bottomRight" state="frozen"/>
      <selection activeCell="F13" sqref="F13"/>
      <selection pane="topRight" activeCell="F13" sqref="F13"/>
      <selection pane="bottomLeft" activeCell="F13" sqref="F13"/>
      <selection pane="bottomRight" sqref="A1:P1"/>
    </sheetView>
  </sheetViews>
  <sheetFormatPr defaultColWidth="9.140625" defaultRowHeight="15.75"/>
  <cols>
    <col min="1" max="1" width="8.7109375" style="81" customWidth="1"/>
    <col min="2" max="2" width="36.7109375" style="75" customWidth="1"/>
    <col min="3" max="7" width="15.5703125" style="75" customWidth="1"/>
    <col min="8" max="9" width="15.5703125" style="81" customWidth="1"/>
    <col min="10" max="10" width="15.5703125" style="75" customWidth="1"/>
    <col min="11" max="11" width="15.5703125" style="81" customWidth="1"/>
    <col min="12" max="12" width="15.5703125" style="75" customWidth="1"/>
    <col min="13" max="14" width="15.5703125" style="81" customWidth="1"/>
    <col min="15" max="15" width="15.5703125" style="75" customWidth="1"/>
    <col min="16" max="16" width="15.5703125" style="81" customWidth="1"/>
    <col min="17" max="17" width="9.140625" style="81"/>
    <col min="18" max="18" width="9.28515625" style="81" bestFit="1" customWidth="1"/>
    <col min="19" max="16384" width="9.140625" style="81"/>
  </cols>
  <sheetData>
    <row r="1" spans="1:19" ht="18.75">
      <c r="A1" s="174" t="s">
        <v>650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83"/>
      <c r="R1" s="83"/>
      <c r="S1" s="83"/>
    </row>
    <row r="2" spans="1:19">
      <c r="A2" s="82"/>
      <c r="B2" s="148"/>
      <c r="C2" s="149"/>
      <c r="D2" s="150"/>
      <c r="E2" s="150"/>
      <c r="F2" s="150"/>
      <c r="G2" s="150"/>
      <c r="H2" s="150"/>
      <c r="J2" s="151"/>
      <c r="K2" s="152"/>
      <c r="L2" s="81"/>
      <c r="M2" s="152"/>
      <c r="O2" s="82" t="s">
        <v>83</v>
      </c>
      <c r="Q2" s="83"/>
      <c r="R2" s="83"/>
      <c r="S2" s="83"/>
    </row>
    <row r="3" spans="1:19" s="70" customFormat="1" ht="78.75">
      <c r="A3" s="68" t="s">
        <v>374</v>
      </c>
      <c r="B3" s="68" t="s">
        <v>375</v>
      </c>
      <c r="C3" s="153" t="s">
        <v>392</v>
      </c>
      <c r="D3" s="154" t="s">
        <v>393</v>
      </c>
      <c r="E3" s="154" t="s">
        <v>394</v>
      </c>
      <c r="F3" s="154" t="s">
        <v>395</v>
      </c>
      <c r="G3" s="155" t="s">
        <v>655</v>
      </c>
      <c r="H3" s="157" t="s">
        <v>396</v>
      </c>
      <c r="I3" s="156" t="s">
        <v>397</v>
      </c>
      <c r="J3" s="155" t="s">
        <v>398</v>
      </c>
      <c r="K3" s="156" t="s">
        <v>399</v>
      </c>
      <c r="L3" s="156" t="s">
        <v>402</v>
      </c>
      <c r="M3" s="156" t="s">
        <v>400</v>
      </c>
      <c r="N3" s="156" t="s">
        <v>401</v>
      </c>
      <c r="O3" s="69" t="s">
        <v>390</v>
      </c>
    </row>
    <row r="4" spans="1:19" ht="15.75" customHeight="1">
      <c r="A4" s="92" t="s">
        <v>1</v>
      </c>
      <c r="B4" s="93" t="s">
        <v>378</v>
      </c>
      <c r="C4" s="86">
        <v>19437654.109999999</v>
      </c>
      <c r="D4" s="86">
        <v>15165860.759999998</v>
      </c>
      <c r="E4" s="86">
        <v>19565868.369999997</v>
      </c>
      <c r="F4" s="86">
        <v>11812342.361500001</v>
      </c>
      <c r="G4" s="86">
        <v>7529689.379999999</v>
      </c>
      <c r="H4" s="86">
        <v>7466720.1100000003</v>
      </c>
      <c r="I4" s="86">
        <v>3860933</v>
      </c>
      <c r="J4" s="86">
        <v>3057004.8499999996</v>
      </c>
      <c r="K4" s="86">
        <v>961442.85000000009</v>
      </c>
      <c r="L4" s="86">
        <v>348758</v>
      </c>
      <c r="M4" s="86">
        <v>21844.61</v>
      </c>
      <c r="N4" s="86">
        <v>406582.19181319402</v>
      </c>
      <c r="O4" s="87">
        <v>89634700.593313187</v>
      </c>
      <c r="P4" s="71"/>
      <c r="Q4" s="72"/>
    </row>
    <row r="5" spans="1:19" ht="15.75" customHeight="1">
      <c r="A5" s="92"/>
      <c r="B5" s="94" t="s">
        <v>379</v>
      </c>
      <c r="C5" s="86">
        <v>11159490.83</v>
      </c>
      <c r="D5" s="86">
        <v>10253265.899999999</v>
      </c>
      <c r="E5" s="86">
        <v>19565657.369999997</v>
      </c>
      <c r="F5" s="86">
        <v>11807879.191500001</v>
      </c>
      <c r="G5" s="86">
        <v>7529689.379999999</v>
      </c>
      <c r="H5" s="86">
        <v>7466720.1100000003</v>
      </c>
      <c r="I5" s="86">
        <v>3860933</v>
      </c>
      <c r="J5" s="86">
        <v>3057004.8499999996</v>
      </c>
      <c r="K5" s="86">
        <v>961442.85000000009</v>
      </c>
      <c r="L5" s="86">
        <v>348758</v>
      </c>
      <c r="M5" s="86">
        <v>21844.61</v>
      </c>
      <c r="N5" s="86">
        <v>406582.19181319402</v>
      </c>
      <c r="O5" s="87">
        <v>76439268.283313185</v>
      </c>
      <c r="Q5" s="72"/>
    </row>
    <row r="6" spans="1:19" ht="15.75" customHeight="1">
      <c r="A6" s="92"/>
      <c r="B6" s="94" t="s">
        <v>380</v>
      </c>
      <c r="C6" s="86">
        <v>6379292.9500000002</v>
      </c>
      <c r="D6" s="86">
        <v>8051513.1199999992</v>
      </c>
      <c r="E6" s="86">
        <v>6312808.4800000004</v>
      </c>
      <c r="F6" s="86">
        <v>11203252.4505</v>
      </c>
      <c r="G6" s="86">
        <v>3111996.5500000003</v>
      </c>
      <c r="H6" s="86">
        <v>7466720.1100000003</v>
      </c>
      <c r="I6" s="86">
        <v>338281</v>
      </c>
      <c r="J6" s="86">
        <v>131884.84</v>
      </c>
      <c r="K6" s="86">
        <v>801598.56</v>
      </c>
      <c r="L6" s="86">
        <v>277141</v>
      </c>
      <c r="M6" s="86">
        <v>21844.61</v>
      </c>
      <c r="N6" s="86">
        <v>153652.43558189995</v>
      </c>
      <c r="O6" s="87">
        <v>44249986.106081903</v>
      </c>
      <c r="Q6" s="72"/>
    </row>
    <row r="7" spans="1:19">
      <c r="A7" s="92"/>
      <c r="B7" s="94" t="s">
        <v>381</v>
      </c>
      <c r="C7" s="86">
        <v>4780197.88</v>
      </c>
      <c r="D7" s="86">
        <v>2201752.7800000003</v>
      </c>
      <c r="E7" s="86">
        <v>13252848.889999999</v>
      </c>
      <c r="F7" s="86">
        <v>604626.74100000004</v>
      </c>
      <c r="G7" s="86">
        <v>4417692.8299999991</v>
      </c>
      <c r="H7" s="86">
        <v>0</v>
      </c>
      <c r="I7" s="86">
        <v>3522652</v>
      </c>
      <c r="J7" s="86">
        <v>2925120.01</v>
      </c>
      <c r="K7" s="86">
        <v>159844.29</v>
      </c>
      <c r="L7" s="86">
        <v>71617</v>
      </c>
      <c r="M7" s="86">
        <v>0</v>
      </c>
      <c r="N7" s="86">
        <v>252929.75623129407</v>
      </c>
      <c r="O7" s="87">
        <v>32189282.177231289</v>
      </c>
      <c r="Q7" s="72"/>
    </row>
    <row r="8" spans="1:19" ht="15.75" customHeight="1">
      <c r="A8" s="92"/>
      <c r="B8" s="94" t="s">
        <v>382</v>
      </c>
      <c r="C8" s="86">
        <v>8278163.2800000003</v>
      </c>
      <c r="D8" s="86">
        <v>4912594.8599999994</v>
      </c>
      <c r="E8" s="86">
        <v>211</v>
      </c>
      <c r="F8" s="86">
        <v>4463.17</v>
      </c>
      <c r="G8" s="86">
        <v>0</v>
      </c>
      <c r="H8" s="86">
        <v>0</v>
      </c>
      <c r="I8" s="86">
        <v>0</v>
      </c>
      <c r="J8" s="86">
        <v>0</v>
      </c>
      <c r="K8" s="86">
        <v>0</v>
      </c>
      <c r="L8" s="86">
        <v>0</v>
      </c>
      <c r="M8" s="86">
        <v>0</v>
      </c>
      <c r="N8" s="86">
        <v>0</v>
      </c>
      <c r="O8" s="87">
        <v>13195432.310000001</v>
      </c>
      <c r="Q8" s="72"/>
    </row>
    <row r="9" spans="1:19" ht="15.75" customHeight="1">
      <c r="A9" s="92" t="s">
        <v>2</v>
      </c>
      <c r="B9" s="93" t="s">
        <v>383</v>
      </c>
      <c r="C9" s="86">
        <v>1274648.2</v>
      </c>
      <c r="D9" s="86">
        <v>1720177.7699999998</v>
      </c>
      <c r="E9" s="86">
        <v>525484.6</v>
      </c>
      <c r="F9" s="86">
        <v>110918.19049999998</v>
      </c>
      <c r="G9" s="86">
        <v>0</v>
      </c>
      <c r="H9" s="86">
        <v>0</v>
      </c>
      <c r="I9" s="86">
        <v>0</v>
      </c>
      <c r="J9" s="86">
        <v>78556.41</v>
      </c>
      <c r="K9" s="86">
        <v>162488.95999999999</v>
      </c>
      <c r="L9" s="86">
        <v>0</v>
      </c>
      <c r="M9" s="86">
        <v>0</v>
      </c>
      <c r="N9" s="86">
        <v>0</v>
      </c>
      <c r="O9" s="87">
        <v>3872274.1305</v>
      </c>
      <c r="P9" s="71"/>
      <c r="Q9" s="72"/>
    </row>
    <row r="10" spans="1:19" ht="28.5" customHeight="1">
      <c r="A10" s="92" t="s">
        <v>3</v>
      </c>
      <c r="B10" s="93" t="s">
        <v>384</v>
      </c>
      <c r="C10" s="86">
        <v>1034476.07</v>
      </c>
      <c r="D10" s="86">
        <v>13956656.739999998</v>
      </c>
      <c r="E10" s="86">
        <v>2060503.27</v>
      </c>
      <c r="F10" s="86">
        <v>6391833.9605</v>
      </c>
      <c r="G10" s="86">
        <v>3318077.3400000003</v>
      </c>
      <c r="H10" s="86">
        <v>651718.70000000007</v>
      </c>
      <c r="I10" s="86">
        <v>991307</v>
      </c>
      <c r="J10" s="86">
        <v>0</v>
      </c>
      <c r="K10" s="86">
        <v>214815.69</v>
      </c>
      <c r="L10" s="86">
        <v>0</v>
      </c>
      <c r="M10" s="86">
        <v>0</v>
      </c>
      <c r="N10" s="86">
        <v>1975.54</v>
      </c>
      <c r="O10" s="87">
        <v>28621364.3105</v>
      </c>
      <c r="P10" s="71"/>
      <c r="Q10" s="72"/>
    </row>
    <row r="11" spans="1:19" ht="15.75" customHeight="1">
      <c r="A11" s="92" t="s">
        <v>4</v>
      </c>
      <c r="B11" s="95" t="s">
        <v>385</v>
      </c>
      <c r="C11" s="86">
        <v>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86">
        <v>0</v>
      </c>
      <c r="L11" s="86">
        <v>0</v>
      </c>
      <c r="M11" s="86">
        <v>0</v>
      </c>
      <c r="N11" s="86">
        <v>0</v>
      </c>
      <c r="O11" s="87">
        <v>0</v>
      </c>
      <c r="P11" s="71"/>
      <c r="Q11" s="72"/>
    </row>
    <row r="12" spans="1:19" ht="15.75" customHeight="1">
      <c r="A12" s="92" t="s">
        <v>5</v>
      </c>
      <c r="B12" s="96" t="s">
        <v>386</v>
      </c>
      <c r="C12" s="86">
        <v>5078907.49</v>
      </c>
      <c r="D12" s="86">
        <v>0</v>
      </c>
      <c r="E12" s="86">
        <v>0</v>
      </c>
      <c r="F12" s="86">
        <v>1848003.9775000003</v>
      </c>
      <c r="G12" s="86">
        <v>117588.59999999998</v>
      </c>
      <c r="H12" s="86">
        <v>398276.57</v>
      </c>
      <c r="I12" s="86">
        <v>0</v>
      </c>
      <c r="J12" s="86">
        <v>0</v>
      </c>
      <c r="K12" s="86">
        <v>70943.990000000005</v>
      </c>
      <c r="L12" s="86">
        <v>0</v>
      </c>
      <c r="M12" s="86">
        <v>785455.05</v>
      </c>
      <c r="N12" s="86">
        <v>97628.981572500023</v>
      </c>
      <c r="O12" s="87">
        <v>8396804.6590724997</v>
      </c>
      <c r="P12" s="71"/>
      <c r="Q12" s="72"/>
    </row>
    <row r="13" spans="1:19" ht="15.75" customHeight="1">
      <c r="A13" s="97" t="s">
        <v>6</v>
      </c>
      <c r="B13" s="96" t="s">
        <v>387</v>
      </c>
      <c r="C13" s="86">
        <v>493711.99</v>
      </c>
      <c r="D13" s="86">
        <v>358872.75</v>
      </c>
      <c r="E13" s="86">
        <v>2412213.2400000002</v>
      </c>
      <c r="F13" s="86">
        <v>0</v>
      </c>
      <c r="G13" s="86">
        <v>2655117.3400000012</v>
      </c>
      <c r="H13" s="86">
        <v>0</v>
      </c>
      <c r="I13" s="86">
        <v>533182</v>
      </c>
      <c r="J13" s="86">
        <v>256385.49</v>
      </c>
      <c r="K13" s="86">
        <v>31748.730000000014</v>
      </c>
      <c r="L13" s="86">
        <v>425240</v>
      </c>
      <c r="M13" s="86">
        <v>0</v>
      </c>
      <c r="N13" s="86" t="s">
        <v>373</v>
      </c>
      <c r="O13" s="87">
        <v>7166471.5400000028</v>
      </c>
      <c r="P13" s="71"/>
      <c r="Q13" s="72"/>
    </row>
    <row r="14" spans="1:19" ht="47.25">
      <c r="A14" s="97" t="s">
        <v>373</v>
      </c>
      <c r="B14" s="98" t="s">
        <v>388</v>
      </c>
      <c r="C14" s="86"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 t="s">
        <v>373</v>
      </c>
      <c r="O14" s="87">
        <v>0</v>
      </c>
      <c r="P14" s="71"/>
      <c r="Q14" s="72"/>
    </row>
    <row r="15" spans="1:19" ht="15.75" customHeight="1">
      <c r="A15" s="97" t="s">
        <v>7</v>
      </c>
      <c r="B15" s="96" t="s">
        <v>389</v>
      </c>
      <c r="C15" s="86">
        <v>8986729.1300000008</v>
      </c>
      <c r="D15" s="86">
        <v>1206764.18</v>
      </c>
      <c r="E15" s="86">
        <v>3590009.7499999995</v>
      </c>
      <c r="F15" s="86">
        <v>3055301.28</v>
      </c>
      <c r="G15" s="86">
        <v>768672.49000000011</v>
      </c>
      <c r="H15" s="86">
        <v>52781.799999999996</v>
      </c>
      <c r="I15" s="86">
        <v>0</v>
      </c>
      <c r="J15" s="86">
        <v>0</v>
      </c>
      <c r="K15" s="86">
        <v>0</v>
      </c>
      <c r="L15" s="86">
        <v>256382</v>
      </c>
      <c r="M15" s="86">
        <v>44202</v>
      </c>
      <c r="N15" s="86" t="s">
        <v>373</v>
      </c>
      <c r="O15" s="87">
        <v>17960842.629999999</v>
      </c>
      <c r="P15" s="71"/>
      <c r="Q15" s="72"/>
    </row>
    <row r="16" spans="1:19" s="70" customFormat="1" ht="16.5" customHeight="1">
      <c r="A16" s="170" t="s">
        <v>390</v>
      </c>
      <c r="B16" s="171"/>
      <c r="C16" s="88">
        <v>36306126.989999995</v>
      </c>
      <c r="D16" s="88">
        <v>32408332.199999996</v>
      </c>
      <c r="E16" s="88">
        <v>28154079.229999997</v>
      </c>
      <c r="F16" s="88">
        <v>23218399.770000003</v>
      </c>
      <c r="G16" s="88">
        <v>14389145.15</v>
      </c>
      <c r="H16" s="88">
        <v>8569497.1800000016</v>
      </c>
      <c r="I16" s="88">
        <v>5385422</v>
      </c>
      <c r="J16" s="88">
        <v>3391946.75</v>
      </c>
      <c r="K16" s="88">
        <v>1441440.22</v>
      </c>
      <c r="L16" s="88">
        <v>1030380</v>
      </c>
      <c r="M16" s="88">
        <v>851501.66</v>
      </c>
      <c r="N16" s="88">
        <v>506186.71338569402</v>
      </c>
      <c r="O16" s="87">
        <v>155652457.86338571</v>
      </c>
      <c r="Q16" s="73"/>
    </row>
    <row r="17" spans="1:17" ht="30" customHeight="1">
      <c r="A17" s="172" t="s">
        <v>391</v>
      </c>
      <c r="B17" s="173"/>
      <c r="C17" s="89">
        <v>0.23325122833502215</v>
      </c>
      <c r="D17" s="89">
        <v>0.20820957564604858</v>
      </c>
      <c r="E17" s="89">
        <v>0.18087783268228563</v>
      </c>
      <c r="F17" s="89">
        <v>0.14916821802055008</v>
      </c>
      <c r="G17" s="89">
        <v>9.2444059975134996E-2</v>
      </c>
      <c r="H17" s="89">
        <v>5.5055328374713788E-2</v>
      </c>
      <c r="I17" s="89">
        <v>3.4599016770597485E-2</v>
      </c>
      <c r="J17" s="89">
        <v>2.1791796908064702E-2</v>
      </c>
      <c r="K17" s="89">
        <v>9.260632564280705E-3</v>
      </c>
      <c r="L17" s="89">
        <v>6.6197477003822978E-3</v>
      </c>
      <c r="M17" s="89">
        <v>5.4705314113790149E-3</v>
      </c>
      <c r="N17" s="89">
        <v>3.2520316115404232E-3</v>
      </c>
      <c r="O17" s="89">
        <v>0.99999999999999978</v>
      </c>
      <c r="Q17" s="72"/>
    </row>
    <row r="18" spans="1:17" ht="10.5" customHeight="1">
      <c r="A18" s="74"/>
      <c r="H18" s="76"/>
      <c r="I18" s="76"/>
      <c r="K18" s="76"/>
      <c r="M18" s="76"/>
      <c r="N18" s="76"/>
      <c r="Q18" s="76"/>
    </row>
    <row r="19" spans="1:17">
      <c r="A19" s="91" t="s">
        <v>376</v>
      </c>
      <c r="H19" s="76"/>
      <c r="I19" s="76"/>
      <c r="K19" s="76"/>
      <c r="M19" s="76"/>
      <c r="N19" s="76"/>
      <c r="Q19" s="76"/>
    </row>
    <row r="20" spans="1:17" ht="15.75" customHeight="1">
      <c r="A20" s="91" t="s">
        <v>377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6"/>
    </row>
    <row r="34" spans="12:15">
      <c r="L34" s="81"/>
      <c r="O34" s="81"/>
    </row>
    <row r="35" spans="12:15">
      <c r="L35" s="73"/>
      <c r="O35" s="84"/>
    </row>
    <row r="36" spans="12:15">
      <c r="L36" s="73"/>
      <c r="O36" s="84"/>
    </row>
    <row r="63" spans="1:4">
      <c r="A63" s="164"/>
      <c r="B63" s="165"/>
      <c r="C63" s="165"/>
      <c r="D63" s="165"/>
    </row>
    <row r="64" spans="1:4">
      <c r="A64" s="164"/>
      <c r="B64" s="165"/>
      <c r="C64" s="165"/>
      <c r="D64" s="165"/>
    </row>
    <row r="65" spans="1:4">
      <c r="A65" s="164"/>
      <c r="B65" s="165"/>
      <c r="C65" s="165"/>
      <c r="D65" s="165"/>
    </row>
    <row r="66" spans="1:4">
      <c r="A66" s="164"/>
      <c r="B66" s="165"/>
      <c r="C66" s="165"/>
      <c r="D66" s="165"/>
    </row>
    <row r="67" spans="1:4">
      <c r="A67" s="164"/>
      <c r="B67" s="165"/>
      <c r="C67" s="165"/>
      <c r="D67" s="165"/>
    </row>
    <row r="68" spans="1:4">
      <c r="A68" s="164"/>
      <c r="B68" s="165"/>
      <c r="C68" s="165"/>
      <c r="D68" s="165"/>
    </row>
    <row r="69" spans="1:4">
      <c r="A69" s="164"/>
      <c r="B69" s="165"/>
      <c r="C69" s="165"/>
      <c r="D69" s="165"/>
    </row>
    <row r="70" spans="1:4">
      <c r="A70" s="166">
        <f>C70/$C$77</f>
        <v>0.57586434434581502</v>
      </c>
      <c r="B70" s="164" t="s">
        <v>378</v>
      </c>
      <c r="C70" s="167">
        <f>O4</f>
        <v>89634700.593313187</v>
      </c>
      <c r="D70" s="165"/>
    </row>
    <row r="71" spans="1:4">
      <c r="A71" s="166">
        <f t="shared" ref="A71:A76" si="0">C71/$C$77</f>
        <v>2.4877693443804461E-2</v>
      </c>
      <c r="B71" s="164" t="s">
        <v>383</v>
      </c>
      <c r="C71" s="167">
        <f>O9</f>
        <v>3872274.1305</v>
      </c>
      <c r="D71" s="165"/>
    </row>
    <row r="72" spans="1:4">
      <c r="A72" s="166">
        <f t="shared" si="0"/>
        <v>0.18387993805803332</v>
      </c>
      <c r="B72" s="164" t="s">
        <v>384</v>
      </c>
      <c r="C72" s="167">
        <f t="shared" ref="C72:C75" si="1">O10</f>
        <v>28621364.3105</v>
      </c>
      <c r="D72" s="165"/>
    </row>
    <row r="73" spans="1:4">
      <c r="A73" s="166">
        <f t="shared" si="0"/>
        <v>0</v>
      </c>
      <c r="B73" s="164" t="s">
        <v>385</v>
      </c>
      <c r="C73" s="167">
        <f t="shared" si="1"/>
        <v>0</v>
      </c>
      <c r="D73" s="165"/>
    </row>
    <row r="74" spans="1:4">
      <c r="A74" s="166">
        <f t="shared" si="0"/>
        <v>5.394585330892928E-2</v>
      </c>
      <c r="B74" s="164" t="s">
        <v>386</v>
      </c>
      <c r="C74" s="167">
        <f t="shared" si="1"/>
        <v>8396804.6590724997</v>
      </c>
      <c r="D74" s="165"/>
    </row>
    <row r="75" spans="1:4">
      <c r="A75" s="166">
        <f t="shared" si="0"/>
        <v>4.6041492941216067E-2</v>
      </c>
      <c r="B75" s="165" t="s">
        <v>387</v>
      </c>
      <c r="C75" s="167">
        <f t="shared" si="1"/>
        <v>7166471.5400000028</v>
      </c>
      <c r="D75" s="165"/>
    </row>
    <row r="76" spans="1:4">
      <c r="A76" s="166">
        <f t="shared" si="0"/>
        <v>0.11539067790220196</v>
      </c>
      <c r="B76" s="165" t="s">
        <v>389</v>
      </c>
      <c r="C76" s="167">
        <f>O15</f>
        <v>17960842.629999999</v>
      </c>
      <c r="D76" s="165"/>
    </row>
    <row r="77" spans="1:4">
      <c r="A77" s="164"/>
      <c r="B77" s="165"/>
      <c r="C77" s="168">
        <f>SUM(C70:C76)</f>
        <v>155652457.86338568</v>
      </c>
      <c r="D77" s="165"/>
    </row>
    <row r="78" spans="1:4">
      <c r="A78" s="164"/>
      <c r="B78" s="165"/>
      <c r="C78" s="165"/>
      <c r="D78" s="165"/>
    </row>
    <row r="79" spans="1:4">
      <c r="A79" s="164"/>
      <c r="B79" s="164"/>
      <c r="C79" s="164"/>
      <c r="D79" s="165"/>
    </row>
  </sheetData>
  <mergeCells count="3">
    <mergeCell ref="A16:B16"/>
    <mergeCell ref="A17:B17"/>
    <mergeCell ref="A1:P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ColWidth="9.140625"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view="pageBreakPreview" zoomScale="70" zoomScaleNormal="70" zoomScaleSheetLayoutView="70" workbookViewId="0">
      <pane xSplit="2" ySplit="4" topLeftCell="C5" activePane="bottomRight" state="frozen"/>
      <selection activeCell="F13" sqref="F13"/>
      <selection pane="topRight" activeCell="F13" sqref="F13"/>
      <selection pane="bottomLeft" activeCell="F13" sqref="F13"/>
      <selection pane="bottomRight" sqref="A1:P1"/>
    </sheetView>
  </sheetViews>
  <sheetFormatPr defaultColWidth="9.140625" defaultRowHeight="15.75"/>
  <cols>
    <col min="1" max="1" width="8.7109375" style="81" customWidth="1"/>
    <col min="2" max="2" width="36.5703125" style="75" customWidth="1"/>
    <col min="3" max="3" width="17.28515625" style="75" customWidth="1"/>
    <col min="4" max="4" width="18.140625" style="81" customWidth="1"/>
    <col min="5" max="5" width="17.28515625" style="81" customWidth="1"/>
    <col min="6" max="6" width="20.140625" style="81" customWidth="1"/>
    <col min="7" max="7" width="18.5703125" style="81" customWidth="1"/>
    <col min="8" max="8" width="18.7109375" style="81" customWidth="1"/>
    <col min="9" max="11" width="17.28515625" style="81" customWidth="1"/>
    <col min="12" max="12" width="18.7109375" style="81" customWidth="1"/>
    <col min="13" max="14" width="15.7109375" style="81" customWidth="1"/>
    <col min="15" max="15" width="20.140625" style="81" customWidth="1"/>
    <col min="16" max="16" width="15.28515625" style="70" customWidth="1"/>
    <col min="17" max="16384" width="9.140625" style="81"/>
  </cols>
  <sheetData>
    <row r="1" spans="1:17" ht="15.75" customHeight="1">
      <c r="A1" s="177" t="s">
        <v>651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</row>
    <row r="2" spans="1:17" ht="15.75" customHeight="1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P2" s="158"/>
    </row>
    <row r="3" spans="1:17">
      <c r="C3" s="81"/>
      <c r="O3" s="70" t="s">
        <v>83</v>
      </c>
      <c r="P3" s="81"/>
    </row>
    <row r="4" spans="1:17" s="85" customFormat="1" ht="63">
      <c r="A4" s="68" t="s">
        <v>374</v>
      </c>
      <c r="B4" s="68" t="s">
        <v>375</v>
      </c>
      <c r="C4" s="159" t="s">
        <v>393</v>
      </c>
      <c r="D4" s="160" t="s">
        <v>392</v>
      </c>
      <c r="E4" s="159" t="s">
        <v>395</v>
      </c>
      <c r="F4" s="159" t="s">
        <v>394</v>
      </c>
      <c r="G4" s="161" t="s">
        <v>396</v>
      </c>
      <c r="H4" s="162" t="s">
        <v>655</v>
      </c>
      <c r="I4" s="162" t="s">
        <v>398</v>
      </c>
      <c r="J4" s="163" t="s">
        <v>399</v>
      </c>
      <c r="K4" s="163" t="s">
        <v>397</v>
      </c>
      <c r="L4" s="163" t="s">
        <v>402</v>
      </c>
      <c r="M4" s="163" t="s">
        <v>400</v>
      </c>
      <c r="N4" s="163" t="s">
        <v>401</v>
      </c>
      <c r="O4" s="69" t="s">
        <v>390</v>
      </c>
    </row>
    <row r="5" spans="1:17" ht="15.75" customHeight="1">
      <c r="A5" s="92" t="s">
        <v>1</v>
      </c>
      <c r="B5" s="93" t="s">
        <v>378</v>
      </c>
      <c r="C5" s="79">
        <v>11242363.869999999</v>
      </c>
      <c r="D5" s="79">
        <v>8707819.3199999984</v>
      </c>
      <c r="E5" s="79">
        <v>6527502.4286027346</v>
      </c>
      <c r="F5" s="79">
        <v>3258069.18</v>
      </c>
      <c r="G5" s="79">
        <v>2801284.75</v>
      </c>
      <c r="H5" s="79">
        <v>1749302.5703107002</v>
      </c>
      <c r="I5" s="79">
        <v>1051259.8799999999</v>
      </c>
      <c r="J5" s="79">
        <v>813503.13</v>
      </c>
      <c r="K5" s="79">
        <v>734324.37902949913</v>
      </c>
      <c r="L5" s="79">
        <v>327295</v>
      </c>
      <c r="M5" s="79">
        <v>75102.83</v>
      </c>
      <c r="N5" s="79">
        <v>132690.80539280002</v>
      </c>
      <c r="O5" s="80">
        <v>37420518.14333573</v>
      </c>
      <c r="P5" s="81"/>
    </row>
    <row r="6" spans="1:17" ht="15.75" customHeight="1">
      <c r="A6" s="92"/>
      <c r="B6" s="94" t="s">
        <v>379</v>
      </c>
      <c r="C6" s="79">
        <v>7170460.7499999991</v>
      </c>
      <c r="D6" s="79">
        <v>5159610.01</v>
      </c>
      <c r="E6" s="79">
        <v>6513858.4710560758</v>
      </c>
      <c r="F6" s="79">
        <v>3258069.18</v>
      </c>
      <c r="G6" s="79">
        <v>2801284.75</v>
      </c>
      <c r="H6" s="79">
        <v>1749302.5703107002</v>
      </c>
      <c r="I6" s="79">
        <v>1051259.8799999999</v>
      </c>
      <c r="J6" s="79">
        <v>812298.19000000006</v>
      </c>
      <c r="K6" s="79">
        <v>734324.37902949913</v>
      </c>
      <c r="L6" s="79">
        <v>327295</v>
      </c>
      <c r="M6" s="79">
        <v>75102.83</v>
      </c>
      <c r="N6" s="79">
        <v>132690.80539280002</v>
      </c>
      <c r="O6" s="80">
        <v>29785556.81578907</v>
      </c>
      <c r="P6" s="72"/>
    </row>
    <row r="7" spans="1:17" ht="15.75" customHeight="1">
      <c r="A7" s="92"/>
      <c r="B7" s="94" t="s">
        <v>380</v>
      </c>
      <c r="C7" s="79">
        <v>6411464.0200000005</v>
      </c>
      <c r="D7" s="79">
        <v>4709267.63</v>
      </c>
      <c r="E7" s="79">
        <v>6182024.9923492698</v>
      </c>
      <c r="F7" s="79">
        <v>2547904.9400000004</v>
      </c>
      <c r="G7" s="79">
        <v>2801284.75</v>
      </c>
      <c r="H7" s="79">
        <v>890549.43031070009</v>
      </c>
      <c r="I7" s="79">
        <v>164430.78999999998</v>
      </c>
      <c r="J7" s="79">
        <v>619286.07000000007</v>
      </c>
      <c r="K7" s="79">
        <v>77019.751826399995</v>
      </c>
      <c r="L7" s="79">
        <v>318295</v>
      </c>
      <c r="M7" s="79">
        <v>75102.83</v>
      </c>
      <c r="N7" s="79">
        <v>64748.665392800001</v>
      </c>
      <c r="O7" s="80">
        <v>24861378.869879171</v>
      </c>
      <c r="P7" s="72"/>
    </row>
    <row r="8" spans="1:17">
      <c r="A8" s="92"/>
      <c r="B8" s="94" t="s">
        <v>381</v>
      </c>
      <c r="C8" s="79">
        <v>758996.72999999858</v>
      </c>
      <c r="D8" s="79">
        <v>450342.38</v>
      </c>
      <c r="E8" s="79">
        <v>331833.47870680585</v>
      </c>
      <c r="F8" s="79">
        <v>710164.24</v>
      </c>
      <c r="G8" s="79">
        <v>0</v>
      </c>
      <c r="H8" s="79">
        <v>858753.14</v>
      </c>
      <c r="I8" s="79">
        <v>886829.08999999985</v>
      </c>
      <c r="J8" s="79">
        <v>193012.12</v>
      </c>
      <c r="K8" s="79">
        <v>657304.6272030992</v>
      </c>
      <c r="L8" s="79">
        <v>9000</v>
      </c>
      <c r="M8" s="79">
        <v>0</v>
      </c>
      <c r="N8" s="79">
        <v>67942.140000000014</v>
      </c>
      <c r="O8" s="80">
        <v>4924177.9459099034</v>
      </c>
      <c r="P8" s="72"/>
    </row>
    <row r="9" spans="1:17" ht="16.5" customHeight="1">
      <c r="A9" s="92"/>
      <c r="B9" s="94" t="s">
        <v>382</v>
      </c>
      <c r="C9" s="79">
        <v>4071903.1200000006</v>
      </c>
      <c r="D9" s="79">
        <v>3548209.31</v>
      </c>
      <c r="E9" s="79">
        <v>13643.957546659451</v>
      </c>
      <c r="F9" s="79">
        <v>0</v>
      </c>
      <c r="G9" s="79">
        <v>0</v>
      </c>
      <c r="H9" s="79">
        <v>0</v>
      </c>
      <c r="I9" s="79">
        <v>0</v>
      </c>
      <c r="J9" s="79">
        <v>1204.94</v>
      </c>
      <c r="K9" s="79">
        <v>0</v>
      </c>
      <c r="L9" s="79">
        <v>0</v>
      </c>
      <c r="M9" s="79">
        <v>0</v>
      </c>
      <c r="N9" s="79">
        <v>0</v>
      </c>
      <c r="O9" s="80">
        <v>7634961.3275466608</v>
      </c>
      <c r="P9" s="72"/>
    </row>
    <row r="10" spans="1:17" ht="16.5" customHeight="1">
      <c r="A10" s="92" t="s">
        <v>2</v>
      </c>
      <c r="B10" s="93" t="s">
        <v>383</v>
      </c>
      <c r="C10" s="79">
        <v>1123843.1800000002</v>
      </c>
      <c r="D10" s="79">
        <v>147529.99</v>
      </c>
      <c r="E10" s="79">
        <v>176704.94863140958</v>
      </c>
      <c r="F10" s="79">
        <v>135938.68</v>
      </c>
      <c r="G10" s="79">
        <v>0</v>
      </c>
      <c r="H10" s="79">
        <v>0</v>
      </c>
      <c r="I10" s="79">
        <v>87223.340000000011</v>
      </c>
      <c r="J10" s="79">
        <v>78532.87</v>
      </c>
      <c r="K10" s="79">
        <v>0</v>
      </c>
      <c r="L10" s="79">
        <v>0</v>
      </c>
      <c r="M10" s="79">
        <v>0</v>
      </c>
      <c r="N10" s="79">
        <v>0</v>
      </c>
      <c r="O10" s="80">
        <v>1749773.0086314096</v>
      </c>
      <c r="P10" s="72"/>
    </row>
    <row r="11" spans="1:17" ht="28.5" customHeight="1">
      <c r="A11" s="92" t="s">
        <v>3</v>
      </c>
      <c r="B11" s="93" t="s">
        <v>384</v>
      </c>
      <c r="C11" s="79">
        <v>5176113.6099999994</v>
      </c>
      <c r="D11" s="79">
        <v>50059.79</v>
      </c>
      <c r="E11" s="79">
        <v>340770.13664640876</v>
      </c>
      <c r="F11" s="79">
        <v>79520.52</v>
      </c>
      <c r="G11" s="79">
        <v>194922.78</v>
      </c>
      <c r="H11" s="79">
        <v>85122.50499999999</v>
      </c>
      <c r="I11" s="79">
        <v>4363.01</v>
      </c>
      <c r="J11" s="79">
        <v>238395.69</v>
      </c>
      <c r="K11" s="79">
        <v>78458</v>
      </c>
      <c r="L11" s="79">
        <v>0</v>
      </c>
      <c r="M11" s="79">
        <v>0</v>
      </c>
      <c r="N11" s="79">
        <v>0</v>
      </c>
      <c r="O11" s="80">
        <v>6247726.0416464079</v>
      </c>
      <c r="P11" s="72"/>
    </row>
    <row r="12" spans="1:17" ht="15.75" customHeight="1">
      <c r="A12" s="92" t="s">
        <v>4</v>
      </c>
      <c r="B12" s="95" t="s">
        <v>385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80">
        <v>0</v>
      </c>
      <c r="P12" s="72"/>
    </row>
    <row r="13" spans="1:17" ht="15.75" customHeight="1">
      <c r="A13" s="92" t="s">
        <v>5</v>
      </c>
      <c r="B13" s="96" t="s">
        <v>386</v>
      </c>
      <c r="C13" s="79">
        <v>0</v>
      </c>
      <c r="D13" s="79">
        <v>836705.31</v>
      </c>
      <c r="E13" s="79">
        <v>446638.87000000128</v>
      </c>
      <c r="F13" s="79">
        <v>0</v>
      </c>
      <c r="G13" s="79">
        <v>26775.32</v>
      </c>
      <c r="H13" s="79">
        <v>0</v>
      </c>
      <c r="I13" s="79">
        <v>0</v>
      </c>
      <c r="J13" s="79">
        <v>9928.02</v>
      </c>
      <c r="K13" s="79">
        <v>0</v>
      </c>
      <c r="L13" s="79">
        <v>0</v>
      </c>
      <c r="M13" s="79">
        <v>57033.64</v>
      </c>
      <c r="N13" s="79">
        <v>22524.774540000002</v>
      </c>
      <c r="O13" s="80">
        <v>1399605.9345400012</v>
      </c>
      <c r="P13" s="72"/>
    </row>
    <row r="14" spans="1:17" ht="15.75" customHeight="1">
      <c r="A14" s="97" t="s">
        <v>6</v>
      </c>
      <c r="B14" s="96" t="s">
        <v>387</v>
      </c>
      <c r="C14" s="86">
        <v>64194.69</v>
      </c>
      <c r="D14" s="86">
        <v>87636.77</v>
      </c>
      <c r="E14" s="86">
        <v>0</v>
      </c>
      <c r="F14" s="86">
        <v>276701.44999999995</v>
      </c>
      <c r="G14" s="86">
        <v>0</v>
      </c>
      <c r="H14" s="86">
        <v>247539.71</v>
      </c>
      <c r="I14" s="86">
        <v>25130.75</v>
      </c>
      <c r="J14" s="86">
        <v>379.45</v>
      </c>
      <c r="K14" s="86">
        <v>13097</v>
      </c>
      <c r="L14" s="86">
        <v>54025</v>
      </c>
      <c r="M14" s="86">
        <v>0</v>
      </c>
      <c r="N14" s="86" t="s">
        <v>373</v>
      </c>
      <c r="O14" s="87">
        <v>768704.82</v>
      </c>
      <c r="P14" s="71"/>
      <c r="Q14" s="72"/>
    </row>
    <row r="15" spans="1:17" ht="47.25">
      <c r="A15" s="97" t="s">
        <v>373</v>
      </c>
      <c r="B15" s="98" t="s">
        <v>388</v>
      </c>
      <c r="C15" s="86">
        <v>0</v>
      </c>
      <c r="D15" s="86">
        <v>0</v>
      </c>
      <c r="E15" s="86">
        <v>0</v>
      </c>
      <c r="F15" s="86">
        <v>0</v>
      </c>
      <c r="G15" s="86">
        <v>0</v>
      </c>
      <c r="H15" s="86">
        <v>0</v>
      </c>
      <c r="I15" s="86">
        <v>0</v>
      </c>
      <c r="J15" s="86">
        <v>0</v>
      </c>
      <c r="K15" s="86">
        <v>0</v>
      </c>
      <c r="L15" s="86">
        <v>0</v>
      </c>
      <c r="M15" s="86">
        <v>0</v>
      </c>
      <c r="N15" s="86" t="s">
        <v>373</v>
      </c>
      <c r="O15" s="87">
        <v>0</v>
      </c>
      <c r="P15" s="71"/>
      <c r="Q15" s="72"/>
    </row>
    <row r="16" spans="1:17" ht="15.75" customHeight="1">
      <c r="A16" s="97" t="s">
        <v>7</v>
      </c>
      <c r="B16" s="96" t="s">
        <v>389</v>
      </c>
      <c r="C16" s="86">
        <v>474.8</v>
      </c>
      <c r="D16" s="86">
        <v>2797986.47</v>
      </c>
      <c r="E16" s="86">
        <v>1467384.8250938768</v>
      </c>
      <c r="F16" s="86">
        <v>1338881.8899999999</v>
      </c>
      <c r="G16" s="86">
        <v>15488.62</v>
      </c>
      <c r="H16" s="86">
        <v>28450.120000000003</v>
      </c>
      <c r="I16" s="86">
        <v>0</v>
      </c>
      <c r="J16" s="86">
        <v>0</v>
      </c>
      <c r="K16" s="86">
        <v>0</v>
      </c>
      <c r="L16" s="86">
        <v>217368</v>
      </c>
      <c r="M16" s="86">
        <v>58044.95</v>
      </c>
      <c r="N16" s="86" t="s">
        <v>373</v>
      </c>
      <c r="O16" s="87">
        <v>5924079.6750938771</v>
      </c>
      <c r="P16" s="71"/>
      <c r="Q16" s="72"/>
    </row>
    <row r="17" spans="1:18" s="70" customFormat="1" ht="15.75" customHeight="1">
      <c r="A17" s="170" t="s">
        <v>390</v>
      </c>
      <c r="B17" s="171"/>
      <c r="C17" s="88">
        <v>17606990.149999999</v>
      </c>
      <c r="D17" s="88">
        <v>12627737.649999999</v>
      </c>
      <c r="E17" s="88">
        <v>8959001.2089744303</v>
      </c>
      <c r="F17" s="88">
        <v>5089111.72</v>
      </c>
      <c r="G17" s="88">
        <v>3038471.4699999997</v>
      </c>
      <c r="H17" s="88">
        <v>2110414.9053107002</v>
      </c>
      <c r="I17" s="88">
        <v>1167976.98</v>
      </c>
      <c r="J17" s="88">
        <v>1140739.1599999999</v>
      </c>
      <c r="K17" s="88">
        <v>825879.37902949913</v>
      </c>
      <c r="L17" s="88">
        <v>598688</v>
      </c>
      <c r="M17" s="88">
        <v>190181.41999999998</v>
      </c>
      <c r="N17" s="88">
        <v>155215.57993280003</v>
      </c>
      <c r="O17" s="80">
        <v>53510407.623247415</v>
      </c>
      <c r="P17" s="73"/>
    </row>
    <row r="18" spans="1:18" ht="30" customHeight="1">
      <c r="A18" s="175" t="s">
        <v>404</v>
      </c>
      <c r="B18" s="176"/>
      <c r="C18" s="89">
        <v>0.32903861009555646</v>
      </c>
      <c r="D18" s="89">
        <v>0.23598657178821267</v>
      </c>
      <c r="E18" s="89">
        <v>0.16742539642105478</v>
      </c>
      <c r="F18" s="89">
        <v>9.5105082282891315E-2</v>
      </c>
      <c r="G18" s="89">
        <v>5.6782813007014848E-2</v>
      </c>
      <c r="H18" s="89">
        <v>3.9439335244268209E-2</v>
      </c>
      <c r="I18" s="89">
        <v>2.182709928549631E-2</v>
      </c>
      <c r="J18" s="89">
        <v>2.1318080176694631E-2</v>
      </c>
      <c r="K18" s="89">
        <v>1.5433995286380488E-2</v>
      </c>
      <c r="L18" s="89">
        <v>1.1188253399510678E-2</v>
      </c>
      <c r="M18" s="89">
        <v>3.5541015000113045E-3</v>
      </c>
      <c r="N18" s="89">
        <v>2.9006615129085122E-3</v>
      </c>
      <c r="O18" s="89">
        <v>1.0000000000000002</v>
      </c>
      <c r="P18" s="81"/>
      <c r="R18" s="72"/>
    </row>
    <row r="19" spans="1:18" ht="8.25" customHeight="1">
      <c r="A19" s="74"/>
      <c r="B19" s="81"/>
      <c r="C19" s="81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</row>
    <row r="20" spans="1:18">
      <c r="A20" s="91" t="s">
        <v>376</v>
      </c>
      <c r="B20" s="81"/>
      <c r="C20" s="81"/>
    </row>
    <row r="21" spans="1:18">
      <c r="A21" s="91" t="s">
        <v>377</v>
      </c>
      <c r="B21" s="81"/>
    </row>
    <row r="63" spans="1:4">
      <c r="A63" s="164"/>
      <c r="B63" s="165"/>
      <c r="C63" s="165"/>
      <c r="D63" s="164"/>
    </row>
    <row r="64" spans="1:4">
      <c r="A64" s="164"/>
      <c r="B64" s="165"/>
      <c r="C64" s="165"/>
      <c r="D64" s="164"/>
    </row>
    <row r="65" spans="1:4">
      <c r="A65" s="164"/>
      <c r="B65" s="165"/>
      <c r="C65" s="165"/>
      <c r="D65" s="164"/>
    </row>
    <row r="66" spans="1:4">
      <c r="A66" s="164"/>
      <c r="B66" s="165"/>
      <c r="C66" s="165"/>
      <c r="D66" s="164"/>
    </row>
    <row r="67" spans="1:4">
      <c r="A67" s="164"/>
      <c r="B67" s="165"/>
      <c r="C67" s="165"/>
      <c r="D67" s="164"/>
    </row>
    <row r="68" spans="1:4">
      <c r="A68" s="164"/>
      <c r="B68" s="165"/>
      <c r="C68" s="165"/>
      <c r="D68" s="164"/>
    </row>
    <row r="69" spans="1:4">
      <c r="A69" s="164"/>
      <c r="B69" s="165"/>
      <c r="C69" s="165"/>
      <c r="D69" s="164"/>
    </row>
    <row r="70" spans="1:4">
      <c r="A70" s="164"/>
      <c r="B70" s="165"/>
      <c r="C70" s="167"/>
      <c r="D70" s="164"/>
    </row>
    <row r="71" spans="1:4">
      <c r="A71" s="169">
        <f>C71/$C$78</f>
        <v>0.69931289641453798</v>
      </c>
      <c r="B71" s="164" t="s">
        <v>378</v>
      </c>
      <c r="C71" s="167">
        <f>O5</f>
        <v>37420518.14333573</v>
      </c>
      <c r="D71" s="164"/>
    </row>
    <row r="72" spans="1:4">
      <c r="A72" s="169">
        <f t="shared" ref="A72:A77" si="0">C72/$C$78</f>
        <v>3.2699676312524038E-2</v>
      </c>
      <c r="B72" s="164" t="s">
        <v>383</v>
      </c>
      <c r="C72" s="167">
        <f>O10</f>
        <v>1749773.0086314096</v>
      </c>
      <c r="D72" s="164"/>
    </row>
    <row r="73" spans="1:4">
      <c r="A73" s="169">
        <f t="shared" si="0"/>
        <v>0.11675721264608913</v>
      </c>
      <c r="B73" s="164" t="s">
        <v>384</v>
      </c>
      <c r="C73" s="167">
        <f>O11</f>
        <v>6247726.0416464079</v>
      </c>
      <c r="D73" s="164"/>
    </row>
    <row r="74" spans="1:4">
      <c r="A74" s="169">
        <f t="shared" si="0"/>
        <v>0</v>
      </c>
      <c r="B74" s="164" t="s">
        <v>385</v>
      </c>
      <c r="C74" s="167">
        <f>O12</f>
        <v>0</v>
      </c>
      <c r="D74" s="164"/>
    </row>
    <row r="75" spans="1:4">
      <c r="A75" s="169">
        <f t="shared" si="0"/>
        <v>2.6155770376377153E-2</v>
      </c>
      <c r="B75" s="164" t="s">
        <v>386</v>
      </c>
      <c r="C75" s="167">
        <f>O13</f>
        <v>1399605.9345400012</v>
      </c>
      <c r="D75" s="164"/>
    </row>
    <row r="76" spans="1:4">
      <c r="A76" s="169">
        <f t="shared" si="0"/>
        <v>1.4365519795929168E-2</v>
      </c>
      <c r="B76" s="165" t="s">
        <v>387</v>
      </c>
      <c r="C76" s="167">
        <f>O14</f>
        <v>768704.82</v>
      </c>
      <c r="D76" s="164"/>
    </row>
    <row r="77" spans="1:4">
      <c r="A77" s="169">
        <f t="shared" si="0"/>
        <v>0.11070892445454256</v>
      </c>
      <c r="B77" s="165" t="s">
        <v>389</v>
      </c>
      <c r="C77" s="167">
        <f>O16</f>
        <v>5924079.6750938771</v>
      </c>
      <c r="D77" s="164"/>
    </row>
    <row r="78" spans="1:4">
      <c r="A78" s="164"/>
      <c r="B78" s="165"/>
      <c r="C78" s="168">
        <f>SUM(C71:C77)</f>
        <v>53510407.623247422</v>
      </c>
      <c r="D78" s="164"/>
    </row>
    <row r="79" spans="1:4">
      <c r="A79" s="164"/>
      <c r="B79" s="165"/>
      <c r="C79" s="168">
        <f>C78-O17</f>
        <v>0</v>
      </c>
      <c r="D79" s="164"/>
    </row>
    <row r="80" spans="1:4">
      <c r="A80" s="164"/>
      <c r="B80" s="165"/>
      <c r="C80" s="165"/>
      <c r="D80" s="164"/>
    </row>
    <row r="81" spans="1:4">
      <c r="A81" s="164"/>
      <c r="B81" s="165"/>
      <c r="C81" s="165"/>
      <c r="D81" s="164"/>
    </row>
  </sheetData>
  <mergeCells count="3">
    <mergeCell ref="A17:B17"/>
    <mergeCell ref="A18:B18"/>
    <mergeCell ref="A1:P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48" orientation="landscape" r:id="rId1"/>
  <headerFooter alignWithMargins="0"/>
  <rowBreaks count="1" manualBreakCount="1">
    <brk id="67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5"/>
  <sheetViews>
    <sheetView view="pageBreakPreview" zoomScale="70" zoomScaleNormal="70" zoomScaleSheetLayoutView="70" workbookViewId="0">
      <pane xSplit="1" ySplit="5" topLeftCell="B6" activePane="bottomRight" state="frozen"/>
      <selection activeCell="F13" sqref="F13"/>
      <selection pane="topRight" activeCell="F13" sqref="F13"/>
      <selection pane="bottomLeft" activeCell="F13" sqref="F13"/>
      <selection pane="bottomRight" activeCell="H15" sqref="H15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6" customWidth="1"/>
    <col min="13" max="14" width="15.5703125" style="46" customWidth="1"/>
    <col min="15" max="15" width="20.5703125" style="46" customWidth="1"/>
    <col min="16" max="17" width="15.5703125" style="48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78" t="s">
        <v>652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82" t="s">
        <v>83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3" customFormat="1">
      <c r="A3" s="179" t="s">
        <v>375</v>
      </c>
      <c r="B3" s="179" t="s">
        <v>411</v>
      </c>
      <c r="C3" s="179" t="s">
        <v>412</v>
      </c>
      <c r="D3" s="179"/>
      <c r="E3" s="179"/>
      <c r="F3" s="179"/>
      <c r="G3" s="179"/>
      <c r="H3" s="179" t="s">
        <v>419</v>
      </c>
      <c r="I3" s="185" t="s">
        <v>420</v>
      </c>
      <c r="J3" s="185"/>
      <c r="K3" s="185"/>
      <c r="L3" s="185"/>
      <c r="M3" s="185"/>
      <c r="N3" s="185"/>
      <c r="O3" s="185"/>
      <c r="P3" s="185"/>
      <c r="Q3" s="185"/>
      <c r="R3" s="184" t="s">
        <v>430</v>
      </c>
      <c r="S3" s="184"/>
      <c r="T3" s="184"/>
      <c r="U3" s="184"/>
      <c r="V3" s="184"/>
      <c r="W3" s="184"/>
      <c r="X3" s="184"/>
    </row>
    <row r="4" spans="1:41" ht="15.6" customHeight="1">
      <c r="A4" s="179"/>
      <c r="B4" s="179"/>
      <c r="C4" s="182" t="s">
        <v>413</v>
      </c>
      <c r="D4" s="182" t="s">
        <v>414</v>
      </c>
      <c r="E4" s="179" t="s">
        <v>415</v>
      </c>
      <c r="F4" s="179" t="s">
        <v>416</v>
      </c>
      <c r="G4" s="180"/>
      <c r="H4" s="179"/>
      <c r="I4" s="181" t="s">
        <v>423</v>
      </c>
      <c r="J4" s="181" t="s">
        <v>424</v>
      </c>
      <c r="K4" s="181" t="s">
        <v>425</v>
      </c>
      <c r="L4" s="181" t="s">
        <v>426</v>
      </c>
      <c r="M4" s="181" t="s">
        <v>421</v>
      </c>
      <c r="N4" s="181"/>
      <c r="O4" s="181"/>
      <c r="P4" s="183" t="s">
        <v>422</v>
      </c>
      <c r="Q4" s="183"/>
      <c r="R4" s="179" t="s">
        <v>431</v>
      </c>
      <c r="S4" s="179" t="s">
        <v>432</v>
      </c>
      <c r="T4" s="179"/>
      <c r="U4" s="179"/>
      <c r="V4" s="179" t="s">
        <v>436</v>
      </c>
      <c r="W4" s="179" t="s">
        <v>437</v>
      </c>
      <c r="X4" s="186" t="s">
        <v>410</v>
      </c>
    </row>
    <row r="5" spans="1:41" s="43" customFormat="1" ht="108" customHeight="1">
      <c r="A5" s="179"/>
      <c r="B5" s="179"/>
      <c r="C5" s="182"/>
      <c r="D5" s="182"/>
      <c r="E5" s="179"/>
      <c r="F5" s="90" t="s">
        <v>417</v>
      </c>
      <c r="G5" s="66" t="s">
        <v>418</v>
      </c>
      <c r="H5" s="179"/>
      <c r="I5" s="181"/>
      <c r="J5" s="181"/>
      <c r="K5" s="181"/>
      <c r="L5" s="181"/>
      <c r="M5" s="101" t="s">
        <v>427</v>
      </c>
      <c r="N5" s="101" t="s">
        <v>428</v>
      </c>
      <c r="O5" s="67" t="s">
        <v>429</v>
      </c>
      <c r="P5" s="101" t="s">
        <v>427</v>
      </c>
      <c r="Q5" s="101" t="s">
        <v>428</v>
      </c>
      <c r="R5" s="179"/>
      <c r="S5" s="66" t="s">
        <v>433</v>
      </c>
      <c r="T5" s="66" t="s">
        <v>434</v>
      </c>
      <c r="U5" s="66" t="s">
        <v>435</v>
      </c>
      <c r="V5" s="179"/>
      <c r="W5" s="179"/>
      <c r="X5" s="187"/>
    </row>
    <row r="6" spans="1:41" s="46" customFormat="1">
      <c r="A6" s="93" t="s">
        <v>405</v>
      </c>
      <c r="B6" s="44">
        <v>1407482.2841530056</v>
      </c>
      <c r="C6" s="44">
        <v>89634700.593313172</v>
      </c>
      <c r="D6" s="44">
        <v>89634700.593313172</v>
      </c>
      <c r="E6" s="44">
        <v>2422203.3099999996</v>
      </c>
      <c r="F6" s="44">
        <v>16020097.6807</v>
      </c>
      <c r="G6" s="44">
        <v>32618349.30425496</v>
      </c>
      <c r="H6" s="44">
        <v>80158403.024497524</v>
      </c>
      <c r="I6" s="44">
        <v>20699629.501826394</v>
      </c>
      <c r="J6" s="44">
        <v>9862500.3753927983</v>
      </c>
      <c r="K6" s="44">
        <v>4388501.1551020993</v>
      </c>
      <c r="L6" s="44">
        <v>2357408.1124116993</v>
      </c>
      <c r="M6" s="44">
        <v>17311</v>
      </c>
      <c r="N6" s="44">
        <v>37308615.524732992</v>
      </c>
      <c r="O6" s="44">
        <v>543199.26</v>
      </c>
      <c r="P6" s="44">
        <v>1560</v>
      </c>
      <c r="Q6" s="44">
        <v>4660926.9158716993</v>
      </c>
      <c r="R6" s="44">
        <v>111902.61860273687</v>
      </c>
      <c r="S6" s="44">
        <v>14728808.749588944</v>
      </c>
      <c r="T6" s="44">
        <v>2459460.1170822899</v>
      </c>
      <c r="U6" s="44">
        <v>14825668.127753044</v>
      </c>
      <c r="V6" s="44">
        <v>9780363.5170959234</v>
      </c>
      <c r="W6" s="44">
        <v>3352266.8301124638</v>
      </c>
      <c r="X6" s="44">
        <v>27973341.715400074</v>
      </c>
    </row>
    <row r="7" spans="1:41" s="46" customFormat="1">
      <c r="A7" s="94" t="s">
        <v>379</v>
      </c>
      <c r="B7" s="44">
        <v>1361642.2841530056</v>
      </c>
      <c r="C7" s="44">
        <v>76439268.283313185</v>
      </c>
      <c r="D7" s="44">
        <v>76439268.283313185</v>
      </c>
      <c r="E7" s="44">
        <v>2421253.8499999996</v>
      </c>
      <c r="F7" s="44">
        <v>15780831.927099999</v>
      </c>
      <c r="G7" s="44">
        <v>30020633.394254956</v>
      </c>
      <c r="H7" s="44">
        <v>71428783.884497523</v>
      </c>
      <c r="I7" s="44">
        <v>13987169.631826397</v>
      </c>
      <c r="J7" s="44">
        <v>9068464.0653927978</v>
      </c>
      <c r="K7" s="44">
        <v>4315738.6651021</v>
      </c>
      <c r="L7" s="44">
        <v>2316878.852411699</v>
      </c>
      <c r="M7" s="44">
        <v>15069</v>
      </c>
      <c r="N7" s="44">
        <v>29688827.594732996</v>
      </c>
      <c r="O7" s="44">
        <v>543199.26</v>
      </c>
      <c r="P7" s="44">
        <v>502</v>
      </c>
      <c r="Q7" s="44">
        <v>2485935.6658716998</v>
      </c>
      <c r="R7" s="44">
        <v>96729.221056077426</v>
      </c>
      <c r="S7" s="44">
        <v>14439065.717517387</v>
      </c>
      <c r="T7" s="44">
        <v>2268332.1170822899</v>
      </c>
      <c r="U7" s="44">
        <v>14825311.216072744</v>
      </c>
      <c r="V7" s="44">
        <v>9013044.7927551791</v>
      </c>
      <c r="W7" s="44">
        <v>3277255.3874717117</v>
      </c>
      <c r="X7" s="44">
        <v>26826095.118800361</v>
      </c>
    </row>
    <row r="8" spans="1:41" s="46" customFormat="1">
      <c r="A8" s="94" t="s">
        <v>380</v>
      </c>
      <c r="B8" s="44">
        <v>171598</v>
      </c>
      <c r="C8" s="44">
        <v>44249986.106081903</v>
      </c>
      <c r="D8" s="44">
        <v>44249986.106081903</v>
      </c>
      <c r="E8" s="44">
        <v>176573.06999999998</v>
      </c>
      <c r="F8" s="44">
        <v>614028.4118</v>
      </c>
      <c r="G8" s="44">
        <v>16578266.817154959</v>
      </c>
      <c r="H8" s="44">
        <v>39745915.469497539</v>
      </c>
      <c r="I8" s="44">
        <v>13986243.321826398</v>
      </c>
      <c r="J8" s="44">
        <v>9068464.0653927978</v>
      </c>
      <c r="K8" s="44">
        <v>463987.54031069996</v>
      </c>
      <c r="L8" s="44">
        <v>1303619.3299999998</v>
      </c>
      <c r="M8" s="44">
        <v>13374</v>
      </c>
      <c r="N8" s="44">
        <v>24822890.827529896</v>
      </c>
      <c r="O8" s="44">
        <v>66210.889999999985</v>
      </c>
      <c r="P8" s="44">
        <v>306</v>
      </c>
      <c r="Q8" s="44">
        <v>1400659.8858299998</v>
      </c>
      <c r="R8" s="44">
        <v>38488.0423492716</v>
      </c>
      <c r="S8" s="44">
        <v>3860083.5835907585</v>
      </c>
      <c r="T8" s="44">
        <v>1292465.3585418921</v>
      </c>
      <c r="U8" s="44">
        <v>8190742.8274804438</v>
      </c>
      <c r="V8" s="44">
        <v>5189689.6652816506</v>
      </c>
      <c r="W8" s="44">
        <v>306613.53768389224</v>
      </c>
      <c r="X8" s="44">
        <v>9394874.8289055731</v>
      </c>
    </row>
    <row r="9" spans="1:41" s="46" customFormat="1">
      <c r="A9" s="94" t="s">
        <v>381</v>
      </c>
      <c r="B9" s="44">
        <v>1190044.2841530056</v>
      </c>
      <c r="C9" s="44">
        <v>32189282.177231289</v>
      </c>
      <c r="D9" s="44">
        <v>32189282.177231289</v>
      </c>
      <c r="E9" s="44">
        <v>2244680.7800000003</v>
      </c>
      <c r="F9" s="44">
        <v>15166803.515299998</v>
      </c>
      <c r="G9" s="44">
        <v>13442366.577100001</v>
      </c>
      <c r="H9" s="44">
        <v>31682868.414999999</v>
      </c>
      <c r="I9" s="44">
        <v>926.30999999865799</v>
      </c>
      <c r="J9" s="44">
        <v>0</v>
      </c>
      <c r="K9" s="44">
        <v>3851751.1247913996</v>
      </c>
      <c r="L9" s="44">
        <v>1013259.5224116991</v>
      </c>
      <c r="M9" s="44">
        <v>1695</v>
      </c>
      <c r="N9" s="44">
        <v>4865936.7672030982</v>
      </c>
      <c r="O9" s="44">
        <v>476988.37</v>
      </c>
      <c r="P9" s="44">
        <v>196</v>
      </c>
      <c r="Q9" s="44">
        <v>1085275.7800417</v>
      </c>
      <c r="R9" s="44">
        <v>58241.178706805826</v>
      </c>
      <c r="S9" s="44">
        <v>10578982.133926628</v>
      </c>
      <c r="T9" s="44">
        <v>975866.75854039751</v>
      </c>
      <c r="U9" s="44">
        <v>6634568.3885922991</v>
      </c>
      <c r="V9" s="44">
        <v>3823355.127473528</v>
      </c>
      <c r="W9" s="44">
        <v>2970641.8497878197</v>
      </c>
      <c r="X9" s="44">
        <v>17431220.289894782</v>
      </c>
    </row>
    <row r="10" spans="1:41" s="46" customFormat="1">
      <c r="A10" s="94" t="s">
        <v>382</v>
      </c>
      <c r="B10" s="44">
        <v>45840</v>
      </c>
      <c r="C10" s="44">
        <v>13195432.310000001</v>
      </c>
      <c r="D10" s="44">
        <v>13195432.310000001</v>
      </c>
      <c r="E10" s="44">
        <v>949.45999999999992</v>
      </c>
      <c r="F10" s="44">
        <v>239265.7536</v>
      </c>
      <c r="G10" s="44">
        <v>2597715.91</v>
      </c>
      <c r="H10" s="44">
        <v>8729619.1399999987</v>
      </c>
      <c r="I10" s="44">
        <v>6712459.8700000001</v>
      </c>
      <c r="J10" s="44">
        <v>794036.31</v>
      </c>
      <c r="K10" s="44">
        <v>72762.490000000005</v>
      </c>
      <c r="L10" s="44">
        <v>40529.26</v>
      </c>
      <c r="M10" s="44">
        <v>2242</v>
      </c>
      <c r="N10" s="44">
        <v>7619787.9300000006</v>
      </c>
      <c r="O10" s="44">
        <v>0</v>
      </c>
      <c r="P10" s="44">
        <v>1058</v>
      </c>
      <c r="Q10" s="44">
        <v>2174991.2499999995</v>
      </c>
      <c r="R10" s="44">
        <v>15173.397546659427</v>
      </c>
      <c r="S10" s="44">
        <v>289743.03207155888</v>
      </c>
      <c r="T10" s="44">
        <v>191128</v>
      </c>
      <c r="U10" s="44">
        <v>356.9116803</v>
      </c>
      <c r="V10" s="44">
        <v>767318.72434074595</v>
      </c>
      <c r="W10" s="44">
        <v>75011.442640752022</v>
      </c>
      <c r="X10" s="44">
        <v>1147246.5965997165</v>
      </c>
    </row>
    <row r="11" spans="1:41" s="46" customFormat="1">
      <c r="A11" s="93" t="s">
        <v>406</v>
      </c>
      <c r="B11" s="44">
        <v>31620</v>
      </c>
      <c r="C11" s="44">
        <v>3872274.1305</v>
      </c>
      <c r="D11" s="44">
        <v>3872274.1305</v>
      </c>
      <c r="E11" s="44">
        <v>4746.2999999999984</v>
      </c>
      <c r="F11" s="44">
        <v>540689.54390000005</v>
      </c>
      <c r="G11" s="44">
        <v>748349.10250000004</v>
      </c>
      <c r="H11" s="44">
        <v>3497063.3204999999</v>
      </c>
      <c r="I11" s="44">
        <v>1188278.6100000001</v>
      </c>
      <c r="J11" s="44">
        <v>523563.58999999997</v>
      </c>
      <c r="K11" s="44">
        <v>8415.99</v>
      </c>
      <c r="L11" s="44">
        <v>27717.780000000013</v>
      </c>
      <c r="M11" s="44">
        <v>602</v>
      </c>
      <c r="N11" s="44">
        <v>1747975.9700000002</v>
      </c>
      <c r="O11" s="44">
        <v>0</v>
      </c>
      <c r="P11" s="44">
        <v>39</v>
      </c>
      <c r="Q11" s="44">
        <v>96197.319999999992</v>
      </c>
      <c r="R11" s="44">
        <v>1797.0386314094808</v>
      </c>
      <c r="S11" s="44">
        <v>206192.08110182098</v>
      </c>
      <c r="T11" s="44">
        <v>156127.00934127826</v>
      </c>
      <c r="U11" s="44">
        <v>302421.50681436504</v>
      </c>
      <c r="V11" s="44">
        <v>614207.72377275734</v>
      </c>
      <c r="W11" s="44">
        <v>32903.797346532141</v>
      </c>
      <c r="X11" s="44">
        <v>855100.64085252013</v>
      </c>
    </row>
    <row r="12" spans="1:41" s="46" customFormat="1">
      <c r="A12" s="93" t="s">
        <v>407</v>
      </c>
      <c r="B12" s="44">
        <v>17198</v>
      </c>
      <c r="C12" s="44">
        <v>28621364.310499996</v>
      </c>
      <c r="D12" s="44">
        <v>4245596.5004999982</v>
      </c>
      <c r="E12" s="44">
        <v>889.81</v>
      </c>
      <c r="F12" s="44">
        <v>7440329.2888999991</v>
      </c>
      <c r="G12" s="44">
        <v>2019103.1737206681</v>
      </c>
      <c r="H12" s="44">
        <v>28920568.022766311</v>
      </c>
      <c r="I12" s="44">
        <v>4284851.8999999994</v>
      </c>
      <c r="J12" s="44">
        <v>1882760.5399999998</v>
      </c>
      <c r="K12" s="44">
        <v>73049.205000000002</v>
      </c>
      <c r="L12" s="44">
        <v>4443.7000000000007</v>
      </c>
      <c r="M12" s="44">
        <v>716</v>
      </c>
      <c r="N12" s="44">
        <v>6245105.3449999997</v>
      </c>
      <c r="O12" s="44">
        <v>0</v>
      </c>
      <c r="P12" s="44">
        <v>25</v>
      </c>
      <c r="Q12" s="44">
        <v>120885.62000000001</v>
      </c>
      <c r="R12" s="44">
        <v>2620.6966464087222</v>
      </c>
      <c r="S12" s="44">
        <v>1561655.6416733603</v>
      </c>
      <c r="T12" s="44">
        <v>68475.669173290604</v>
      </c>
      <c r="U12" s="44">
        <v>1127940.2774749668</v>
      </c>
      <c r="V12" s="44">
        <v>697713.73299735202</v>
      </c>
      <c r="W12" s="44">
        <v>19678.359792136111</v>
      </c>
      <c r="X12" s="44">
        <v>2281668.431109257</v>
      </c>
    </row>
    <row r="13" spans="1:41" s="46" customFormat="1">
      <c r="A13" s="95" t="s">
        <v>408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41" s="46" customFormat="1">
      <c r="A14" s="96" t="s">
        <v>409</v>
      </c>
      <c r="B14" s="44">
        <v>490192</v>
      </c>
      <c r="C14" s="44">
        <v>8396804.6590724997</v>
      </c>
      <c r="D14" s="44">
        <v>8396804.6590724997</v>
      </c>
      <c r="E14" s="44">
        <v>1368789.6400000001</v>
      </c>
      <c r="F14" s="44">
        <v>669880.85009999992</v>
      </c>
      <c r="G14" s="44">
        <v>2469225.7085243738</v>
      </c>
      <c r="H14" s="44">
        <v>6830331.7383089876</v>
      </c>
      <c r="I14" s="44">
        <v>0</v>
      </c>
      <c r="J14" s="44">
        <v>0</v>
      </c>
      <c r="K14" s="44">
        <v>307004.18</v>
      </c>
      <c r="L14" s="44">
        <v>1086540.6545400012</v>
      </c>
      <c r="M14" s="44">
        <v>2599</v>
      </c>
      <c r="N14" s="44">
        <v>1393544.1145400011</v>
      </c>
      <c r="O14" s="44">
        <v>177738.19999999998</v>
      </c>
      <c r="P14" s="44">
        <v>275</v>
      </c>
      <c r="Q14" s="44">
        <v>268942.77</v>
      </c>
      <c r="R14" s="44">
        <v>6061.82</v>
      </c>
      <c r="S14" s="44">
        <v>2074886.9170327545</v>
      </c>
      <c r="T14" s="44">
        <v>662720.68939235609</v>
      </c>
      <c r="U14" s="44">
        <v>3335650.9094222952</v>
      </c>
      <c r="V14" s="44">
        <v>750005.75743341469</v>
      </c>
      <c r="W14" s="44">
        <v>12444.216017118762</v>
      </c>
      <c r="X14" s="44">
        <v>2843398.7104832879</v>
      </c>
    </row>
    <row r="15" spans="1:41" s="46" customFormat="1">
      <c r="A15" s="100" t="s">
        <v>390</v>
      </c>
      <c r="B15" s="44">
        <v>1946492.2841530056</v>
      </c>
      <c r="C15" s="44">
        <v>130525143.69338569</v>
      </c>
      <c r="D15" s="44">
        <v>106149375.88338569</v>
      </c>
      <c r="E15" s="44">
        <v>3796629.0599999996</v>
      </c>
      <c r="F15" s="44">
        <v>24670997.363599997</v>
      </c>
      <c r="G15" s="44">
        <v>37855027.288999997</v>
      </c>
      <c r="H15" s="44">
        <v>119406366.10607286</v>
      </c>
      <c r="I15" s="44">
        <v>26172760.011826392</v>
      </c>
      <c r="J15" s="44">
        <v>12268824.505392799</v>
      </c>
      <c r="K15" s="44">
        <v>4776970.5301021012</v>
      </c>
      <c r="L15" s="44">
        <v>3476110.2469517007</v>
      </c>
      <c r="M15" s="44">
        <v>21228</v>
      </c>
      <c r="N15" s="44">
        <v>46695240.954272993</v>
      </c>
      <c r="O15" s="44">
        <v>720937.46000000008</v>
      </c>
      <c r="P15" s="44">
        <v>1899</v>
      </c>
      <c r="Q15" s="44">
        <v>5146952.6258716993</v>
      </c>
      <c r="R15" s="44">
        <v>122382.17388055507</v>
      </c>
      <c r="S15" s="44">
        <v>18571543.389396884</v>
      </c>
      <c r="T15" s="44">
        <v>3346783.4849892147</v>
      </c>
      <c r="U15" s="44">
        <v>19591680.821464669</v>
      </c>
      <c r="V15" s="44">
        <v>11842290.731299449</v>
      </c>
      <c r="W15" s="44">
        <v>3417293.2032682509</v>
      </c>
      <c r="X15" s="44">
        <v>33953509.497845143</v>
      </c>
    </row>
    <row r="16" spans="1:41" ht="11.25" customHeight="1"/>
    <row r="17" spans="1:1" ht="15.75" customHeight="1">
      <c r="A17" s="91" t="s">
        <v>377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X4:X5"/>
    <mergeCell ref="L4:L5"/>
    <mergeCell ref="M4:O4"/>
    <mergeCell ref="D4:D5"/>
    <mergeCell ref="H3:H5"/>
    <mergeCell ref="J4:J5"/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="70" zoomScaleNormal="70" zoomScaleSheetLayoutView="70" workbookViewId="0">
      <selection activeCell="F13" sqref="F13"/>
    </sheetView>
  </sheetViews>
  <sheetFormatPr defaultColWidth="9.140625" defaultRowHeight="15.75"/>
  <cols>
    <col min="1" max="1" width="9.140625" style="51" customWidth="1"/>
    <col min="2" max="2" width="80.5703125" style="57" customWidth="1"/>
    <col min="3" max="3" width="20" style="51" customWidth="1"/>
    <col min="4" max="5" width="9.140625" style="51"/>
    <col min="6" max="6" width="14.85546875" style="51" customWidth="1"/>
    <col min="7" max="16384" width="9.140625" style="51"/>
  </cols>
  <sheetData>
    <row r="1" spans="1:5" s="49" customFormat="1" ht="55.5" customHeight="1">
      <c r="A1" s="189" t="s">
        <v>653</v>
      </c>
      <c r="B1" s="189"/>
      <c r="C1" s="189"/>
    </row>
    <row r="2" spans="1:5">
      <c r="A2" s="49"/>
      <c r="B2" s="50"/>
      <c r="C2" s="50"/>
    </row>
    <row r="3" spans="1:5" ht="21" customHeight="1">
      <c r="A3" s="190" t="s">
        <v>438</v>
      </c>
      <c r="B3" s="190"/>
      <c r="C3" s="192" t="s">
        <v>558</v>
      </c>
    </row>
    <row r="4" spans="1:5">
      <c r="A4" s="190"/>
      <c r="B4" s="190"/>
      <c r="C4" s="193"/>
    </row>
    <row r="5" spans="1:5">
      <c r="A5" s="190"/>
      <c r="B5" s="190"/>
      <c r="C5" s="194"/>
    </row>
    <row r="6" spans="1:5">
      <c r="A6" s="191">
        <v>1</v>
      </c>
      <c r="B6" s="191"/>
      <c r="C6" s="52">
        <v>2</v>
      </c>
    </row>
    <row r="7" spans="1:5">
      <c r="A7" s="102" t="s">
        <v>18</v>
      </c>
      <c r="B7" s="103" t="s">
        <v>439</v>
      </c>
      <c r="C7" s="47">
        <v>4141.6046399999996</v>
      </c>
      <c r="D7" s="45"/>
      <c r="E7" s="45"/>
    </row>
    <row r="8" spans="1:5">
      <c r="A8" s="102" t="s">
        <v>11</v>
      </c>
      <c r="B8" s="104" t="s">
        <v>440</v>
      </c>
      <c r="C8" s="47">
        <v>1797.82176</v>
      </c>
    </row>
    <row r="9" spans="1:5">
      <c r="A9" s="102" t="s">
        <v>11</v>
      </c>
      <c r="B9" s="104" t="s">
        <v>441</v>
      </c>
      <c r="C9" s="47">
        <v>0</v>
      </c>
    </row>
    <row r="10" spans="1:5">
      <c r="A10" s="102" t="s">
        <v>11</v>
      </c>
      <c r="B10" s="104" t="s">
        <v>442</v>
      </c>
      <c r="C10" s="47">
        <v>2343.7828800000002</v>
      </c>
    </row>
    <row r="11" spans="1:5">
      <c r="A11" s="105" t="s">
        <v>443</v>
      </c>
      <c r="B11" s="106" t="s">
        <v>444</v>
      </c>
      <c r="C11" s="47"/>
    </row>
    <row r="12" spans="1:5">
      <c r="A12" s="102" t="s">
        <v>0</v>
      </c>
      <c r="B12" s="104" t="s">
        <v>445</v>
      </c>
      <c r="C12" s="47">
        <v>41906.142979999997</v>
      </c>
    </row>
    <row r="13" spans="1:5">
      <c r="A13" s="107">
        <v>1</v>
      </c>
      <c r="B13" s="108" t="s">
        <v>446</v>
      </c>
      <c r="C13" s="47">
        <v>5174</v>
      </c>
    </row>
    <row r="14" spans="1:5" ht="25.5">
      <c r="A14" s="102" t="s">
        <v>8</v>
      </c>
      <c r="B14" s="109" t="s">
        <v>447</v>
      </c>
      <c r="C14" s="47">
        <v>165052</v>
      </c>
      <c r="D14" s="45"/>
      <c r="E14" s="45"/>
    </row>
    <row r="15" spans="1:5">
      <c r="A15" s="102" t="s">
        <v>1</v>
      </c>
      <c r="B15" s="104" t="s">
        <v>448</v>
      </c>
      <c r="C15" s="47">
        <v>164864</v>
      </c>
    </row>
    <row r="16" spans="1:5" ht="30">
      <c r="A16" s="102" t="s">
        <v>2</v>
      </c>
      <c r="B16" s="104" t="s">
        <v>449</v>
      </c>
      <c r="C16" s="47">
        <v>0</v>
      </c>
    </row>
    <row r="17" spans="1:5">
      <c r="A17" s="102" t="s">
        <v>3</v>
      </c>
      <c r="B17" s="104" t="s">
        <v>450</v>
      </c>
      <c r="C17" s="47">
        <v>188</v>
      </c>
    </row>
    <row r="18" spans="1:5" ht="30">
      <c r="A18" s="102" t="s">
        <v>4</v>
      </c>
      <c r="B18" s="104" t="s">
        <v>451</v>
      </c>
      <c r="C18" s="47">
        <v>0</v>
      </c>
    </row>
    <row r="19" spans="1:5">
      <c r="A19" s="102" t="s">
        <v>9</v>
      </c>
      <c r="B19" s="104" t="s">
        <v>452</v>
      </c>
      <c r="C19" s="47">
        <v>1030235.8867500001</v>
      </c>
      <c r="D19" s="45"/>
      <c r="E19" s="45"/>
    </row>
    <row r="20" spans="1:5">
      <c r="A20" s="102" t="s">
        <v>1</v>
      </c>
      <c r="B20" s="104" t="s">
        <v>453</v>
      </c>
      <c r="C20" s="47">
        <v>138756</v>
      </c>
    </row>
    <row r="21" spans="1:5">
      <c r="A21" s="102" t="s">
        <v>2</v>
      </c>
      <c r="B21" s="104" t="s">
        <v>454</v>
      </c>
      <c r="C21" s="47">
        <v>851925.11895999988</v>
      </c>
    </row>
    <row r="22" spans="1:5">
      <c r="A22" s="102"/>
      <c r="B22" s="104" t="s">
        <v>455</v>
      </c>
      <c r="C22" s="47">
        <v>703957.05551020033</v>
      </c>
    </row>
    <row r="23" spans="1:5">
      <c r="A23" s="102" t="s">
        <v>3</v>
      </c>
      <c r="B23" s="104" t="s">
        <v>456</v>
      </c>
      <c r="C23" s="47">
        <v>0</v>
      </c>
    </row>
    <row r="24" spans="1:5">
      <c r="A24" s="102" t="s">
        <v>4</v>
      </c>
      <c r="B24" s="104" t="s">
        <v>457</v>
      </c>
      <c r="C24" s="47">
        <v>0</v>
      </c>
    </row>
    <row r="25" spans="1:5">
      <c r="A25" s="102" t="s">
        <v>5</v>
      </c>
      <c r="B25" s="104" t="s">
        <v>458</v>
      </c>
      <c r="C25" s="47">
        <v>4663</v>
      </c>
    </row>
    <row r="26" spans="1:5">
      <c r="A26" s="102" t="s">
        <v>6</v>
      </c>
      <c r="B26" s="104" t="s">
        <v>459</v>
      </c>
      <c r="C26" s="47">
        <v>33290.767789999998</v>
      </c>
    </row>
    <row r="27" spans="1:5">
      <c r="A27" s="102" t="s">
        <v>7</v>
      </c>
      <c r="B27" s="104" t="s">
        <v>442</v>
      </c>
      <c r="C27" s="47">
        <v>1601</v>
      </c>
    </row>
    <row r="28" spans="1:5">
      <c r="A28" s="102" t="s">
        <v>10</v>
      </c>
      <c r="B28" s="104" t="s">
        <v>460</v>
      </c>
      <c r="C28" s="47">
        <v>0</v>
      </c>
    </row>
    <row r="29" spans="1:5">
      <c r="A29" s="102"/>
      <c r="B29" s="106" t="s">
        <v>461</v>
      </c>
      <c r="C29" s="47">
        <v>1237194.0297299998</v>
      </c>
      <c r="D29" s="45"/>
      <c r="E29" s="45"/>
    </row>
    <row r="30" spans="1:5">
      <c r="A30" s="105" t="s">
        <v>462</v>
      </c>
      <c r="B30" s="106" t="s">
        <v>463</v>
      </c>
      <c r="C30" s="47">
        <v>201732.74742999999</v>
      </c>
    </row>
    <row r="31" spans="1:5" s="53" customFormat="1">
      <c r="A31" s="105" t="s">
        <v>464</v>
      </c>
      <c r="B31" s="106" t="s">
        <v>465</v>
      </c>
      <c r="C31" s="47">
        <v>65423.359320000003</v>
      </c>
      <c r="D31" s="45"/>
      <c r="E31" s="45"/>
    </row>
    <row r="32" spans="1:5" s="53" customFormat="1">
      <c r="A32" s="105" t="s">
        <v>0</v>
      </c>
      <c r="B32" s="104" t="s">
        <v>466</v>
      </c>
      <c r="C32" s="47"/>
    </row>
    <row r="33" spans="1:5" s="53" customFormat="1">
      <c r="A33" s="105" t="s">
        <v>1</v>
      </c>
      <c r="B33" s="104" t="s">
        <v>467</v>
      </c>
      <c r="C33" s="47">
        <v>51592.432999999997</v>
      </c>
      <c r="D33" s="45"/>
      <c r="E33" s="45"/>
    </row>
    <row r="34" spans="1:5" s="53" customFormat="1">
      <c r="A34" s="105" t="s">
        <v>11</v>
      </c>
      <c r="B34" s="104" t="s">
        <v>468</v>
      </c>
      <c r="C34" s="47">
        <v>1</v>
      </c>
    </row>
    <row r="35" spans="1:5" s="53" customFormat="1">
      <c r="A35" s="105" t="s">
        <v>11</v>
      </c>
      <c r="B35" s="104" t="s">
        <v>469</v>
      </c>
      <c r="C35" s="47">
        <v>0</v>
      </c>
    </row>
    <row r="36" spans="1:5">
      <c r="A36" s="105" t="s">
        <v>2</v>
      </c>
      <c r="B36" s="104" t="s">
        <v>470</v>
      </c>
      <c r="C36" s="47">
        <v>219</v>
      </c>
    </row>
    <row r="37" spans="1:5">
      <c r="A37" s="105" t="s">
        <v>11</v>
      </c>
      <c r="B37" s="104" t="s">
        <v>468</v>
      </c>
      <c r="C37" s="47">
        <v>0</v>
      </c>
    </row>
    <row r="38" spans="1:5">
      <c r="A38" s="105" t="s">
        <v>11</v>
      </c>
      <c r="B38" s="104" t="s">
        <v>469</v>
      </c>
      <c r="C38" s="47">
        <v>0</v>
      </c>
    </row>
    <row r="39" spans="1:5">
      <c r="A39" s="105" t="s">
        <v>231</v>
      </c>
      <c r="B39" s="106" t="s">
        <v>471</v>
      </c>
      <c r="C39" s="47">
        <v>51811.432999999997</v>
      </c>
      <c r="D39" s="45"/>
      <c r="E39" s="45"/>
    </row>
    <row r="40" spans="1:5">
      <c r="A40" s="102" t="s">
        <v>8</v>
      </c>
      <c r="B40" s="104" t="s">
        <v>472</v>
      </c>
      <c r="C40" s="47">
        <v>3336.0000599999998</v>
      </c>
    </row>
    <row r="41" spans="1:5">
      <c r="A41" s="102" t="s">
        <v>11</v>
      </c>
      <c r="B41" s="104" t="s">
        <v>468</v>
      </c>
      <c r="C41" s="47">
        <v>21</v>
      </c>
    </row>
    <row r="42" spans="1:5">
      <c r="A42" s="102" t="s">
        <v>11</v>
      </c>
      <c r="B42" s="104" t="s">
        <v>469</v>
      </c>
      <c r="C42" s="47">
        <v>0</v>
      </c>
    </row>
    <row r="43" spans="1:5">
      <c r="A43" s="102" t="s">
        <v>9</v>
      </c>
      <c r="B43" s="104" t="s">
        <v>473</v>
      </c>
      <c r="C43" s="47">
        <v>10275.92626</v>
      </c>
    </row>
    <row r="44" spans="1:5">
      <c r="A44" s="102" t="s">
        <v>11</v>
      </c>
      <c r="B44" s="104" t="s">
        <v>468</v>
      </c>
      <c r="C44" s="47">
        <v>103</v>
      </c>
    </row>
    <row r="45" spans="1:5">
      <c r="A45" s="102" t="s">
        <v>11</v>
      </c>
      <c r="B45" s="104" t="s">
        <v>469</v>
      </c>
      <c r="C45" s="47">
        <v>0</v>
      </c>
    </row>
    <row r="46" spans="1:5">
      <c r="A46" s="102" t="s">
        <v>474</v>
      </c>
      <c r="B46" s="110" t="s">
        <v>475</v>
      </c>
      <c r="C46" s="47"/>
    </row>
    <row r="47" spans="1:5">
      <c r="A47" s="102" t="s">
        <v>1</v>
      </c>
      <c r="B47" s="111" t="s">
        <v>476</v>
      </c>
      <c r="C47" s="47">
        <v>7114.4060900000004</v>
      </c>
    </row>
    <row r="48" spans="1:5">
      <c r="A48" s="102">
        <v>2</v>
      </c>
      <c r="B48" s="111" t="s">
        <v>477</v>
      </c>
      <c r="C48" s="47">
        <v>0</v>
      </c>
    </row>
    <row r="49" spans="1:5">
      <c r="A49" s="102">
        <v>3</v>
      </c>
      <c r="B49" s="111" t="s">
        <v>478</v>
      </c>
      <c r="C49" s="47">
        <v>246.34370000000001</v>
      </c>
    </row>
    <row r="50" spans="1:5">
      <c r="A50" s="102">
        <v>4</v>
      </c>
      <c r="B50" s="111" t="s">
        <v>479</v>
      </c>
      <c r="C50" s="47">
        <v>3960.4605299999998</v>
      </c>
    </row>
    <row r="51" spans="1:5">
      <c r="A51" s="102">
        <v>5</v>
      </c>
      <c r="B51" s="111" t="s">
        <v>480</v>
      </c>
      <c r="C51" s="47">
        <v>0</v>
      </c>
    </row>
    <row r="52" spans="1:5">
      <c r="A52" s="102">
        <v>6</v>
      </c>
      <c r="B52" s="111" t="s">
        <v>481</v>
      </c>
      <c r="C52" s="47">
        <v>0</v>
      </c>
    </row>
    <row r="53" spans="1:5" ht="31.5">
      <c r="A53" s="102">
        <v>7</v>
      </c>
      <c r="B53" s="111" t="s">
        <v>482</v>
      </c>
      <c r="C53" s="47">
        <v>0</v>
      </c>
    </row>
    <row r="54" spans="1:5">
      <c r="A54" s="102">
        <v>8</v>
      </c>
      <c r="B54" s="111" t="s">
        <v>483</v>
      </c>
      <c r="C54" s="47">
        <v>0</v>
      </c>
    </row>
    <row r="55" spans="1:5">
      <c r="A55" s="102"/>
      <c r="B55" s="112" t="s">
        <v>484</v>
      </c>
      <c r="C55" s="47">
        <v>11321.21032</v>
      </c>
      <c r="D55" s="45"/>
      <c r="E55" s="45"/>
    </row>
    <row r="56" spans="1:5">
      <c r="A56" s="105" t="s">
        <v>485</v>
      </c>
      <c r="B56" s="106" t="s">
        <v>486</v>
      </c>
      <c r="C56" s="47"/>
    </row>
    <row r="57" spans="1:5">
      <c r="A57" s="105" t="s">
        <v>0</v>
      </c>
      <c r="B57" s="104" t="s">
        <v>487</v>
      </c>
      <c r="C57" s="47">
        <v>3255.0998800000002</v>
      </c>
      <c r="D57" s="45"/>
      <c r="E57" s="45"/>
    </row>
    <row r="58" spans="1:5">
      <c r="A58" s="105" t="s">
        <v>1</v>
      </c>
      <c r="B58" s="104" t="s">
        <v>488</v>
      </c>
      <c r="C58" s="47">
        <v>1102.51529</v>
      </c>
    </row>
    <row r="59" spans="1:5">
      <c r="A59" s="105" t="s">
        <v>2</v>
      </c>
      <c r="B59" s="104" t="s">
        <v>442</v>
      </c>
      <c r="C59" s="47">
        <v>2152.5845899999999</v>
      </c>
    </row>
    <row r="60" spans="1:5">
      <c r="A60" s="105" t="s">
        <v>8</v>
      </c>
      <c r="B60" s="104" t="s">
        <v>489</v>
      </c>
      <c r="C60" s="47"/>
    </row>
    <row r="61" spans="1:5">
      <c r="A61" s="105" t="s">
        <v>1</v>
      </c>
      <c r="B61" s="104" t="s">
        <v>490</v>
      </c>
      <c r="C61" s="47">
        <v>36594.455150000002</v>
      </c>
    </row>
    <row r="62" spans="1:5">
      <c r="A62" s="105" t="s">
        <v>2</v>
      </c>
      <c r="B62" s="104" t="s">
        <v>491</v>
      </c>
      <c r="C62" s="47">
        <v>443.47427999999996</v>
      </c>
    </row>
    <row r="63" spans="1:5">
      <c r="A63" s="105" t="s">
        <v>3</v>
      </c>
      <c r="B63" s="104" t="s">
        <v>492</v>
      </c>
      <c r="C63" s="47">
        <v>3</v>
      </c>
    </row>
    <row r="64" spans="1:5">
      <c r="A64" s="102"/>
      <c r="B64" s="106" t="s">
        <v>493</v>
      </c>
      <c r="C64" s="47">
        <v>37040.929430000004</v>
      </c>
      <c r="D64" s="45"/>
      <c r="E64" s="45"/>
    </row>
    <row r="65" spans="1:6">
      <c r="A65" s="102" t="s">
        <v>232</v>
      </c>
      <c r="B65" s="104" t="s">
        <v>442</v>
      </c>
      <c r="C65" s="47">
        <v>960.06391000000008</v>
      </c>
    </row>
    <row r="66" spans="1:6">
      <c r="A66" s="102"/>
      <c r="B66" s="106" t="s">
        <v>494</v>
      </c>
      <c r="C66" s="47">
        <v>41256.093220000002</v>
      </c>
      <c r="D66" s="45"/>
      <c r="E66" s="45"/>
    </row>
    <row r="67" spans="1:6">
      <c r="A67" s="105" t="s">
        <v>495</v>
      </c>
      <c r="B67" s="106" t="s">
        <v>496</v>
      </c>
      <c r="C67" s="47"/>
    </row>
    <row r="68" spans="1:6">
      <c r="A68" s="105" t="s">
        <v>0</v>
      </c>
      <c r="B68" s="104" t="s">
        <v>497</v>
      </c>
      <c r="C68" s="47">
        <v>857.90255000000002</v>
      </c>
    </row>
    <row r="69" spans="1:6">
      <c r="A69" s="105" t="s">
        <v>8</v>
      </c>
      <c r="B69" s="104" t="s">
        <v>498</v>
      </c>
      <c r="C69" s="47">
        <v>45390.0504</v>
      </c>
    </row>
    <row r="70" spans="1:6">
      <c r="A70" s="105" t="s">
        <v>9</v>
      </c>
      <c r="B70" s="104" t="s">
        <v>499</v>
      </c>
      <c r="C70" s="47">
        <v>1165.7920200000001</v>
      </c>
    </row>
    <row r="71" spans="1:6">
      <c r="A71" s="105"/>
      <c r="B71" s="106" t="s">
        <v>500</v>
      </c>
      <c r="C71" s="47">
        <v>47413.74497</v>
      </c>
      <c r="D71" s="45"/>
      <c r="E71" s="45"/>
      <c r="F71" s="53"/>
    </row>
    <row r="72" spans="1:6">
      <c r="A72" s="105"/>
      <c r="B72" s="113" t="s">
        <v>501</v>
      </c>
      <c r="C72" s="47">
        <v>1608482.78963</v>
      </c>
      <c r="D72" s="45"/>
      <c r="E72" s="45"/>
      <c r="F72" s="54"/>
    </row>
    <row r="73" spans="1:6">
      <c r="A73" s="105" t="s">
        <v>502</v>
      </c>
      <c r="B73" s="106" t="s">
        <v>503</v>
      </c>
      <c r="C73" s="47">
        <v>713</v>
      </c>
      <c r="F73" s="53"/>
    </row>
    <row r="74" spans="1:6">
      <c r="A74" s="188" t="s">
        <v>504</v>
      </c>
      <c r="B74" s="188"/>
      <c r="C74" s="47"/>
    </row>
    <row r="75" spans="1:6">
      <c r="A75" s="114" t="s">
        <v>505</v>
      </c>
      <c r="B75" s="115" t="s">
        <v>506</v>
      </c>
      <c r="C75" s="47"/>
    </row>
    <row r="76" spans="1:6">
      <c r="A76" s="105" t="s">
        <v>0</v>
      </c>
      <c r="B76" s="116" t="s">
        <v>507</v>
      </c>
      <c r="C76" s="47">
        <v>170473</v>
      </c>
    </row>
    <row r="77" spans="1:6">
      <c r="A77" s="117" t="s">
        <v>11</v>
      </c>
      <c r="B77" s="104" t="s">
        <v>508</v>
      </c>
      <c r="C77" s="47">
        <v>0</v>
      </c>
    </row>
    <row r="78" spans="1:6">
      <c r="A78" s="117" t="s">
        <v>11</v>
      </c>
      <c r="B78" s="104" t="s">
        <v>509</v>
      </c>
      <c r="C78" s="47">
        <v>0</v>
      </c>
    </row>
    <row r="79" spans="1:6">
      <c r="A79" s="105" t="s">
        <v>8</v>
      </c>
      <c r="B79" s="104" t="s">
        <v>510</v>
      </c>
      <c r="C79" s="47">
        <v>766</v>
      </c>
    </row>
    <row r="80" spans="1:6">
      <c r="A80" s="105" t="s">
        <v>9</v>
      </c>
      <c r="B80" s="104" t="s">
        <v>511</v>
      </c>
      <c r="C80" s="47">
        <v>63294.711289999999</v>
      </c>
    </row>
    <row r="81" spans="1:5">
      <c r="A81" s="105" t="s">
        <v>10</v>
      </c>
      <c r="B81" s="104" t="s">
        <v>512</v>
      </c>
      <c r="C81" s="47">
        <v>60525.007740000001</v>
      </c>
    </row>
    <row r="82" spans="1:5">
      <c r="A82" s="105" t="s">
        <v>12</v>
      </c>
      <c r="B82" s="104" t="s">
        <v>513</v>
      </c>
      <c r="C82" s="47">
        <v>157395.3812</v>
      </c>
    </row>
    <row r="83" spans="1:5">
      <c r="A83" s="105" t="s">
        <v>15</v>
      </c>
      <c r="B83" s="104" t="s">
        <v>514</v>
      </c>
      <c r="C83" s="47">
        <v>-5046</v>
      </c>
    </row>
    <row r="84" spans="1:5">
      <c r="A84" s="105" t="s">
        <v>16</v>
      </c>
      <c r="B84" s="104" t="s">
        <v>515</v>
      </c>
      <c r="C84" s="47">
        <v>11581.864620000002</v>
      </c>
    </row>
    <row r="85" spans="1:5">
      <c r="A85" s="117"/>
      <c r="B85" s="106" t="s">
        <v>516</v>
      </c>
      <c r="C85" s="47">
        <v>458989.96484999999</v>
      </c>
      <c r="D85" s="45"/>
      <c r="E85" s="45"/>
    </row>
    <row r="86" spans="1:5">
      <c r="A86" s="105" t="s">
        <v>443</v>
      </c>
      <c r="B86" s="106" t="s">
        <v>517</v>
      </c>
      <c r="C86" s="47">
        <v>1950</v>
      </c>
    </row>
    <row r="87" spans="1:5">
      <c r="A87" s="102" t="s">
        <v>518</v>
      </c>
      <c r="B87" s="110" t="s">
        <v>519</v>
      </c>
      <c r="C87" s="47">
        <v>0</v>
      </c>
    </row>
    <row r="88" spans="1:5">
      <c r="A88" s="102" t="s">
        <v>462</v>
      </c>
      <c r="B88" s="106" t="s">
        <v>520</v>
      </c>
      <c r="C88" s="47"/>
    </row>
    <row r="89" spans="1:5">
      <c r="A89" s="102" t="s">
        <v>1</v>
      </c>
      <c r="B89" s="111" t="s">
        <v>521</v>
      </c>
      <c r="C89" s="47">
        <v>80624.942349999998</v>
      </c>
    </row>
    <row r="90" spans="1:5">
      <c r="A90" s="102" t="s">
        <v>2</v>
      </c>
      <c r="B90" s="111" t="s">
        <v>522</v>
      </c>
      <c r="C90" s="47">
        <v>0</v>
      </c>
    </row>
    <row r="91" spans="1:5">
      <c r="A91" s="102" t="s">
        <v>3</v>
      </c>
      <c r="B91" s="111" t="s">
        <v>523</v>
      </c>
      <c r="C91" s="47">
        <v>664707.13948000001</v>
      </c>
    </row>
    <row r="92" spans="1:5">
      <c r="A92" s="102" t="s">
        <v>4</v>
      </c>
      <c r="B92" s="111" t="s">
        <v>524</v>
      </c>
      <c r="C92" s="47">
        <v>44621.563249999999</v>
      </c>
    </row>
    <row r="93" spans="1:5">
      <c r="A93" s="102" t="s">
        <v>5</v>
      </c>
      <c r="B93" s="111" t="s">
        <v>525</v>
      </c>
      <c r="C93" s="47">
        <v>235</v>
      </c>
    </row>
    <row r="94" spans="1:5">
      <c r="A94" s="102" t="s">
        <v>6</v>
      </c>
      <c r="B94" s="111" t="s">
        <v>526</v>
      </c>
      <c r="C94" s="47">
        <v>87728</v>
      </c>
    </row>
    <row r="95" spans="1:5">
      <c r="A95" s="102" t="s">
        <v>7</v>
      </c>
      <c r="B95" s="111" t="s">
        <v>527</v>
      </c>
      <c r="C95" s="47">
        <v>3648.03125</v>
      </c>
    </row>
    <row r="96" spans="1:5">
      <c r="A96" s="102" t="s">
        <v>19</v>
      </c>
      <c r="B96" s="111" t="s">
        <v>528</v>
      </c>
      <c r="C96" s="47">
        <v>246</v>
      </c>
    </row>
    <row r="97" spans="1:5">
      <c r="A97" s="102" t="s">
        <v>17</v>
      </c>
      <c r="B97" s="111" t="s">
        <v>529</v>
      </c>
      <c r="C97" s="47">
        <v>6492.9460599999993</v>
      </c>
    </row>
    <row r="98" spans="1:5">
      <c r="A98" s="118"/>
      <c r="B98" s="110" t="s">
        <v>530</v>
      </c>
      <c r="C98" s="47">
        <v>888303.62239000003</v>
      </c>
      <c r="D98" s="45"/>
      <c r="E98" s="45"/>
    </row>
    <row r="99" spans="1:5">
      <c r="A99" s="102" t="s">
        <v>464</v>
      </c>
      <c r="B99" s="110" t="s">
        <v>531</v>
      </c>
      <c r="C99" s="47">
        <v>202829.40850999998</v>
      </c>
    </row>
    <row r="100" spans="1:5">
      <c r="A100" s="107" t="s">
        <v>532</v>
      </c>
      <c r="B100" s="112" t="s">
        <v>533</v>
      </c>
      <c r="C100" s="47">
        <v>92</v>
      </c>
      <c r="D100" s="45"/>
      <c r="E100" s="45"/>
    </row>
    <row r="101" spans="1:5">
      <c r="A101" s="119" t="s">
        <v>1</v>
      </c>
      <c r="B101" s="108" t="s">
        <v>534</v>
      </c>
      <c r="C101" s="47">
        <v>92</v>
      </c>
    </row>
    <row r="102" spans="1:5">
      <c r="A102" s="119" t="s">
        <v>2</v>
      </c>
      <c r="B102" s="108" t="s">
        <v>535</v>
      </c>
      <c r="C102" s="47">
        <v>0</v>
      </c>
    </row>
    <row r="103" spans="1:5">
      <c r="A103" s="119" t="s">
        <v>3</v>
      </c>
      <c r="B103" s="108" t="s">
        <v>536</v>
      </c>
      <c r="C103" s="47">
        <v>0</v>
      </c>
    </row>
    <row r="104" spans="1:5">
      <c r="A104" s="105" t="s">
        <v>485</v>
      </c>
      <c r="B104" s="106" t="s">
        <v>537</v>
      </c>
      <c r="C104" s="47">
        <v>1574</v>
      </c>
    </row>
    <row r="105" spans="1:5">
      <c r="A105" s="105" t="s">
        <v>495</v>
      </c>
      <c r="B105" s="106" t="s">
        <v>538</v>
      </c>
      <c r="C105" s="47">
        <v>53404.793870000001</v>
      </c>
      <c r="D105" s="45"/>
      <c r="E105" s="45"/>
    </row>
    <row r="106" spans="1:5">
      <c r="A106" s="105" t="s">
        <v>0</v>
      </c>
      <c r="B106" s="104" t="s">
        <v>539</v>
      </c>
      <c r="C106" s="47">
        <v>24863.231249999997</v>
      </c>
    </row>
    <row r="107" spans="1:5">
      <c r="A107" s="105" t="s">
        <v>11</v>
      </c>
      <c r="B107" s="104" t="s">
        <v>540</v>
      </c>
      <c r="C107" s="47">
        <v>0</v>
      </c>
    </row>
    <row r="108" spans="1:5">
      <c r="A108" s="105" t="s">
        <v>11</v>
      </c>
      <c r="B108" s="104" t="s">
        <v>541</v>
      </c>
      <c r="C108" s="47">
        <v>0</v>
      </c>
    </row>
    <row r="109" spans="1:5">
      <c r="A109" s="105" t="s">
        <v>8</v>
      </c>
      <c r="B109" s="104" t="s">
        <v>542</v>
      </c>
      <c r="C109" s="47">
        <v>3700.9918700000003</v>
      </c>
    </row>
    <row r="110" spans="1:5">
      <c r="A110" s="105" t="s">
        <v>11</v>
      </c>
      <c r="B110" s="104" t="s">
        <v>540</v>
      </c>
      <c r="C110" s="47">
        <v>259</v>
      </c>
    </row>
    <row r="111" spans="1:5">
      <c r="A111" s="105" t="s">
        <v>11</v>
      </c>
      <c r="B111" s="104" t="s">
        <v>541</v>
      </c>
      <c r="C111" s="47">
        <v>0</v>
      </c>
    </row>
    <row r="112" spans="1:5">
      <c r="A112" s="105" t="s">
        <v>9</v>
      </c>
      <c r="B112" s="104" t="s">
        <v>543</v>
      </c>
      <c r="C112" s="47">
        <v>0</v>
      </c>
      <c r="D112" s="45"/>
      <c r="E112" s="45"/>
    </row>
    <row r="113" spans="1:3">
      <c r="A113" s="105" t="s">
        <v>1</v>
      </c>
      <c r="B113" s="104" t="s">
        <v>544</v>
      </c>
      <c r="C113" s="47">
        <v>0</v>
      </c>
    </row>
    <row r="114" spans="1:3">
      <c r="A114" s="105" t="s">
        <v>11</v>
      </c>
      <c r="B114" s="104" t="s">
        <v>540</v>
      </c>
      <c r="C114" s="47">
        <v>0</v>
      </c>
    </row>
    <row r="115" spans="1:3">
      <c r="A115" s="105" t="s">
        <v>11</v>
      </c>
      <c r="B115" s="104" t="s">
        <v>541</v>
      </c>
      <c r="C115" s="47">
        <v>0</v>
      </c>
    </row>
    <row r="116" spans="1:3">
      <c r="A116" s="105" t="s">
        <v>2</v>
      </c>
      <c r="B116" s="104" t="s">
        <v>545</v>
      </c>
      <c r="C116" s="47">
        <v>0</v>
      </c>
    </row>
    <row r="117" spans="1:3">
      <c r="A117" s="105" t="s">
        <v>11</v>
      </c>
      <c r="B117" s="104" t="s">
        <v>540</v>
      </c>
      <c r="C117" s="47">
        <v>0</v>
      </c>
    </row>
    <row r="118" spans="1:3">
      <c r="A118" s="105" t="s">
        <v>11</v>
      </c>
      <c r="B118" s="104" t="s">
        <v>541</v>
      </c>
      <c r="C118" s="47">
        <v>0</v>
      </c>
    </row>
    <row r="119" spans="1:3">
      <c r="A119" s="105" t="s">
        <v>10</v>
      </c>
      <c r="B119" s="104" t="s">
        <v>546</v>
      </c>
      <c r="C119" s="47">
        <v>8020</v>
      </c>
    </row>
    <row r="120" spans="1:3">
      <c r="A120" s="105" t="s">
        <v>11</v>
      </c>
      <c r="B120" s="104" t="s">
        <v>540</v>
      </c>
      <c r="C120" s="47">
        <v>0</v>
      </c>
    </row>
    <row r="121" spans="1:3">
      <c r="A121" s="105" t="s">
        <v>11</v>
      </c>
      <c r="B121" s="104" t="s">
        <v>541</v>
      </c>
      <c r="C121" s="47">
        <v>0</v>
      </c>
    </row>
    <row r="122" spans="1:3">
      <c r="A122" s="105" t="s">
        <v>12</v>
      </c>
      <c r="B122" s="104" t="s">
        <v>547</v>
      </c>
      <c r="C122" s="47">
        <v>16820.570749999999</v>
      </c>
    </row>
    <row r="123" spans="1:3">
      <c r="A123" s="105" t="s">
        <v>11</v>
      </c>
      <c r="B123" s="104" t="s">
        <v>540</v>
      </c>
      <c r="C123" s="47">
        <v>3</v>
      </c>
    </row>
    <row r="124" spans="1:3">
      <c r="A124" s="105" t="s">
        <v>11</v>
      </c>
      <c r="B124" s="104" t="s">
        <v>541</v>
      </c>
      <c r="C124" s="47">
        <v>0</v>
      </c>
    </row>
    <row r="125" spans="1:3">
      <c r="A125" s="105" t="s">
        <v>11</v>
      </c>
      <c r="B125" s="104" t="s">
        <v>548</v>
      </c>
      <c r="C125" s="47">
        <v>2282.4773699999996</v>
      </c>
    </row>
    <row r="126" spans="1:3">
      <c r="A126" s="105" t="s">
        <v>11</v>
      </c>
      <c r="B126" s="104" t="s">
        <v>549</v>
      </c>
      <c r="C126" s="47">
        <v>1490.01611</v>
      </c>
    </row>
    <row r="127" spans="1:3">
      <c r="A127" s="105" t="s">
        <v>11</v>
      </c>
      <c r="B127" s="104" t="s">
        <v>550</v>
      </c>
      <c r="C127" s="47">
        <v>211.58365000000001</v>
      </c>
    </row>
    <row r="128" spans="1:3">
      <c r="A128" s="105" t="s">
        <v>502</v>
      </c>
      <c r="B128" s="120" t="s">
        <v>551</v>
      </c>
      <c r="C128" s="47"/>
    </row>
    <row r="129" spans="1:5">
      <c r="A129" s="121" t="s">
        <v>0</v>
      </c>
      <c r="B129" s="104" t="s">
        <v>552</v>
      </c>
      <c r="C129" s="47">
        <v>1339</v>
      </c>
    </row>
    <row r="130" spans="1:5">
      <c r="A130" s="121" t="s">
        <v>8</v>
      </c>
      <c r="B130" s="104" t="s">
        <v>553</v>
      </c>
      <c r="C130" s="47">
        <v>0</v>
      </c>
    </row>
    <row r="131" spans="1:5">
      <c r="A131" s="121"/>
      <c r="B131" s="106" t="s">
        <v>554</v>
      </c>
      <c r="C131" s="47">
        <v>1339</v>
      </c>
      <c r="D131" s="45"/>
      <c r="E131" s="45"/>
    </row>
    <row r="132" spans="1:5">
      <c r="A132" s="122"/>
      <c r="B132" s="120" t="s">
        <v>555</v>
      </c>
      <c r="C132" s="47">
        <v>1608482.7896200002</v>
      </c>
      <c r="D132" s="45"/>
      <c r="E132" s="45"/>
    </row>
    <row r="133" spans="1:5">
      <c r="A133" s="123" t="s">
        <v>556</v>
      </c>
      <c r="B133" s="120" t="s">
        <v>557</v>
      </c>
      <c r="C133" s="47">
        <v>713</v>
      </c>
    </row>
    <row r="134" spans="1:5">
      <c r="A134" s="55"/>
      <c r="B134" s="56"/>
      <c r="C134" s="53"/>
    </row>
    <row r="135" spans="1:5" ht="24.95" customHeight="1">
      <c r="A135" s="77" t="s">
        <v>376</v>
      </c>
      <c r="B135" s="99"/>
      <c r="C135" s="99"/>
    </row>
    <row r="136" spans="1:5">
      <c r="A136" s="77" t="s">
        <v>403</v>
      </c>
      <c r="B136" s="99"/>
      <c r="C136" s="99"/>
    </row>
    <row r="137" spans="1:5">
      <c r="A137" s="55"/>
      <c r="B137" s="56"/>
    </row>
    <row r="138" spans="1:5">
      <c r="A138" s="55"/>
      <c r="B138" s="56"/>
    </row>
    <row r="139" spans="1:5">
      <c r="A139" s="55"/>
      <c r="B139" s="56"/>
    </row>
    <row r="140" spans="1:5">
      <c r="A140" s="55"/>
      <c r="B140" s="56"/>
    </row>
    <row r="141" spans="1:5">
      <c r="A141" s="55"/>
      <c r="B141" s="56"/>
    </row>
    <row r="142" spans="1:5">
      <c r="A142" s="55"/>
      <c r="B142" s="56"/>
    </row>
    <row r="143" spans="1:5">
      <c r="A143" s="55"/>
      <c r="B143" s="56"/>
    </row>
    <row r="144" spans="1:5">
      <c r="A144" s="55"/>
      <c r="B144" s="56"/>
    </row>
    <row r="145" spans="1:2">
      <c r="A145" s="55"/>
      <c r="B145" s="56"/>
    </row>
    <row r="146" spans="1:2">
      <c r="A146" s="55"/>
      <c r="B146" s="56"/>
    </row>
    <row r="147" spans="1:2">
      <c r="A147" s="55"/>
      <c r="B147" s="56"/>
    </row>
    <row r="148" spans="1:2">
      <c r="A148" s="55"/>
      <c r="B148" s="56"/>
    </row>
    <row r="149" spans="1:2">
      <c r="A149" s="55"/>
      <c r="B149" s="56"/>
    </row>
    <row r="150" spans="1:2">
      <c r="A150" s="55"/>
      <c r="B150" s="56"/>
    </row>
    <row r="151" spans="1:2">
      <c r="A151" s="55"/>
      <c r="B151" s="56"/>
    </row>
    <row r="152" spans="1:2">
      <c r="A152" s="55"/>
      <c r="B152" s="56"/>
    </row>
    <row r="153" spans="1:2">
      <c r="A153" s="55"/>
      <c r="B153" s="56"/>
    </row>
    <row r="154" spans="1:2">
      <c r="A154" s="55"/>
      <c r="B154" s="56"/>
    </row>
    <row r="155" spans="1:2">
      <c r="A155" s="55"/>
      <c r="B155" s="56"/>
    </row>
    <row r="156" spans="1:2">
      <c r="A156" s="55"/>
      <c r="B156" s="56"/>
    </row>
    <row r="157" spans="1:2">
      <c r="A157" s="55"/>
      <c r="B157" s="56"/>
    </row>
    <row r="158" spans="1:2">
      <c r="A158" s="55"/>
      <c r="B158" s="56"/>
    </row>
    <row r="159" spans="1:2">
      <c r="A159" s="55"/>
      <c r="B159" s="56"/>
    </row>
    <row r="160" spans="1:2">
      <c r="A160" s="55"/>
      <c r="B160" s="56"/>
    </row>
    <row r="161" spans="1:2">
      <c r="A161" s="55"/>
      <c r="B161" s="56"/>
    </row>
    <row r="162" spans="1:2">
      <c r="A162" s="55"/>
      <c r="B162" s="56"/>
    </row>
    <row r="163" spans="1:2">
      <c r="A163" s="55"/>
      <c r="B163" s="56"/>
    </row>
    <row r="164" spans="1:2">
      <c r="A164" s="55"/>
      <c r="B164" s="56"/>
    </row>
    <row r="165" spans="1:2">
      <c r="A165" s="55"/>
      <c r="B165" s="56"/>
    </row>
    <row r="166" spans="1:2">
      <c r="A166" s="55"/>
      <c r="B166" s="56"/>
    </row>
    <row r="167" spans="1:2">
      <c r="A167" s="55"/>
      <c r="B167" s="56"/>
    </row>
    <row r="168" spans="1:2">
      <c r="A168" s="55"/>
      <c r="B168" s="56"/>
    </row>
    <row r="169" spans="1:2">
      <c r="A169" s="55"/>
      <c r="B169" s="56"/>
    </row>
    <row r="170" spans="1:2">
      <c r="A170" s="55"/>
      <c r="B170" s="56"/>
    </row>
    <row r="171" spans="1:2">
      <c r="A171" s="55"/>
      <c r="B171" s="56"/>
    </row>
    <row r="172" spans="1:2">
      <c r="A172" s="55"/>
      <c r="B172" s="56"/>
    </row>
    <row r="173" spans="1:2">
      <c r="A173" s="55"/>
      <c r="B173" s="56"/>
    </row>
    <row r="174" spans="1:2">
      <c r="A174" s="55"/>
      <c r="B174" s="56"/>
    </row>
    <row r="175" spans="1:2">
      <c r="A175" s="55"/>
      <c r="B175" s="56"/>
    </row>
    <row r="176" spans="1:2">
      <c r="A176" s="55"/>
      <c r="B176" s="56"/>
    </row>
    <row r="177" spans="1:2">
      <c r="A177" s="55"/>
      <c r="B177" s="56"/>
    </row>
    <row r="178" spans="1:2">
      <c r="A178" s="55"/>
      <c r="B178" s="56"/>
    </row>
    <row r="179" spans="1:2">
      <c r="A179" s="55"/>
      <c r="B179" s="56"/>
    </row>
    <row r="180" spans="1:2">
      <c r="A180" s="55"/>
      <c r="B180" s="56"/>
    </row>
    <row r="181" spans="1:2">
      <c r="A181" s="55"/>
      <c r="B181" s="56"/>
    </row>
    <row r="182" spans="1:2">
      <c r="A182" s="55"/>
      <c r="B182" s="56"/>
    </row>
    <row r="183" spans="1:2">
      <c r="A183" s="55"/>
      <c r="B183" s="56"/>
    </row>
    <row r="184" spans="1:2">
      <c r="A184" s="55"/>
      <c r="B184" s="56"/>
    </row>
    <row r="185" spans="1:2">
      <c r="A185" s="55"/>
      <c r="B185" s="56"/>
    </row>
    <row r="186" spans="1:2">
      <c r="A186" s="55"/>
      <c r="B186" s="56"/>
    </row>
    <row r="187" spans="1:2">
      <c r="A187" s="55"/>
      <c r="B187" s="56"/>
    </row>
    <row r="188" spans="1:2">
      <c r="A188" s="55"/>
      <c r="B188" s="56"/>
    </row>
    <row r="189" spans="1:2">
      <c r="A189" s="55"/>
      <c r="B189" s="56"/>
    </row>
    <row r="190" spans="1:2">
      <c r="A190" s="55"/>
      <c r="B190" s="56"/>
    </row>
    <row r="191" spans="1:2">
      <c r="A191" s="55"/>
      <c r="B191" s="56"/>
    </row>
    <row r="192" spans="1:2">
      <c r="A192" s="55"/>
      <c r="B192" s="56"/>
    </row>
    <row r="193" spans="1:2">
      <c r="A193" s="55"/>
      <c r="B193" s="56"/>
    </row>
    <row r="194" spans="1:2">
      <c r="A194" s="55"/>
      <c r="B194" s="56"/>
    </row>
    <row r="195" spans="1:2">
      <c r="A195" s="55"/>
      <c r="B195" s="56"/>
    </row>
    <row r="196" spans="1:2">
      <c r="A196" s="55"/>
      <c r="B196" s="56"/>
    </row>
    <row r="197" spans="1:2">
      <c r="A197" s="55"/>
      <c r="B197" s="56"/>
    </row>
    <row r="198" spans="1:2">
      <c r="A198" s="55"/>
      <c r="B198" s="56"/>
    </row>
    <row r="199" spans="1:2">
      <c r="A199" s="55"/>
      <c r="B199" s="56"/>
    </row>
    <row r="200" spans="1:2">
      <c r="A200" s="55"/>
      <c r="B200" s="56"/>
    </row>
    <row r="201" spans="1:2">
      <c r="A201" s="55"/>
      <c r="B201" s="56"/>
    </row>
    <row r="202" spans="1:2">
      <c r="A202" s="55"/>
      <c r="B202" s="56"/>
    </row>
    <row r="203" spans="1:2">
      <c r="A203" s="55"/>
      <c r="B203" s="56"/>
    </row>
    <row r="204" spans="1:2">
      <c r="A204" s="55"/>
      <c r="B204" s="56"/>
    </row>
    <row r="205" spans="1:2">
      <c r="A205" s="55"/>
      <c r="B205" s="56"/>
    </row>
    <row r="206" spans="1:2">
      <c r="A206" s="55"/>
      <c r="B206" s="56"/>
    </row>
    <row r="207" spans="1:2">
      <c r="A207" s="55"/>
      <c r="B207" s="56"/>
    </row>
    <row r="208" spans="1:2">
      <c r="A208" s="55"/>
      <c r="B208" s="56"/>
    </row>
    <row r="209" spans="1:2">
      <c r="A209" s="55"/>
      <c r="B209" s="56"/>
    </row>
    <row r="210" spans="1:2">
      <c r="A210" s="55"/>
      <c r="B210" s="56"/>
    </row>
    <row r="211" spans="1:2">
      <c r="A211" s="55"/>
      <c r="B211" s="56"/>
    </row>
    <row r="212" spans="1:2">
      <c r="A212" s="55"/>
      <c r="B212" s="56"/>
    </row>
    <row r="213" spans="1:2">
      <c r="A213" s="55"/>
      <c r="B213" s="56"/>
    </row>
    <row r="214" spans="1:2">
      <c r="A214" s="55"/>
      <c r="B214" s="56"/>
    </row>
    <row r="215" spans="1:2">
      <c r="A215" s="55"/>
      <c r="B215" s="56"/>
    </row>
    <row r="216" spans="1:2">
      <c r="A216" s="55"/>
      <c r="B216" s="56"/>
    </row>
    <row r="217" spans="1:2">
      <c r="A217" s="55"/>
      <c r="B217" s="56"/>
    </row>
    <row r="218" spans="1:2">
      <c r="A218" s="55"/>
      <c r="B218" s="56"/>
    </row>
    <row r="219" spans="1:2">
      <c r="A219" s="55"/>
      <c r="B219" s="56"/>
    </row>
    <row r="220" spans="1:2">
      <c r="A220" s="55"/>
      <c r="B220" s="56"/>
    </row>
    <row r="221" spans="1:2">
      <c r="A221" s="55"/>
      <c r="B221" s="56"/>
    </row>
    <row r="222" spans="1:2">
      <c r="A222" s="55"/>
      <c r="B222" s="56"/>
    </row>
    <row r="223" spans="1:2">
      <c r="A223" s="55"/>
      <c r="B223" s="56"/>
    </row>
    <row r="224" spans="1:2">
      <c r="A224" s="55"/>
      <c r="B224" s="56"/>
    </row>
    <row r="225" spans="1:2">
      <c r="A225" s="55"/>
      <c r="B225" s="56"/>
    </row>
    <row r="226" spans="1:2">
      <c r="A226" s="55"/>
      <c r="B226" s="56"/>
    </row>
    <row r="227" spans="1:2">
      <c r="A227" s="55"/>
      <c r="B227" s="56"/>
    </row>
    <row r="228" spans="1:2">
      <c r="A228" s="55"/>
      <c r="B228" s="56"/>
    </row>
    <row r="229" spans="1:2">
      <c r="A229" s="55"/>
      <c r="B229" s="56"/>
    </row>
    <row r="230" spans="1:2">
      <c r="A230" s="55"/>
      <c r="B230" s="56"/>
    </row>
    <row r="231" spans="1:2">
      <c r="A231" s="55"/>
      <c r="B231" s="56"/>
    </row>
    <row r="232" spans="1:2">
      <c r="A232" s="55"/>
      <c r="B232" s="56"/>
    </row>
    <row r="233" spans="1:2">
      <c r="A233" s="55"/>
      <c r="B233" s="56"/>
    </row>
    <row r="234" spans="1:2">
      <c r="A234" s="55"/>
      <c r="B234" s="56"/>
    </row>
    <row r="235" spans="1:2">
      <c r="A235" s="55"/>
      <c r="B235" s="56"/>
    </row>
    <row r="236" spans="1:2">
      <c r="A236" s="55"/>
      <c r="B236" s="56"/>
    </row>
    <row r="237" spans="1:2">
      <c r="A237" s="55"/>
      <c r="B237" s="56"/>
    </row>
    <row r="238" spans="1:2">
      <c r="A238" s="55"/>
      <c r="B238" s="56"/>
    </row>
    <row r="239" spans="1:2">
      <c r="A239" s="55"/>
      <c r="B239" s="56"/>
    </row>
    <row r="240" spans="1:2">
      <c r="A240" s="55"/>
      <c r="B240" s="56"/>
    </row>
    <row r="241" spans="1:2">
      <c r="A241" s="55"/>
      <c r="B241" s="56"/>
    </row>
    <row r="242" spans="1:2">
      <c r="A242" s="55"/>
      <c r="B242" s="56"/>
    </row>
    <row r="243" spans="1:2">
      <c r="A243" s="55"/>
      <c r="B243" s="56"/>
    </row>
    <row r="244" spans="1:2">
      <c r="A244" s="55"/>
      <c r="B244" s="56"/>
    </row>
    <row r="245" spans="1:2">
      <c r="A245" s="55"/>
      <c r="B245" s="56"/>
    </row>
    <row r="246" spans="1:2">
      <c r="A246" s="55"/>
      <c r="B246" s="56"/>
    </row>
    <row r="247" spans="1:2">
      <c r="A247" s="55"/>
      <c r="B247" s="56"/>
    </row>
    <row r="248" spans="1:2">
      <c r="A248" s="55"/>
      <c r="B248" s="56"/>
    </row>
    <row r="249" spans="1:2">
      <c r="A249" s="55"/>
      <c r="B249" s="56"/>
    </row>
    <row r="250" spans="1:2">
      <c r="A250" s="55"/>
      <c r="B250" s="56"/>
    </row>
    <row r="251" spans="1:2">
      <c r="A251" s="55"/>
      <c r="B251" s="56"/>
    </row>
    <row r="252" spans="1:2">
      <c r="A252" s="55"/>
      <c r="B252" s="56"/>
    </row>
    <row r="253" spans="1:2">
      <c r="A253" s="55"/>
      <c r="B253" s="56"/>
    </row>
    <row r="254" spans="1:2">
      <c r="A254" s="55"/>
      <c r="B254" s="56"/>
    </row>
    <row r="255" spans="1:2">
      <c r="A255" s="55"/>
      <c r="B255" s="56"/>
    </row>
    <row r="256" spans="1:2">
      <c r="A256" s="55"/>
      <c r="B256" s="56"/>
    </row>
    <row r="257" spans="1:2">
      <c r="A257" s="55"/>
      <c r="B257" s="56"/>
    </row>
    <row r="258" spans="1:2">
      <c r="A258" s="55"/>
      <c r="B258" s="56"/>
    </row>
    <row r="259" spans="1:2">
      <c r="A259" s="55"/>
      <c r="B259" s="56"/>
    </row>
    <row r="260" spans="1:2">
      <c r="A260" s="55"/>
      <c r="B260" s="56"/>
    </row>
    <row r="261" spans="1:2">
      <c r="A261" s="55"/>
      <c r="B261" s="56"/>
    </row>
    <row r="262" spans="1:2">
      <c r="A262" s="55"/>
      <c r="B262" s="56"/>
    </row>
    <row r="263" spans="1:2">
      <c r="A263" s="55"/>
      <c r="B263" s="56"/>
    </row>
    <row r="264" spans="1:2">
      <c r="A264" s="55"/>
      <c r="B264" s="56"/>
    </row>
    <row r="265" spans="1:2">
      <c r="A265" s="55"/>
      <c r="B265" s="56"/>
    </row>
    <row r="266" spans="1:2">
      <c r="A266" s="55"/>
      <c r="B266" s="56"/>
    </row>
    <row r="267" spans="1:2">
      <c r="A267" s="55"/>
      <c r="B267" s="56"/>
    </row>
    <row r="268" spans="1:2">
      <c r="A268" s="55"/>
      <c r="B268" s="56"/>
    </row>
    <row r="269" spans="1:2">
      <c r="A269" s="55"/>
      <c r="B269" s="56"/>
    </row>
    <row r="270" spans="1:2">
      <c r="A270" s="55"/>
      <c r="B270" s="56"/>
    </row>
    <row r="271" spans="1:2">
      <c r="A271" s="55"/>
      <c r="B271" s="56"/>
    </row>
    <row r="272" spans="1:2">
      <c r="A272" s="55"/>
      <c r="B272" s="56"/>
    </row>
    <row r="273" spans="1:2">
      <c r="A273" s="55"/>
      <c r="B273" s="56"/>
    </row>
    <row r="274" spans="1:2">
      <c r="A274" s="55"/>
      <c r="B274" s="56"/>
    </row>
    <row r="275" spans="1:2">
      <c r="A275" s="55"/>
      <c r="B275" s="56"/>
    </row>
    <row r="276" spans="1:2">
      <c r="A276" s="55"/>
      <c r="B276" s="56"/>
    </row>
    <row r="277" spans="1:2">
      <c r="A277" s="55"/>
      <c r="B277" s="56"/>
    </row>
    <row r="278" spans="1:2">
      <c r="A278" s="55"/>
      <c r="B278" s="56"/>
    </row>
    <row r="279" spans="1:2">
      <c r="A279" s="55"/>
      <c r="B279" s="56"/>
    </row>
    <row r="280" spans="1:2">
      <c r="A280" s="55"/>
      <c r="B280" s="56"/>
    </row>
    <row r="281" spans="1:2">
      <c r="A281" s="55"/>
      <c r="B281" s="56"/>
    </row>
    <row r="282" spans="1:2">
      <c r="A282" s="55"/>
      <c r="B282" s="56"/>
    </row>
    <row r="283" spans="1:2">
      <c r="A283" s="55"/>
      <c r="B283" s="56"/>
    </row>
    <row r="284" spans="1:2">
      <c r="A284" s="55"/>
      <c r="B284" s="56"/>
    </row>
    <row r="285" spans="1:2">
      <c r="A285" s="55"/>
      <c r="B285" s="56"/>
    </row>
    <row r="286" spans="1:2">
      <c r="A286" s="55"/>
      <c r="B286" s="56"/>
    </row>
    <row r="287" spans="1:2">
      <c r="A287" s="55"/>
      <c r="B287" s="56"/>
    </row>
    <row r="288" spans="1:2">
      <c r="A288" s="55"/>
      <c r="B288" s="56"/>
    </row>
    <row r="289" spans="1:2">
      <c r="A289" s="55"/>
      <c r="B289" s="56"/>
    </row>
    <row r="290" spans="1:2">
      <c r="A290" s="55"/>
      <c r="B290" s="56"/>
    </row>
    <row r="291" spans="1:2">
      <c r="A291" s="55"/>
      <c r="B291" s="56"/>
    </row>
    <row r="292" spans="1:2">
      <c r="A292" s="55"/>
      <c r="B292" s="56"/>
    </row>
    <row r="293" spans="1:2">
      <c r="A293" s="55"/>
      <c r="B293" s="56"/>
    </row>
    <row r="294" spans="1:2">
      <c r="A294" s="55"/>
      <c r="B294" s="56"/>
    </row>
    <row r="295" spans="1:2">
      <c r="A295" s="55"/>
      <c r="B295" s="56"/>
    </row>
    <row r="296" spans="1:2">
      <c r="A296" s="55"/>
      <c r="B296" s="56"/>
    </row>
    <row r="297" spans="1:2">
      <c r="A297" s="55"/>
      <c r="B297" s="56"/>
    </row>
    <row r="298" spans="1:2">
      <c r="A298" s="55"/>
      <c r="B298" s="56"/>
    </row>
    <row r="299" spans="1:2">
      <c r="A299" s="55"/>
      <c r="B299" s="56"/>
    </row>
    <row r="300" spans="1:2">
      <c r="A300" s="55"/>
      <c r="B300" s="56"/>
    </row>
    <row r="301" spans="1:2">
      <c r="A301" s="55"/>
      <c r="B301" s="56"/>
    </row>
    <row r="302" spans="1:2">
      <c r="A302" s="55"/>
      <c r="B302" s="56"/>
    </row>
    <row r="303" spans="1:2">
      <c r="A303" s="55"/>
      <c r="B303" s="56"/>
    </row>
    <row r="304" spans="1:2">
      <c r="A304" s="55"/>
      <c r="B304" s="56"/>
    </row>
    <row r="305" spans="1:2">
      <c r="A305" s="55"/>
      <c r="B305" s="56"/>
    </row>
    <row r="306" spans="1:2">
      <c r="A306" s="55"/>
      <c r="B306" s="56"/>
    </row>
    <row r="307" spans="1:2">
      <c r="A307" s="55"/>
      <c r="B307" s="56"/>
    </row>
    <row r="308" spans="1:2">
      <c r="A308" s="55"/>
      <c r="B308" s="56"/>
    </row>
    <row r="309" spans="1:2">
      <c r="A309" s="55"/>
      <c r="B309" s="56"/>
    </row>
    <row r="310" spans="1:2">
      <c r="A310" s="55"/>
      <c r="B310" s="56"/>
    </row>
    <row r="311" spans="1:2">
      <c r="A311" s="55"/>
      <c r="B311" s="56"/>
    </row>
    <row r="312" spans="1:2">
      <c r="A312" s="55"/>
      <c r="B312" s="56"/>
    </row>
    <row r="313" spans="1:2">
      <c r="A313" s="55"/>
      <c r="B313" s="56"/>
    </row>
    <row r="314" spans="1:2">
      <c r="A314" s="55"/>
      <c r="B314" s="56"/>
    </row>
    <row r="315" spans="1:2">
      <c r="A315" s="55"/>
      <c r="B315" s="56"/>
    </row>
    <row r="316" spans="1:2">
      <c r="A316" s="55"/>
      <c r="B316" s="56"/>
    </row>
    <row r="317" spans="1:2">
      <c r="A317" s="55"/>
      <c r="B317" s="56"/>
    </row>
    <row r="318" spans="1:2">
      <c r="A318" s="55"/>
      <c r="B318" s="56"/>
    </row>
    <row r="319" spans="1:2">
      <c r="A319" s="55"/>
      <c r="B319" s="56"/>
    </row>
    <row r="320" spans="1:2">
      <c r="A320" s="55"/>
      <c r="B320" s="56"/>
    </row>
    <row r="321" spans="1:2">
      <c r="A321" s="55"/>
      <c r="B321" s="56"/>
    </row>
    <row r="322" spans="1:2">
      <c r="A322" s="55"/>
      <c r="B322" s="56"/>
    </row>
    <row r="323" spans="1:2">
      <c r="A323" s="55"/>
      <c r="B323" s="56"/>
    </row>
    <row r="324" spans="1:2">
      <c r="A324" s="55"/>
      <c r="B324" s="56"/>
    </row>
    <row r="325" spans="1:2">
      <c r="A325" s="55"/>
      <c r="B325" s="56"/>
    </row>
    <row r="326" spans="1:2">
      <c r="A326" s="55"/>
      <c r="B326" s="56"/>
    </row>
    <row r="327" spans="1:2">
      <c r="A327" s="55"/>
      <c r="B327" s="56"/>
    </row>
    <row r="328" spans="1:2">
      <c r="A328" s="55"/>
      <c r="B328" s="56"/>
    </row>
    <row r="329" spans="1:2">
      <c r="A329" s="55"/>
      <c r="B329" s="56"/>
    </row>
    <row r="330" spans="1:2">
      <c r="A330" s="55"/>
      <c r="B330" s="56"/>
    </row>
    <row r="331" spans="1:2">
      <c r="A331" s="55"/>
      <c r="B331" s="56"/>
    </row>
    <row r="332" spans="1:2">
      <c r="A332" s="55"/>
      <c r="B332" s="56"/>
    </row>
    <row r="333" spans="1:2">
      <c r="A333" s="55"/>
      <c r="B333" s="56"/>
    </row>
    <row r="334" spans="1:2">
      <c r="A334" s="55"/>
      <c r="B334" s="56"/>
    </row>
    <row r="335" spans="1:2">
      <c r="A335" s="55"/>
      <c r="B335" s="56"/>
    </row>
    <row r="336" spans="1:2">
      <c r="A336" s="55"/>
      <c r="B336" s="56"/>
    </row>
    <row r="337" spans="1:2">
      <c r="A337" s="55"/>
      <c r="B337" s="56"/>
    </row>
    <row r="338" spans="1:2">
      <c r="A338" s="55"/>
      <c r="B338" s="56"/>
    </row>
    <row r="339" spans="1:2">
      <c r="A339" s="55"/>
      <c r="B339" s="56"/>
    </row>
    <row r="340" spans="1:2">
      <c r="A340" s="55"/>
      <c r="B340" s="56"/>
    </row>
    <row r="341" spans="1:2">
      <c r="A341" s="55"/>
      <c r="B341" s="56"/>
    </row>
    <row r="342" spans="1:2">
      <c r="A342" s="55"/>
      <c r="B342" s="56"/>
    </row>
    <row r="343" spans="1:2">
      <c r="A343" s="55"/>
      <c r="B343" s="56"/>
    </row>
    <row r="344" spans="1:2">
      <c r="A344" s="55"/>
      <c r="B344" s="56"/>
    </row>
    <row r="345" spans="1:2">
      <c r="A345" s="55"/>
      <c r="B345" s="56"/>
    </row>
    <row r="346" spans="1:2">
      <c r="A346" s="55"/>
      <c r="B346" s="56"/>
    </row>
    <row r="347" spans="1:2">
      <c r="A347" s="55"/>
      <c r="B347" s="56"/>
    </row>
    <row r="348" spans="1:2">
      <c r="A348" s="55"/>
      <c r="B348" s="56"/>
    </row>
    <row r="349" spans="1:2">
      <c r="A349" s="55"/>
      <c r="B349" s="56"/>
    </row>
    <row r="350" spans="1:2">
      <c r="A350" s="55"/>
      <c r="B350" s="56"/>
    </row>
    <row r="351" spans="1:2">
      <c r="A351" s="55"/>
      <c r="B351" s="56"/>
    </row>
    <row r="352" spans="1:2">
      <c r="A352" s="55"/>
      <c r="B352" s="56"/>
    </row>
    <row r="353" spans="1:2">
      <c r="A353" s="55"/>
      <c r="B353" s="56"/>
    </row>
    <row r="354" spans="1:2">
      <c r="A354" s="55"/>
      <c r="B354" s="56"/>
    </row>
    <row r="355" spans="1:2">
      <c r="A355" s="55"/>
      <c r="B355" s="56"/>
    </row>
    <row r="356" spans="1:2">
      <c r="A356" s="55"/>
      <c r="B356" s="56"/>
    </row>
    <row r="357" spans="1:2">
      <c r="A357" s="55"/>
      <c r="B357" s="56"/>
    </row>
    <row r="358" spans="1:2">
      <c r="A358" s="55"/>
      <c r="B358" s="56"/>
    </row>
    <row r="359" spans="1:2">
      <c r="A359" s="55"/>
      <c r="B359" s="56"/>
    </row>
    <row r="360" spans="1:2">
      <c r="A360" s="55"/>
      <c r="B360" s="56"/>
    </row>
    <row r="361" spans="1:2">
      <c r="A361" s="55"/>
      <c r="B361" s="56"/>
    </row>
    <row r="362" spans="1:2">
      <c r="A362" s="55"/>
      <c r="B362" s="56"/>
    </row>
    <row r="363" spans="1:2">
      <c r="A363" s="55"/>
      <c r="B363" s="56"/>
    </row>
    <row r="364" spans="1:2">
      <c r="A364" s="55"/>
      <c r="B364" s="56"/>
    </row>
    <row r="365" spans="1:2">
      <c r="A365" s="55"/>
      <c r="B365" s="56"/>
    </row>
    <row r="366" spans="1:2">
      <c r="A366" s="55"/>
      <c r="B366" s="56"/>
    </row>
    <row r="367" spans="1:2">
      <c r="A367" s="55"/>
      <c r="B367" s="56"/>
    </row>
    <row r="368" spans="1:2">
      <c r="A368" s="55"/>
      <c r="B368" s="56"/>
    </row>
    <row r="369" spans="1:2">
      <c r="A369" s="55"/>
      <c r="B369" s="56"/>
    </row>
    <row r="370" spans="1:2">
      <c r="A370" s="55"/>
      <c r="B370" s="56"/>
    </row>
    <row r="371" spans="1:2">
      <c r="A371" s="55"/>
      <c r="B371" s="56"/>
    </row>
    <row r="372" spans="1:2">
      <c r="A372" s="55"/>
      <c r="B372" s="56"/>
    </row>
    <row r="373" spans="1:2">
      <c r="A373" s="55"/>
      <c r="B373" s="56"/>
    </row>
    <row r="374" spans="1:2">
      <c r="A374" s="55"/>
      <c r="B374" s="56"/>
    </row>
    <row r="375" spans="1:2">
      <c r="A375" s="55"/>
      <c r="B375" s="56"/>
    </row>
    <row r="376" spans="1:2">
      <c r="A376" s="55"/>
      <c r="B376" s="56"/>
    </row>
    <row r="377" spans="1:2">
      <c r="A377" s="55"/>
      <c r="B377" s="56"/>
    </row>
    <row r="378" spans="1:2">
      <c r="A378" s="55"/>
      <c r="B378" s="56"/>
    </row>
    <row r="379" spans="1:2">
      <c r="A379" s="55"/>
      <c r="B379" s="56"/>
    </row>
    <row r="380" spans="1:2">
      <c r="A380" s="55"/>
      <c r="B380" s="56"/>
    </row>
    <row r="381" spans="1:2">
      <c r="A381" s="55"/>
      <c r="B381" s="56"/>
    </row>
    <row r="382" spans="1:2">
      <c r="A382" s="55"/>
      <c r="B382" s="56"/>
    </row>
    <row r="383" spans="1:2">
      <c r="A383" s="55"/>
      <c r="B383" s="56"/>
    </row>
    <row r="384" spans="1:2">
      <c r="A384" s="55"/>
      <c r="B384" s="56"/>
    </row>
    <row r="385" spans="1:2">
      <c r="A385" s="55"/>
      <c r="B385" s="56"/>
    </row>
    <row r="386" spans="1:2">
      <c r="A386" s="55"/>
      <c r="B386" s="56"/>
    </row>
    <row r="387" spans="1:2">
      <c r="A387" s="55"/>
      <c r="B387" s="56"/>
    </row>
    <row r="388" spans="1:2">
      <c r="A388" s="55"/>
      <c r="B388" s="56"/>
    </row>
    <row r="389" spans="1:2">
      <c r="A389" s="55"/>
      <c r="B389" s="56"/>
    </row>
    <row r="390" spans="1:2">
      <c r="A390" s="55"/>
      <c r="B390" s="56"/>
    </row>
    <row r="391" spans="1:2">
      <c r="A391" s="55"/>
      <c r="B391" s="56"/>
    </row>
    <row r="392" spans="1:2">
      <c r="A392" s="55"/>
      <c r="B392" s="56"/>
    </row>
    <row r="393" spans="1:2">
      <c r="A393" s="55"/>
      <c r="B393" s="56"/>
    </row>
    <row r="394" spans="1:2">
      <c r="A394" s="55"/>
      <c r="B394" s="56"/>
    </row>
    <row r="395" spans="1:2">
      <c r="A395" s="55"/>
      <c r="B395" s="56"/>
    </row>
    <row r="396" spans="1:2">
      <c r="A396" s="55"/>
      <c r="B396" s="56"/>
    </row>
    <row r="397" spans="1:2">
      <c r="A397" s="55"/>
      <c r="B397" s="56"/>
    </row>
    <row r="398" spans="1:2">
      <c r="A398" s="55"/>
      <c r="B398" s="56"/>
    </row>
    <row r="399" spans="1:2">
      <c r="A399" s="55"/>
      <c r="B399" s="56"/>
    </row>
    <row r="400" spans="1:2">
      <c r="A400" s="55"/>
      <c r="B400" s="56"/>
    </row>
    <row r="401" spans="1:2">
      <c r="A401" s="55"/>
      <c r="B401" s="56"/>
    </row>
    <row r="402" spans="1:2">
      <c r="A402" s="55"/>
      <c r="B402" s="56"/>
    </row>
    <row r="403" spans="1:2">
      <c r="A403" s="55"/>
      <c r="B403" s="56"/>
    </row>
    <row r="404" spans="1:2">
      <c r="A404" s="55"/>
      <c r="B404" s="56"/>
    </row>
    <row r="405" spans="1:2">
      <c r="A405" s="55"/>
      <c r="B405" s="56"/>
    </row>
    <row r="406" spans="1:2">
      <c r="A406" s="55"/>
      <c r="B406" s="56"/>
    </row>
    <row r="407" spans="1:2">
      <c r="A407" s="55"/>
      <c r="B407" s="56"/>
    </row>
    <row r="408" spans="1:2">
      <c r="A408" s="55"/>
      <c r="B408" s="56"/>
    </row>
    <row r="409" spans="1:2">
      <c r="A409" s="55"/>
      <c r="B409" s="56"/>
    </row>
    <row r="410" spans="1:2">
      <c r="A410" s="55"/>
      <c r="B410" s="56"/>
    </row>
    <row r="411" spans="1:2">
      <c r="A411" s="55"/>
      <c r="B411" s="56"/>
    </row>
    <row r="412" spans="1:2">
      <c r="A412" s="55"/>
      <c r="B412" s="56"/>
    </row>
    <row r="413" spans="1:2">
      <c r="A413" s="55"/>
      <c r="B413" s="56"/>
    </row>
    <row r="414" spans="1:2">
      <c r="A414" s="55"/>
      <c r="B414" s="56"/>
    </row>
    <row r="415" spans="1:2">
      <c r="A415" s="55"/>
      <c r="B415" s="56"/>
    </row>
    <row r="416" spans="1:2">
      <c r="A416" s="55"/>
      <c r="B416" s="56"/>
    </row>
    <row r="417" spans="1:2">
      <c r="A417" s="55"/>
      <c r="B417" s="56"/>
    </row>
    <row r="418" spans="1:2">
      <c r="A418" s="55"/>
      <c r="B418" s="56"/>
    </row>
    <row r="419" spans="1:2">
      <c r="A419" s="55"/>
      <c r="B419" s="56"/>
    </row>
    <row r="420" spans="1:2">
      <c r="A420" s="55"/>
      <c r="B420" s="56"/>
    </row>
    <row r="421" spans="1:2">
      <c r="A421" s="55"/>
      <c r="B421" s="56"/>
    </row>
    <row r="422" spans="1:2">
      <c r="A422" s="55"/>
      <c r="B422" s="56"/>
    </row>
    <row r="423" spans="1:2">
      <c r="A423" s="55"/>
      <c r="B423" s="56"/>
    </row>
    <row r="424" spans="1:2">
      <c r="A424" s="55"/>
      <c r="B424" s="56"/>
    </row>
    <row r="425" spans="1:2">
      <c r="A425" s="55"/>
      <c r="B425" s="56"/>
    </row>
    <row r="426" spans="1:2">
      <c r="A426" s="55"/>
      <c r="B426" s="56"/>
    </row>
    <row r="427" spans="1:2">
      <c r="A427" s="55"/>
      <c r="B427" s="56"/>
    </row>
    <row r="428" spans="1:2">
      <c r="A428" s="55"/>
      <c r="B428" s="56"/>
    </row>
    <row r="429" spans="1:2">
      <c r="A429" s="55"/>
      <c r="B429" s="56"/>
    </row>
    <row r="430" spans="1:2">
      <c r="A430" s="55"/>
      <c r="B430" s="56"/>
    </row>
    <row r="431" spans="1:2">
      <c r="A431" s="55"/>
      <c r="B431" s="56"/>
    </row>
    <row r="432" spans="1:2">
      <c r="A432" s="55"/>
      <c r="B432" s="56"/>
    </row>
    <row r="433" spans="1:2">
      <c r="A433" s="55"/>
      <c r="B433" s="56"/>
    </row>
    <row r="434" spans="1:2">
      <c r="A434" s="55"/>
      <c r="B434" s="56"/>
    </row>
    <row r="435" spans="1:2">
      <c r="A435" s="55"/>
      <c r="B435" s="56"/>
    </row>
    <row r="436" spans="1:2">
      <c r="A436" s="55"/>
      <c r="B436" s="56"/>
    </row>
    <row r="437" spans="1:2">
      <c r="A437" s="55"/>
      <c r="B437" s="56"/>
    </row>
    <row r="438" spans="1:2">
      <c r="A438" s="55"/>
      <c r="B438" s="56"/>
    </row>
    <row r="439" spans="1:2">
      <c r="A439" s="55"/>
      <c r="B439" s="56"/>
    </row>
    <row r="440" spans="1:2">
      <c r="A440" s="55"/>
      <c r="B440" s="56"/>
    </row>
    <row r="441" spans="1:2">
      <c r="A441" s="55"/>
      <c r="B441" s="56"/>
    </row>
    <row r="442" spans="1:2">
      <c r="A442" s="55"/>
      <c r="B442" s="56"/>
    </row>
    <row r="443" spans="1:2">
      <c r="A443" s="55"/>
      <c r="B443" s="56"/>
    </row>
    <row r="444" spans="1:2">
      <c r="A444" s="55"/>
      <c r="B444" s="56"/>
    </row>
    <row r="445" spans="1:2">
      <c r="A445" s="55"/>
      <c r="B445" s="56"/>
    </row>
    <row r="446" spans="1:2">
      <c r="A446" s="55"/>
      <c r="B446" s="56"/>
    </row>
    <row r="447" spans="1:2">
      <c r="A447" s="55"/>
      <c r="B447" s="56"/>
    </row>
    <row r="448" spans="1:2">
      <c r="A448" s="55"/>
      <c r="B448" s="56"/>
    </row>
    <row r="449" spans="1:2">
      <c r="A449" s="55"/>
      <c r="B449" s="56"/>
    </row>
    <row r="450" spans="1:2">
      <c r="A450" s="55"/>
      <c r="B450" s="56"/>
    </row>
    <row r="451" spans="1:2">
      <c r="A451" s="55"/>
      <c r="B451" s="56"/>
    </row>
    <row r="452" spans="1:2">
      <c r="A452" s="55"/>
      <c r="B452" s="56"/>
    </row>
    <row r="453" spans="1:2">
      <c r="A453" s="55"/>
      <c r="B453" s="56"/>
    </row>
    <row r="454" spans="1:2">
      <c r="A454" s="55"/>
      <c r="B454" s="56"/>
    </row>
    <row r="455" spans="1:2">
      <c r="A455" s="55"/>
      <c r="B455" s="56"/>
    </row>
    <row r="456" spans="1:2">
      <c r="A456" s="55"/>
      <c r="B456" s="56"/>
    </row>
    <row r="457" spans="1:2">
      <c r="A457" s="55"/>
      <c r="B457" s="56"/>
    </row>
    <row r="458" spans="1:2">
      <c r="A458" s="55"/>
      <c r="B458" s="56"/>
    </row>
    <row r="459" spans="1:2">
      <c r="A459" s="55"/>
      <c r="B459" s="56"/>
    </row>
    <row r="460" spans="1:2">
      <c r="A460" s="55"/>
      <c r="B460" s="56"/>
    </row>
    <row r="461" spans="1:2">
      <c r="A461" s="55"/>
      <c r="B461" s="56"/>
    </row>
    <row r="462" spans="1:2">
      <c r="A462" s="55"/>
      <c r="B462" s="56"/>
    </row>
    <row r="463" spans="1:2">
      <c r="A463" s="55"/>
      <c r="B463" s="56"/>
    </row>
    <row r="464" spans="1:2">
      <c r="A464" s="55"/>
      <c r="B464" s="56"/>
    </row>
    <row r="465" spans="1:2">
      <c r="A465" s="55"/>
      <c r="B465" s="56"/>
    </row>
    <row r="466" spans="1:2">
      <c r="A466" s="55"/>
      <c r="B466" s="56"/>
    </row>
    <row r="467" spans="1:2">
      <c r="A467" s="55"/>
      <c r="B467" s="56"/>
    </row>
    <row r="468" spans="1:2">
      <c r="A468" s="55"/>
      <c r="B468" s="56"/>
    </row>
    <row r="469" spans="1:2">
      <c r="A469" s="55"/>
      <c r="B469" s="56"/>
    </row>
    <row r="470" spans="1:2">
      <c r="A470" s="55"/>
      <c r="B470" s="56"/>
    </row>
    <row r="471" spans="1:2">
      <c r="A471" s="55"/>
      <c r="B471" s="56"/>
    </row>
    <row r="472" spans="1:2">
      <c r="A472" s="55"/>
      <c r="B472" s="56"/>
    </row>
    <row r="473" spans="1:2">
      <c r="A473" s="55"/>
      <c r="B473" s="56"/>
    </row>
    <row r="474" spans="1:2">
      <c r="A474" s="55"/>
      <c r="B474" s="56"/>
    </row>
    <row r="475" spans="1:2">
      <c r="A475" s="55"/>
      <c r="B475" s="56"/>
    </row>
    <row r="476" spans="1:2">
      <c r="A476" s="55"/>
      <c r="B476" s="56"/>
    </row>
    <row r="477" spans="1:2">
      <c r="A477" s="55"/>
      <c r="B477" s="56"/>
    </row>
    <row r="478" spans="1:2">
      <c r="A478" s="55"/>
      <c r="B478" s="56"/>
    </row>
    <row r="479" spans="1:2">
      <c r="A479" s="55"/>
      <c r="B479" s="56"/>
    </row>
    <row r="480" spans="1:2">
      <c r="A480" s="55"/>
      <c r="B480" s="56"/>
    </row>
    <row r="481" spans="1:2">
      <c r="A481" s="55"/>
      <c r="B481" s="56"/>
    </row>
    <row r="482" spans="1:2">
      <c r="A482" s="55"/>
      <c r="B482" s="56"/>
    </row>
    <row r="483" spans="1:2">
      <c r="A483" s="55"/>
      <c r="B483" s="56"/>
    </row>
    <row r="484" spans="1:2">
      <c r="A484" s="55"/>
      <c r="B484" s="56"/>
    </row>
    <row r="485" spans="1:2">
      <c r="A485" s="55"/>
      <c r="B485" s="56"/>
    </row>
    <row r="486" spans="1:2">
      <c r="A486" s="55"/>
      <c r="B486" s="56"/>
    </row>
    <row r="487" spans="1:2">
      <c r="A487" s="55"/>
      <c r="B487" s="56"/>
    </row>
    <row r="488" spans="1:2">
      <c r="A488" s="55"/>
      <c r="B488" s="56"/>
    </row>
    <row r="489" spans="1:2">
      <c r="A489" s="55"/>
      <c r="B489" s="56"/>
    </row>
    <row r="490" spans="1:2">
      <c r="A490" s="55"/>
      <c r="B490" s="56"/>
    </row>
    <row r="491" spans="1:2">
      <c r="A491" s="55"/>
      <c r="B491" s="56"/>
    </row>
    <row r="492" spans="1:2">
      <c r="A492" s="55"/>
      <c r="B492" s="56"/>
    </row>
    <row r="493" spans="1:2">
      <c r="A493" s="55"/>
      <c r="B493" s="56"/>
    </row>
    <row r="494" spans="1:2">
      <c r="A494" s="55"/>
      <c r="B494" s="56"/>
    </row>
    <row r="495" spans="1:2">
      <c r="A495" s="55"/>
      <c r="B495" s="56"/>
    </row>
    <row r="496" spans="1:2">
      <c r="A496" s="55"/>
      <c r="B496" s="56"/>
    </row>
    <row r="497" spans="1:2">
      <c r="A497" s="55"/>
      <c r="B497" s="56"/>
    </row>
    <row r="498" spans="1:2">
      <c r="A498" s="55"/>
      <c r="B498" s="56"/>
    </row>
    <row r="499" spans="1:2">
      <c r="A499" s="55"/>
      <c r="B499" s="56"/>
    </row>
    <row r="500" spans="1:2">
      <c r="A500" s="55"/>
      <c r="B500" s="56"/>
    </row>
    <row r="501" spans="1:2">
      <c r="A501" s="55"/>
      <c r="B501" s="56"/>
    </row>
    <row r="502" spans="1:2">
      <c r="A502" s="55"/>
      <c r="B502" s="56"/>
    </row>
    <row r="503" spans="1:2">
      <c r="A503" s="55"/>
      <c r="B503" s="56"/>
    </row>
    <row r="504" spans="1:2">
      <c r="A504" s="55"/>
      <c r="B504" s="56"/>
    </row>
    <row r="505" spans="1:2">
      <c r="A505" s="55"/>
      <c r="B505" s="56"/>
    </row>
    <row r="506" spans="1:2">
      <c r="A506" s="55"/>
      <c r="B506" s="56"/>
    </row>
    <row r="507" spans="1:2">
      <c r="A507" s="55"/>
      <c r="B507" s="56"/>
    </row>
    <row r="508" spans="1:2">
      <c r="A508" s="55"/>
      <c r="B508" s="56"/>
    </row>
    <row r="509" spans="1:2">
      <c r="A509" s="55"/>
      <c r="B509" s="56"/>
    </row>
    <row r="510" spans="1:2">
      <c r="A510" s="55"/>
      <c r="B510" s="56"/>
    </row>
    <row r="511" spans="1:2">
      <c r="A511" s="55"/>
      <c r="B511" s="56"/>
    </row>
    <row r="512" spans="1:2">
      <c r="A512" s="55"/>
      <c r="B512" s="56"/>
    </row>
    <row r="513" spans="1:2">
      <c r="A513" s="55"/>
      <c r="B513" s="56"/>
    </row>
    <row r="514" spans="1:2">
      <c r="A514" s="55"/>
      <c r="B514" s="56"/>
    </row>
    <row r="515" spans="1:2">
      <c r="A515" s="55"/>
      <c r="B515" s="56"/>
    </row>
    <row r="516" spans="1:2">
      <c r="A516" s="55"/>
      <c r="B516" s="56"/>
    </row>
    <row r="517" spans="1:2">
      <c r="A517" s="55"/>
      <c r="B517" s="56"/>
    </row>
    <row r="518" spans="1:2">
      <c r="A518" s="55"/>
      <c r="B518" s="56"/>
    </row>
    <row r="519" spans="1:2">
      <c r="A519" s="55"/>
      <c r="B519" s="56"/>
    </row>
    <row r="520" spans="1:2">
      <c r="A520" s="55"/>
      <c r="B520" s="56"/>
    </row>
    <row r="521" spans="1:2">
      <c r="A521" s="55"/>
      <c r="B521" s="56"/>
    </row>
    <row r="522" spans="1:2">
      <c r="A522" s="55"/>
      <c r="B522" s="56"/>
    </row>
    <row r="523" spans="1:2">
      <c r="A523" s="55"/>
      <c r="B523" s="56"/>
    </row>
    <row r="524" spans="1:2">
      <c r="A524" s="55"/>
      <c r="B524" s="56"/>
    </row>
    <row r="525" spans="1:2">
      <c r="A525" s="55"/>
      <c r="B525" s="56"/>
    </row>
    <row r="526" spans="1:2">
      <c r="A526" s="55"/>
      <c r="B526" s="56"/>
    </row>
    <row r="527" spans="1:2">
      <c r="A527" s="55"/>
      <c r="B527" s="56"/>
    </row>
    <row r="528" spans="1:2">
      <c r="A528" s="55"/>
      <c r="B528" s="56"/>
    </row>
    <row r="529" spans="1:2">
      <c r="A529" s="55"/>
      <c r="B529" s="56"/>
    </row>
    <row r="530" spans="1:2">
      <c r="A530" s="55"/>
      <c r="B530" s="56"/>
    </row>
    <row r="531" spans="1:2">
      <c r="A531" s="55"/>
      <c r="B531" s="56"/>
    </row>
    <row r="532" spans="1:2">
      <c r="A532" s="55"/>
      <c r="B532" s="56"/>
    </row>
    <row r="533" spans="1:2">
      <c r="A533" s="55"/>
      <c r="B533" s="56"/>
    </row>
    <row r="534" spans="1:2">
      <c r="A534" s="55"/>
      <c r="B534" s="56"/>
    </row>
    <row r="535" spans="1:2">
      <c r="A535" s="55"/>
      <c r="B535" s="56"/>
    </row>
    <row r="536" spans="1:2">
      <c r="A536" s="55"/>
      <c r="B536" s="56"/>
    </row>
    <row r="537" spans="1:2">
      <c r="A537" s="55"/>
      <c r="B537" s="56"/>
    </row>
    <row r="538" spans="1:2">
      <c r="A538" s="55"/>
      <c r="B538" s="56"/>
    </row>
    <row r="539" spans="1:2">
      <c r="A539" s="55"/>
      <c r="B539" s="56"/>
    </row>
    <row r="540" spans="1:2">
      <c r="A540" s="55"/>
      <c r="B540" s="56"/>
    </row>
    <row r="541" spans="1:2">
      <c r="A541" s="55"/>
      <c r="B541" s="56"/>
    </row>
    <row r="542" spans="1:2">
      <c r="A542" s="55"/>
      <c r="B542" s="56"/>
    </row>
    <row r="543" spans="1:2">
      <c r="A543" s="55"/>
      <c r="B543" s="56"/>
    </row>
    <row r="544" spans="1:2">
      <c r="A544" s="55"/>
      <c r="B544" s="56"/>
    </row>
    <row r="545" spans="1:2">
      <c r="A545" s="55"/>
      <c r="B545" s="56"/>
    </row>
    <row r="546" spans="1:2">
      <c r="A546" s="55"/>
      <c r="B546" s="56"/>
    </row>
    <row r="547" spans="1:2">
      <c r="A547" s="55"/>
      <c r="B547" s="56"/>
    </row>
    <row r="548" spans="1:2">
      <c r="A548" s="55"/>
      <c r="B548" s="56"/>
    </row>
    <row r="549" spans="1:2">
      <c r="A549" s="55"/>
      <c r="B549" s="56"/>
    </row>
    <row r="550" spans="1:2">
      <c r="A550" s="55"/>
      <c r="B550" s="56"/>
    </row>
    <row r="551" spans="1:2">
      <c r="A551" s="55"/>
      <c r="B551" s="56"/>
    </row>
    <row r="552" spans="1:2">
      <c r="A552" s="55"/>
      <c r="B552" s="56"/>
    </row>
    <row r="553" spans="1:2">
      <c r="A553" s="55"/>
      <c r="B553" s="56"/>
    </row>
    <row r="554" spans="1:2">
      <c r="A554" s="55"/>
      <c r="B554" s="56"/>
    </row>
    <row r="555" spans="1:2">
      <c r="A555" s="55"/>
      <c r="B555" s="56"/>
    </row>
    <row r="556" spans="1:2">
      <c r="A556" s="55"/>
      <c r="B556" s="56"/>
    </row>
    <row r="557" spans="1:2">
      <c r="A557" s="55"/>
      <c r="B557" s="56"/>
    </row>
    <row r="558" spans="1:2">
      <c r="A558" s="55"/>
      <c r="B558" s="56"/>
    </row>
    <row r="559" spans="1:2">
      <c r="A559" s="55"/>
      <c r="B559" s="56"/>
    </row>
    <row r="560" spans="1:2">
      <c r="A560" s="55"/>
      <c r="B560" s="56"/>
    </row>
    <row r="561" spans="1:2">
      <c r="A561" s="55"/>
      <c r="B561" s="56"/>
    </row>
    <row r="562" spans="1:2">
      <c r="A562" s="55"/>
      <c r="B562" s="56"/>
    </row>
    <row r="563" spans="1:2">
      <c r="A563" s="55"/>
      <c r="B563" s="56"/>
    </row>
    <row r="564" spans="1:2">
      <c r="A564" s="55"/>
      <c r="B564" s="56"/>
    </row>
    <row r="565" spans="1:2">
      <c r="A565" s="55"/>
      <c r="B565" s="56"/>
    </row>
    <row r="566" spans="1:2">
      <c r="A566" s="55"/>
      <c r="B566" s="56"/>
    </row>
    <row r="567" spans="1:2">
      <c r="A567" s="55"/>
      <c r="B567" s="56"/>
    </row>
    <row r="568" spans="1:2">
      <c r="A568" s="55"/>
      <c r="B568" s="56"/>
    </row>
    <row r="569" spans="1:2">
      <c r="A569" s="55"/>
      <c r="B569" s="56"/>
    </row>
    <row r="570" spans="1:2">
      <c r="A570" s="55"/>
      <c r="B570" s="56"/>
    </row>
    <row r="571" spans="1:2">
      <c r="A571" s="55"/>
      <c r="B571" s="56"/>
    </row>
    <row r="572" spans="1:2">
      <c r="A572" s="55"/>
      <c r="B572" s="56"/>
    </row>
    <row r="573" spans="1:2">
      <c r="A573" s="55"/>
      <c r="B573" s="56"/>
    </row>
    <row r="574" spans="1:2">
      <c r="A574" s="55"/>
      <c r="B574" s="56"/>
    </row>
    <row r="575" spans="1:2">
      <c r="A575" s="55"/>
      <c r="B575" s="56"/>
    </row>
    <row r="576" spans="1:2">
      <c r="A576" s="55"/>
      <c r="B576" s="56"/>
    </row>
    <row r="577" spans="1:2">
      <c r="A577" s="55"/>
      <c r="B577" s="56"/>
    </row>
    <row r="578" spans="1:2">
      <c r="A578" s="55"/>
      <c r="B578" s="56"/>
    </row>
    <row r="579" spans="1:2">
      <c r="A579" s="55"/>
      <c r="B579" s="56"/>
    </row>
    <row r="580" spans="1:2">
      <c r="A580" s="55"/>
      <c r="B580" s="56"/>
    </row>
    <row r="581" spans="1:2">
      <c r="A581" s="55"/>
      <c r="B581" s="56"/>
    </row>
    <row r="582" spans="1:2">
      <c r="A582" s="55"/>
      <c r="B582" s="56"/>
    </row>
    <row r="583" spans="1:2">
      <c r="A583" s="55"/>
      <c r="B583" s="56"/>
    </row>
    <row r="584" spans="1:2">
      <c r="A584" s="55"/>
      <c r="B584" s="56"/>
    </row>
    <row r="585" spans="1:2">
      <c r="A585" s="55"/>
      <c r="B585" s="56"/>
    </row>
    <row r="586" spans="1:2">
      <c r="A586" s="55"/>
      <c r="B586" s="56"/>
    </row>
    <row r="587" spans="1:2">
      <c r="A587" s="55"/>
      <c r="B587" s="56"/>
    </row>
    <row r="588" spans="1:2">
      <c r="A588" s="55"/>
      <c r="B588" s="56"/>
    </row>
    <row r="589" spans="1:2">
      <c r="A589" s="55"/>
      <c r="B589" s="56"/>
    </row>
    <row r="590" spans="1:2">
      <c r="A590" s="55"/>
      <c r="B590" s="56"/>
    </row>
    <row r="591" spans="1:2">
      <c r="A591" s="55"/>
      <c r="B591" s="56"/>
    </row>
    <row r="592" spans="1:2">
      <c r="A592" s="55"/>
      <c r="B592" s="56"/>
    </row>
    <row r="593" spans="1:2">
      <c r="A593" s="55"/>
      <c r="B593" s="56"/>
    </row>
    <row r="594" spans="1:2">
      <c r="A594" s="55"/>
      <c r="B594" s="56"/>
    </row>
    <row r="595" spans="1:2">
      <c r="A595" s="55"/>
      <c r="B595" s="56"/>
    </row>
    <row r="596" spans="1:2">
      <c r="A596" s="55"/>
      <c r="B596" s="56"/>
    </row>
    <row r="597" spans="1:2">
      <c r="A597" s="55"/>
      <c r="B597" s="56"/>
    </row>
    <row r="598" spans="1:2">
      <c r="A598" s="55"/>
      <c r="B598" s="56"/>
    </row>
    <row r="599" spans="1:2">
      <c r="A599" s="55"/>
      <c r="B599" s="56"/>
    </row>
    <row r="600" spans="1:2">
      <c r="A600" s="55"/>
      <c r="B600" s="56"/>
    </row>
    <row r="601" spans="1:2">
      <c r="A601" s="55"/>
      <c r="B601" s="56"/>
    </row>
    <row r="602" spans="1:2">
      <c r="A602" s="55"/>
      <c r="B602" s="56"/>
    </row>
    <row r="603" spans="1:2">
      <c r="A603" s="55"/>
      <c r="B603" s="56"/>
    </row>
    <row r="604" spans="1:2">
      <c r="A604" s="55"/>
      <c r="B604" s="56"/>
    </row>
    <row r="605" spans="1:2">
      <c r="A605" s="55"/>
      <c r="B605" s="56"/>
    </row>
    <row r="606" spans="1:2">
      <c r="A606" s="55"/>
      <c r="B606" s="56"/>
    </row>
    <row r="607" spans="1:2">
      <c r="A607" s="55"/>
      <c r="B607" s="56"/>
    </row>
    <row r="608" spans="1:2">
      <c r="A608" s="55"/>
      <c r="B608" s="56"/>
    </row>
    <row r="609" spans="1:2">
      <c r="A609" s="55"/>
      <c r="B609" s="56"/>
    </row>
    <row r="610" spans="1:2">
      <c r="A610" s="55"/>
      <c r="B610" s="56"/>
    </row>
    <row r="611" spans="1:2">
      <c r="A611" s="55"/>
      <c r="B611" s="56"/>
    </row>
    <row r="612" spans="1:2">
      <c r="A612" s="55"/>
      <c r="B612" s="56"/>
    </row>
    <row r="613" spans="1:2">
      <c r="A613" s="55"/>
      <c r="B613" s="56"/>
    </row>
    <row r="614" spans="1:2">
      <c r="A614" s="55"/>
      <c r="B614" s="56"/>
    </row>
    <row r="615" spans="1:2">
      <c r="A615" s="55"/>
      <c r="B615" s="56"/>
    </row>
    <row r="616" spans="1:2">
      <c r="A616" s="55"/>
      <c r="B616" s="56"/>
    </row>
    <row r="617" spans="1:2">
      <c r="A617" s="55"/>
      <c r="B617" s="56"/>
    </row>
    <row r="618" spans="1:2">
      <c r="A618" s="55"/>
      <c r="B618" s="56"/>
    </row>
    <row r="619" spans="1:2">
      <c r="A619" s="55"/>
      <c r="B619" s="56"/>
    </row>
    <row r="620" spans="1:2">
      <c r="A620" s="55"/>
      <c r="B620" s="56"/>
    </row>
    <row r="621" spans="1:2">
      <c r="A621" s="55"/>
      <c r="B621" s="56"/>
    </row>
    <row r="622" spans="1:2">
      <c r="A622" s="55"/>
      <c r="B622" s="56"/>
    </row>
    <row r="623" spans="1:2">
      <c r="A623" s="55"/>
      <c r="B623" s="56"/>
    </row>
    <row r="624" spans="1:2">
      <c r="A624" s="55"/>
      <c r="B624" s="56"/>
    </row>
    <row r="625" spans="1:2">
      <c r="A625" s="55"/>
      <c r="B625" s="56"/>
    </row>
    <row r="626" spans="1:2">
      <c r="A626" s="55"/>
      <c r="B626" s="56"/>
    </row>
    <row r="627" spans="1:2">
      <c r="A627" s="55"/>
      <c r="B627" s="56"/>
    </row>
    <row r="628" spans="1:2">
      <c r="A628" s="55"/>
      <c r="B628" s="56"/>
    </row>
    <row r="629" spans="1:2">
      <c r="A629" s="55"/>
      <c r="B629" s="56"/>
    </row>
    <row r="630" spans="1:2">
      <c r="A630" s="55"/>
      <c r="B630" s="56"/>
    </row>
    <row r="631" spans="1:2">
      <c r="A631" s="55"/>
      <c r="B631" s="56"/>
    </row>
    <row r="632" spans="1:2">
      <c r="A632" s="55"/>
      <c r="B632" s="56"/>
    </row>
    <row r="633" spans="1:2">
      <c r="A633" s="55"/>
      <c r="B633" s="56"/>
    </row>
    <row r="634" spans="1:2">
      <c r="A634" s="55"/>
      <c r="B634" s="56"/>
    </row>
    <row r="635" spans="1:2">
      <c r="A635" s="55"/>
      <c r="B635" s="56"/>
    </row>
    <row r="636" spans="1:2">
      <c r="A636" s="55"/>
      <c r="B636" s="56"/>
    </row>
    <row r="637" spans="1:2">
      <c r="A637" s="55"/>
      <c r="B637" s="56"/>
    </row>
    <row r="638" spans="1:2">
      <c r="A638" s="55"/>
      <c r="B638" s="56"/>
    </row>
    <row r="639" spans="1:2">
      <c r="A639" s="55"/>
      <c r="B639" s="56"/>
    </row>
    <row r="640" spans="1:2">
      <c r="A640" s="55"/>
      <c r="B640" s="56"/>
    </row>
    <row r="641" spans="1:2">
      <c r="A641" s="55"/>
      <c r="B641" s="56"/>
    </row>
    <row r="642" spans="1:2">
      <c r="A642" s="55"/>
      <c r="B642" s="56"/>
    </row>
    <row r="643" spans="1:2">
      <c r="A643" s="55"/>
      <c r="B643" s="56"/>
    </row>
    <row r="644" spans="1:2">
      <c r="A644" s="55"/>
      <c r="B644" s="56"/>
    </row>
    <row r="645" spans="1:2">
      <c r="A645" s="55"/>
      <c r="B645" s="56"/>
    </row>
    <row r="646" spans="1:2">
      <c r="A646" s="55"/>
      <c r="B646" s="56"/>
    </row>
    <row r="647" spans="1:2">
      <c r="A647" s="55"/>
      <c r="B647" s="56"/>
    </row>
    <row r="648" spans="1:2">
      <c r="A648" s="55"/>
      <c r="B648" s="56"/>
    </row>
    <row r="649" spans="1:2">
      <c r="A649" s="55"/>
      <c r="B649" s="56"/>
    </row>
    <row r="650" spans="1:2">
      <c r="A650" s="55"/>
      <c r="B650" s="56"/>
    </row>
    <row r="651" spans="1:2">
      <c r="A651" s="55"/>
      <c r="B651" s="56"/>
    </row>
    <row r="652" spans="1:2">
      <c r="A652" s="55"/>
      <c r="B652" s="56"/>
    </row>
    <row r="653" spans="1:2">
      <c r="A653" s="55"/>
      <c r="B653" s="56"/>
    </row>
    <row r="654" spans="1:2">
      <c r="A654" s="55"/>
      <c r="B654" s="56"/>
    </row>
    <row r="655" spans="1:2">
      <c r="A655" s="55"/>
      <c r="B655" s="56"/>
    </row>
    <row r="656" spans="1:2">
      <c r="A656" s="55"/>
      <c r="B656" s="56"/>
    </row>
    <row r="657" spans="1:2">
      <c r="A657" s="55"/>
      <c r="B657" s="56"/>
    </row>
    <row r="658" spans="1:2">
      <c r="A658" s="55"/>
      <c r="B658" s="56"/>
    </row>
    <row r="659" spans="1:2">
      <c r="A659" s="55"/>
      <c r="B659" s="56"/>
    </row>
    <row r="660" spans="1:2">
      <c r="A660" s="55"/>
      <c r="B660" s="56"/>
    </row>
    <row r="661" spans="1:2">
      <c r="A661" s="55"/>
      <c r="B661" s="56"/>
    </row>
    <row r="662" spans="1:2">
      <c r="A662" s="55"/>
      <c r="B662" s="56"/>
    </row>
    <row r="663" spans="1:2">
      <c r="A663" s="55"/>
      <c r="B663" s="56"/>
    </row>
    <row r="664" spans="1:2">
      <c r="A664" s="55"/>
      <c r="B664" s="56"/>
    </row>
    <row r="665" spans="1:2">
      <c r="A665" s="55"/>
      <c r="B665" s="56"/>
    </row>
    <row r="666" spans="1:2">
      <c r="A666" s="55"/>
      <c r="B666" s="56"/>
    </row>
    <row r="667" spans="1:2">
      <c r="A667" s="55"/>
      <c r="B667" s="56"/>
    </row>
    <row r="668" spans="1:2">
      <c r="A668" s="55"/>
      <c r="B668" s="56"/>
    </row>
    <row r="669" spans="1:2">
      <c r="A669" s="55"/>
      <c r="B669" s="56"/>
    </row>
    <row r="670" spans="1:2">
      <c r="A670" s="55"/>
      <c r="B670" s="56"/>
    </row>
    <row r="671" spans="1:2">
      <c r="A671" s="55"/>
      <c r="B671" s="56"/>
    </row>
    <row r="672" spans="1:2">
      <c r="A672" s="55"/>
      <c r="B672" s="56"/>
    </row>
    <row r="673" spans="1:2">
      <c r="A673" s="55"/>
      <c r="B673" s="56"/>
    </row>
    <row r="674" spans="1:2">
      <c r="A674" s="55"/>
      <c r="B674" s="56"/>
    </row>
    <row r="675" spans="1:2">
      <c r="A675" s="55"/>
      <c r="B675" s="56"/>
    </row>
    <row r="676" spans="1:2">
      <c r="A676" s="55"/>
      <c r="B676" s="56"/>
    </row>
    <row r="677" spans="1:2">
      <c r="A677" s="55"/>
      <c r="B677" s="56"/>
    </row>
    <row r="678" spans="1:2">
      <c r="A678" s="55"/>
      <c r="B678" s="56"/>
    </row>
    <row r="679" spans="1:2">
      <c r="A679" s="55"/>
      <c r="B679" s="56"/>
    </row>
    <row r="680" spans="1:2">
      <c r="A680" s="55"/>
      <c r="B680" s="56"/>
    </row>
    <row r="681" spans="1:2">
      <c r="A681" s="55"/>
      <c r="B681" s="56"/>
    </row>
    <row r="682" spans="1:2">
      <c r="A682" s="55"/>
      <c r="B682" s="56"/>
    </row>
    <row r="683" spans="1:2">
      <c r="A683" s="55"/>
      <c r="B683" s="56"/>
    </row>
    <row r="684" spans="1:2">
      <c r="A684" s="55"/>
      <c r="B684" s="56"/>
    </row>
    <row r="685" spans="1:2">
      <c r="A685" s="55"/>
      <c r="B685" s="56"/>
    </row>
    <row r="686" spans="1:2">
      <c r="A686" s="55"/>
      <c r="B686" s="56"/>
    </row>
    <row r="687" spans="1:2">
      <c r="A687" s="55"/>
      <c r="B687" s="56"/>
    </row>
    <row r="688" spans="1:2">
      <c r="A688" s="55"/>
      <c r="B688" s="56"/>
    </row>
    <row r="689" spans="1:2">
      <c r="A689" s="55"/>
      <c r="B689" s="56"/>
    </row>
    <row r="690" spans="1:2">
      <c r="A690" s="55"/>
      <c r="B690" s="56"/>
    </row>
    <row r="691" spans="1:2">
      <c r="A691" s="55"/>
      <c r="B691" s="56"/>
    </row>
    <row r="692" spans="1:2">
      <c r="A692" s="55"/>
      <c r="B692" s="56"/>
    </row>
    <row r="693" spans="1:2">
      <c r="A693" s="55"/>
      <c r="B693" s="56"/>
    </row>
    <row r="694" spans="1:2">
      <c r="A694" s="55"/>
      <c r="B694" s="56"/>
    </row>
    <row r="695" spans="1:2">
      <c r="A695" s="55"/>
      <c r="B695" s="56"/>
    </row>
    <row r="696" spans="1:2">
      <c r="A696" s="55"/>
      <c r="B696" s="56"/>
    </row>
    <row r="697" spans="1:2">
      <c r="A697" s="55"/>
      <c r="B697" s="56"/>
    </row>
    <row r="698" spans="1:2">
      <c r="A698" s="55"/>
      <c r="B698" s="56"/>
    </row>
    <row r="699" spans="1:2">
      <c r="A699" s="55"/>
      <c r="B699" s="56"/>
    </row>
    <row r="700" spans="1:2">
      <c r="A700" s="55"/>
      <c r="B700" s="56"/>
    </row>
    <row r="701" spans="1:2">
      <c r="A701" s="55"/>
      <c r="B701" s="56"/>
    </row>
    <row r="702" spans="1:2">
      <c r="A702" s="55"/>
      <c r="B702" s="56"/>
    </row>
    <row r="703" spans="1:2">
      <c r="A703" s="55"/>
      <c r="B703" s="56"/>
    </row>
    <row r="704" spans="1:2">
      <c r="A704" s="55"/>
      <c r="B704" s="56"/>
    </row>
    <row r="705" spans="1:2">
      <c r="A705" s="55"/>
      <c r="B705" s="56"/>
    </row>
    <row r="706" spans="1:2">
      <c r="A706" s="55"/>
      <c r="B706" s="56"/>
    </row>
    <row r="707" spans="1:2">
      <c r="A707" s="55"/>
      <c r="B707" s="56"/>
    </row>
    <row r="708" spans="1:2">
      <c r="A708" s="55"/>
      <c r="B708" s="56"/>
    </row>
    <row r="709" spans="1:2">
      <c r="A709" s="55"/>
      <c r="B709" s="56"/>
    </row>
    <row r="710" spans="1:2">
      <c r="A710" s="55"/>
      <c r="B710" s="56"/>
    </row>
    <row r="711" spans="1:2">
      <c r="A711" s="55"/>
      <c r="B711" s="56"/>
    </row>
    <row r="712" spans="1:2">
      <c r="A712" s="55"/>
      <c r="B712" s="56"/>
    </row>
    <row r="713" spans="1:2">
      <c r="A713" s="55"/>
      <c r="B713" s="56"/>
    </row>
    <row r="714" spans="1:2">
      <c r="A714" s="55"/>
      <c r="B714" s="56"/>
    </row>
    <row r="715" spans="1:2">
      <c r="A715" s="55"/>
      <c r="B715" s="56"/>
    </row>
    <row r="716" spans="1:2">
      <c r="A716" s="55"/>
      <c r="B716" s="56"/>
    </row>
    <row r="717" spans="1:2">
      <c r="A717" s="55"/>
      <c r="B717" s="56"/>
    </row>
    <row r="718" spans="1:2">
      <c r="A718" s="55"/>
      <c r="B718" s="56"/>
    </row>
    <row r="719" spans="1:2">
      <c r="A719" s="55"/>
      <c r="B719" s="56"/>
    </row>
    <row r="720" spans="1:2">
      <c r="A720" s="55"/>
      <c r="B720" s="56"/>
    </row>
    <row r="721" spans="1:2">
      <c r="A721" s="55"/>
      <c r="B721" s="56"/>
    </row>
    <row r="722" spans="1:2">
      <c r="A722" s="55"/>
      <c r="B722" s="56"/>
    </row>
    <row r="723" spans="1:2">
      <c r="A723" s="55"/>
      <c r="B723" s="56"/>
    </row>
    <row r="724" spans="1:2">
      <c r="A724" s="55"/>
      <c r="B724" s="56"/>
    </row>
    <row r="725" spans="1:2">
      <c r="A725" s="55"/>
      <c r="B725" s="56"/>
    </row>
    <row r="726" spans="1:2">
      <c r="A726" s="55"/>
      <c r="B726" s="56"/>
    </row>
    <row r="727" spans="1:2">
      <c r="A727" s="55"/>
      <c r="B727" s="56"/>
    </row>
    <row r="728" spans="1:2">
      <c r="A728" s="55"/>
      <c r="B728" s="56"/>
    </row>
    <row r="729" spans="1:2">
      <c r="A729" s="55"/>
      <c r="B729" s="56"/>
    </row>
    <row r="730" spans="1:2">
      <c r="A730" s="55"/>
      <c r="B730" s="56"/>
    </row>
    <row r="731" spans="1:2">
      <c r="A731" s="55"/>
      <c r="B731" s="56"/>
    </row>
    <row r="732" spans="1:2">
      <c r="A732" s="55"/>
      <c r="B732" s="56"/>
    </row>
    <row r="733" spans="1:2">
      <c r="A733" s="55"/>
      <c r="B733" s="56"/>
    </row>
    <row r="734" spans="1:2">
      <c r="A734" s="55"/>
      <c r="B734" s="56"/>
    </row>
    <row r="735" spans="1:2">
      <c r="A735" s="55"/>
      <c r="B735" s="56"/>
    </row>
    <row r="736" spans="1:2">
      <c r="A736" s="55"/>
      <c r="B736" s="56"/>
    </row>
    <row r="737" spans="1:2">
      <c r="A737" s="55"/>
      <c r="B737" s="56"/>
    </row>
    <row r="738" spans="1:2">
      <c r="A738" s="55"/>
      <c r="B738" s="56"/>
    </row>
    <row r="739" spans="1:2">
      <c r="A739" s="55"/>
      <c r="B739" s="56"/>
    </row>
    <row r="740" spans="1:2">
      <c r="A740" s="55"/>
      <c r="B740" s="56"/>
    </row>
    <row r="741" spans="1:2">
      <c r="A741" s="55"/>
      <c r="B741" s="56"/>
    </row>
    <row r="742" spans="1:2">
      <c r="A742" s="55"/>
      <c r="B742" s="56"/>
    </row>
    <row r="743" spans="1:2">
      <c r="A743" s="55"/>
      <c r="B743" s="56"/>
    </row>
    <row r="744" spans="1:2">
      <c r="A744" s="55"/>
      <c r="B744" s="56"/>
    </row>
    <row r="745" spans="1:2">
      <c r="A745" s="55"/>
      <c r="B745" s="56"/>
    </row>
    <row r="746" spans="1:2">
      <c r="A746" s="55"/>
      <c r="B746" s="56"/>
    </row>
    <row r="747" spans="1:2">
      <c r="A747" s="55"/>
      <c r="B747" s="56"/>
    </row>
    <row r="748" spans="1:2">
      <c r="A748" s="55"/>
      <c r="B748" s="56"/>
    </row>
    <row r="749" spans="1:2">
      <c r="A749" s="55"/>
      <c r="B749" s="56"/>
    </row>
    <row r="750" spans="1:2">
      <c r="A750" s="55"/>
      <c r="B750" s="56"/>
    </row>
    <row r="751" spans="1:2">
      <c r="A751" s="55"/>
      <c r="B751" s="56"/>
    </row>
    <row r="752" spans="1:2">
      <c r="A752" s="55"/>
      <c r="B752" s="56"/>
    </row>
    <row r="753" spans="1:2">
      <c r="A753" s="55"/>
      <c r="B753" s="56"/>
    </row>
    <row r="754" spans="1:2">
      <c r="A754" s="55"/>
      <c r="B754" s="56"/>
    </row>
    <row r="755" spans="1:2">
      <c r="A755" s="55"/>
      <c r="B755" s="56"/>
    </row>
    <row r="756" spans="1:2">
      <c r="A756" s="55"/>
      <c r="B756" s="56"/>
    </row>
    <row r="757" spans="1:2">
      <c r="A757" s="55"/>
      <c r="B757" s="56"/>
    </row>
    <row r="758" spans="1:2">
      <c r="A758" s="55"/>
      <c r="B758" s="56"/>
    </row>
    <row r="759" spans="1:2">
      <c r="A759" s="55"/>
      <c r="B759" s="56"/>
    </row>
    <row r="760" spans="1:2">
      <c r="A760" s="55"/>
      <c r="B760" s="56"/>
    </row>
    <row r="761" spans="1:2">
      <c r="A761" s="55"/>
      <c r="B761" s="56"/>
    </row>
    <row r="762" spans="1:2">
      <c r="A762" s="55"/>
      <c r="B762" s="56"/>
    </row>
    <row r="763" spans="1:2">
      <c r="A763" s="55"/>
      <c r="B763" s="56"/>
    </row>
    <row r="764" spans="1:2">
      <c r="A764" s="55"/>
      <c r="B764" s="56"/>
    </row>
    <row r="765" spans="1:2">
      <c r="A765" s="55"/>
      <c r="B765" s="56"/>
    </row>
    <row r="766" spans="1:2">
      <c r="A766" s="55"/>
      <c r="B766" s="56"/>
    </row>
    <row r="767" spans="1:2">
      <c r="A767" s="55"/>
      <c r="B767" s="56"/>
    </row>
    <row r="768" spans="1:2">
      <c r="A768" s="55"/>
      <c r="B768" s="56"/>
    </row>
    <row r="769" spans="1:2">
      <c r="A769" s="55"/>
      <c r="B769" s="56"/>
    </row>
    <row r="770" spans="1:2">
      <c r="A770" s="55"/>
      <c r="B770" s="56"/>
    </row>
    <row r="771" spans="1:2">
      <c r="A771" s="55"/>
      <c r="B771" s="56"/>
    </row>
  </sheetData>
  <mergeCells count="5">
    <mergeCell ref="A74:B74"/>
    <mergeCell ref="A1:C1"/>
    <mergeCell ref="A3:B5"/>
    <mergeCell ref="A6:B6"/>
    <mergeCell ref="C3:C5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E125"/>
  <sheetViews>
    <sheetView zoomScale="70" zoomScaleNormal="70" zoomScaleSheetLayoutView="100" workbookViewId="0">
      <selection activeCell="F13" sqref="F13"/>
    </sheetView>
  </sheetViews>
  <sheetFormatPr defaultColWidth="82.28515625" defaultRowHeight="15"/>
  <cols>
    <col min="1" max="1" width="4.85546875" style="58" bestFit="1" customWidth="1"/>
    <col min="2" max="2" width="90.42578125" style="58" customWidth="1"/>
    <col min="3" max="3" width="20" style="58" customWidth="1"/>
    <col min="4" max="5" width="11.28515625" style="58" customWidth="1"/>
    <col min="6" max="6" width="11.7109375" style="58" customWidth="1"/>
    <col min="7" max="16384" width="82.28515625" style="58"/>
  </cols>
  <sheetData>
    <row r="1" spans="1:5" ht="35.25" customHeight="1">
      <c r="A1" s="195" t="s">
        <v>654</v>
      </c>
      <c r="B1" s="195"/>
      <c r="C1" s="195"/>
    </row>
    <row r="2" spans="1:5" ht="15.75">
      <c r="A2" s="49"/>
      <c r="B2" s="49"/>
      <c r="C2" s="49"/>
    </row>
    <row r="3" spans="1:5" ht="15.75">
      <c r="A3" s="196"/>
      <c r="B3" s="197"/>
      <c r="C3" s="59" t="s">
        <v>558</v>
      </c>
    </row>
    <row r="4" spans="1:5" ht="15.75">
      <c r="A4" s="198">
        <v>1</v>
      </c>
      <c r="B4" s="199"/>
      <c r="C4" s="60">
        <v>2</v>
      </c>
    </row>
    <row r="5" spans="1:5" ht="15.75">
      <c r="A5" s="124" t="s">
        <v>233</v>
      </c>
      <c r="B5" s="125" t="s">
        <v>559</v>
      </c>
      <c r="C5" s="61"/>
    </row>
    <row r="6" spans="1:5" ht="15.75">
      <c r="A6" s="126" t="s">
        <v>1</v>
      </c>
      <c r="B6" s="127" t="s">
        <v>560</v>
      </c>
      <c r="C6" s="62"/>
    </row>
    <row r="7" spans="1:5" ht="15.75">
      <c r="A7" s="128" t="s">
        <v>234</v>
      </c>
      <c r="B7" s="127" t="s">
        <v>561</v>
      </c>
      <c r="C7" s="47">
        <v>25126.476600000002</v>
      </c>
      <c r="D7" s="45"/>
      <c r="E7" s="45"/>
    </row>
    <row r="8" spans="1:5" ht="31.5">
      <c r="A8" s="128"/>
      <c r="B8" s="127" t="s">
        <v>562</v>
      </c>
      <c r="C8" s="47">
        <v>-543.20511999999928</v>
      </c>
    </row>
    <row r="9" spans="1:5" ht="15.75">
      <c r="A9" s="128" t="s">
        <v>563</v>
      </c>
      <c r="B9" s="127" t="s">
        <v>564</v>
      </c>
      <c r="C9" s="47">
        <v>-2538.8689099999997</v>
      </c>
    </row>
    <row r="10" spans="1:5" ht="15.75">
      <c r="A10" s="128" t="s">
        <v>565</v>
      </c>
      <c r="B10" s="127" t="s">
        <v>566</v>
      </c>
      <c r="C10" s="47">
        <v>-2888.4876600009438</v>
      </c>
    </row>
    <row r="11" spans="1:5" ht="15.75">
      <c r="A11" s="128"/>
      <c r="B11" s="127" t="s">
        <v>567</v>
      </c>
      <c r="C11" s="47">
        <v>0</v>
      </c>
    </row>
    <row r="12" spans="1:5" ht="15.75">
      <c r="A12" s="128" t="s">
        <v>568</v>
      </c>
      <c r="B12" s="127" t="s">
        <v>569</v>
      </c>
      <c r="C12" s="47">
        <v>-874.79150343275103</v>
      </c>
    </row>
    <row r="13" spans="1:5" ht="15.75">
      <c r="A13" s="129"/>
      <c r="B13" s="130" t="s">
        <v>570</v>
      </c>
      <c r="C13" s="47">
        <v>18824.328526566307</v>
      </c>
      <c r="D13" s="45"/>
      <c r="E13" s="45"/>
    </row>
    <row r="14" spans="1:5" ht="15.75">
      <c r="A14" s="131" t="s">
        <v>2</v>
      </c>
      <c r="B14" s="127" t="s">
        <v>571</v>
      </c>
      <c r="C14" s="47">
        <v>69.841412496221636</v>
      </c>
      <c r="D14" s="45"/>
      <c r="E14" s="45"/>
    </row>
    <row r="15" spans="1:5" ht="15.75">
      <c r="A15" s="131" t="s">
        <v>3</v>
      </c>
      <c r="B15" s="127" t="s">
        <v>572</v>
      </c>
      <c r="C15" s="47">
        <v>248</v>
      </c>
    </row>
    <row r="16" spans="1:5" ht="15.75">
      <c r="A16" s="126" t="s">
        <v>4</v>
      </c>
      <c r="B16" s="127" t="s">
        <v>573</v>
      </c>
      <c r="C16" s="63"/>
    </row>
    <row r="17" spans="1:5" ht="15.75">
      <c r="A17" s="128" t="s">
        <v>234</v>
      </c>
      <c r="B17" s="127" t="s">
        <v>574</v>
      </c>
      <c r="C17" s="63"/>
    </row>
    <row r="18" spans="1:5" ht="15.75">
      <c r="A18" s="128" t="s">
        <v>235</v>
      </c>
      <c r="B18" s="127" t="s">
        <v>575</v>
      </c>
      <c r="C18" s="47">
        <v>-6686.8456450938766</v>
      </c>
    </row>
    <row r="19" spans="1:5" ht="15.75">
      <c r="A19" s="128" t="s">
        <v>576</v>
      </c>
      <c r="B19" s="127" t="s">
        <v>577</v>
      </c>
      <c r="C19" s="47">
        <v>150</v>
      </c>
    </row>
    <row r="20" spans="1:5" ht="15.75">
      <c r="A20" s="129"/>
      <c r="B20" s="132" t="s">
        <v>578</v>
      </c>
      <c r="C20" s="47">
        <v>-6536.8456450938766</v>
      </c>
      <c r="D20" s="45"/>
      <c r="E20" s="45"/>
    </row>
    <row r="21" spans="1:5" ht="15.75">
      <c r="A21" s="128" t="s">
        <v>563</v>
      </c>
      <c r="B21" s="127" t="s">
        <v>579</v>
      </c>
      <c r="C21" s="47">
        <v>-1018.5829782590696</v>
      </c>
    </row>
    <row r="22" spans="1:5" ht="15.75">
      <c r="A22" s="128" t="s">
        <v>565</v>
      </c>
      <c r="B22" s="127" t="s">
        <v>580</v>
      </c>
      <c r="C22" s="47">
        <v>110</v>
      </c>
    </row>
    <row r="23" spans="1:5" ht="15.75">
      <c r="A23" s="129"/>
      <c r="B23" s="130" t="s">
        <v>581</v>
      </c>
      <c r="C23" s="47">
        <v>-7445.4286233529465</v>
      </c>
      <c r="D23" s="45"/>
      <c r="E23" s="45"/>
    </row>
    <row r="24" spans="1:5" ht="15.75" customHeight="1">
      <c r="A24" s="126" t="s">
        <v>5</v>
      </c>
      <c r="B24" s="127" t="s">
        <v>582</v>
      </c>
      <c r="C24" s="63"/>
    </row>
    <row r="25" spans="1:5" ht="15.75">
      <c r="A25" s="128" t="s">
        <v>234</v>
      </c>
      <c r="B25" s="127" t="s">
        <v>583</v>
      </c>
      <c r="C25" s="47">
        <v>-3</v>
      </c>
    </row>
    <row r="26" spans="1:5" ht="15.75">
      <c r="A26" s="128" t="s">
        <v>563</v>
      </c>
      <c r="B26" s="127" t="s">
        <v>584</v>
      </c>
      <c r="C26" s="47">
        <v>0</v>
      </c>
    </row>
    <row r="27" spans="1:5" ht="15.75">
      <c r="A27" s="126"/>
      <c r="B27" s="130" t="s">
        <v>585</v>
      </c>
      <c r="C27" s="47">
        <v>-3</v>
      </c>
      <c r="D27" s="45"/>
      <c r="E27" s="45"/>
    </row>
    <row r="28" spans="1:5" ht="15.75">
      <c r="A28" s="126" t="s">
        <v>6</v>
      </c>
      <c r="B28" s="127" t="s">
        <v>586</v>
      </c>
      <c r="C28" s="47">
        <v>-433</v>
      </c>
    </row>
    <row r="29" spans="1:5" ht="15.75">
      <c r="A29" s="126" t="s">
        <v>7</v>
      </c>
      <c r="B29" s="127" t="s">
        <v>587</v>
      </c>
      <c r="C29" s="63"/>
    </row>
    <row r="30" spans="1:5" ht="15.75">
      <c r="A30" s="128" t="s">
        <v>234</v>
      </c>
      <c r="B30" s="127" t="s">
        <v>588</v>
      </c>
      <c r="C30" s="47">
        <v>-5410.4644004439797</v>
      </c>
    </row>
    <row r="31" spans="1:5" ht="15.75">
      <c r="A31" s="128" t="s">
        <v>563</v>
      </c>
      <c r="B31" s="127" t="s">
        <v>589</v>
      </c>
      <c r="C31" s="47">
        <v>495.95193999999998</v>
      </c>
    </row>
    <row r="32" spans="1:5" ht="15.75">
      <c r="A32" s="128" t="s">
        <v>565</v>
      </c>
      <c r="B32" s="127" t="s">
        <v>590</v>
      </c>
      <c r="C32" s="47">
        <v>-3042.8396175362477</v>
      </c>
    </row>
    <row r="33" spans="1:5" ht="15.75">
      <c r="A33" s="128" t="s">
        <v>568</v>
      </c>
      <c r="B33" s="127" t="s">
        <v>591</v>
      </c>
      <c r="C33" s="47">
        <v>90</v>
      </c>
    </row>
    <row r="34" spans="1:5" ht="15.75">
      <c r="A34" s="133"/>
      <c r="B34" s="130" t="s">
        <v>592</v>
      </c>
      <c r="C34" s="47">
        <v>-7867.3520779802275</v>
      </c>
      <c r="D34" s="45"/>
      <c r="E34" s="45"/>
    </row>
    <row r="35" spans="1:5" ht="15.75">
      <c r="A35" s="126" t="s">
        <v>19</v>
      </c>
      <c r="B35" s="127" t="s">
        <v>593</v>
      </c>
      <c r="C35" s="47">
        <v>-1114.530628896237</v>
      </c>
    </row>
    <row r="36" spans="1:5" ht="15.75" customHeight="1">
      <c r="A36" s="126"/>
      <c r="B36" s="127" t="s">
        <v>594</v>
      </c>
      <c r="C36" s="47">
        <v>-1010.91723</v>
      </c>
    </row>
    <row r="37" spans="1:5" ht="15.75">
      <c r="A37" s="126" t="s">
        <v>17</v>
      </c>
      <c r="B37" s="127" t="s">
        <v>595</v>
      </c>
      <c r="C37" s="47">
        <v>0</v>
      </c>
    </row>
    <row r="38" spans="1:5" ht="15.75">
      <c r="A38" s="126" t="s">
        <v>20</v>
      </c>
      <c r="B38" s="127" t="s">
        <v>596</v>
      </c>
      <c r="C38" s="47">
        <v>2278.8586088331172</v>
      </c>
      <c r="D38" s="45"/>
      <c r="E38" s="45"/>
    </row>
    <row r="39" spans="1:5" ht="15.75">
      <c r="A39" s="134" t="s">
        <v>8</v>
      </c>
      <c r="B39" s="135" t="s">
        <v>597</v>
      </c>
      <c r="C39" s="63"/>
    </row>
    <row r="40" spans="1:5" ht="15.75">
      <c r="A40" s="126" t="s">
        <v>1</v>
      </c>
      <c r="B40" s="127" t="s">
        <v>560</v>
      </c>
      <c r="C40" s="63"/>
    </row>
    <row r="41" spans="1:5" ht="15.75">
      <c r="A41" s="136" t="s">
        <v>234</v>
      </c>
      <c r="B41" s="137" t="s">
        <v>561</v>
      </c>
      <c r="C41" s="47">
        <v>109679.90185000001</v>
      </c>
    </row>
    <row r="42" spans="1:5" ht="31.5">
      <c r="A42" s="132"/>
      <c r="B42" s="127" t="s">
        <v>562</v>
      </c>
      <c r="C42" s="47">
        <v>-3347.9698634961997</v>
      </c>
    </row>
    <row r="43" spans="1:5" ht="15.75">
      <c r="A43" s="136" t="s">
        <v>563</v>
      </c>
      <c r="B43" s="137" t="s">
        <v>564</v>
      </c>
      <c r="C43" s="47">
        <v>-3797.0633399999997</v>
      </c>
    </row>
    <row r="44" spans="1:5" ht="15.75">
      <c r="A44" s="136" t="s">
        <v>565</v>
      </c>
      <c r="B44" s="127" t="s">
        <v>598</v>
      </c>
      <c r="C44" s="47">
        <v>-1567.5128499990578</v>
      </c>
    </row>
    <row r="45" spans="1:5" ht="15.75">
      <c r="A45" s="136" t="s">
        <v>568</v>
      </c>
      <c r="B45" s="137" t="s">
        <v>569</v>
      </c>
      <c r="C45" s="47">
        <v>422.06225999999998</v>
      </c>
    </row>
    <row r="46" spans="1:5" ht="15.75">
      <c r="A46" s="129"/>
      <c r="B46" s="130" t="s">
        <v>599</v>
      </c>
      <c r="C46" s="47">
        <v>104737.38792000094</v>
      </c>
      <c r="D46" s="45"/>
      <c r="E46" s="45"/>
    </row>
    <row r="47" spans="1:5" ht="15.75">
      <c r="A47" s="133" t="s">
        <v>2</v>
      </c>
      <c r="B47" s="127" t="s">
        <v>600</v>
      </c>
      <c r="C47" s="63"/>
    </row>
    <row r="48" spans="1:5" ht="15.75">
      <c r="A48" s="136" t="s">
        <v>234</v>
      </c>
      <c r="B48" s="138" t="s">
        <v>601</v>
      </c>
      <c r="C48" s="47">
        <v>54</v>
      </c>
    </row>
    <row r="49" spans="1:5" ht="15.75">
      <c r="A49" s="139"/>
      <c r="B49" s="138" t="s">
        <v>602</v>
      </c>
      <c r="C49" s="47">
        <v>0</v>
      </c>
    </row>
    <row r="50" spans="1:5" ht="15.75">
      <c r="A50" s="139" t="s">
        <v>563</v>
      </c>
      <c r="B50" s="138" t="s">
        <v>603</v>
      </c>
      <c r="C50" s="63"/>
    </row>
    <row r="51" spans="1:5" ht="15.75">
      <c r="A51" s="139"/>
      <c r="B51" s="138" t="s">
        <v>602</v>
      </c>
      <c r="C51" s="47">
        <v>0</v>
      </c>
    </row>
    <row r="52" spans="1:5" ht="15.75">
      <c r="A52" s="140" t="s">
        <v>604</v>
      </c>
      <c r="B52" s="127" t="s">
        <v>605</v>
      </c>
      <c r="C52" s="47">
        <v>383.32729</v>
      </c>
    </row>
    <row r="53" spans="1:5" ht="15.75">
      <c r="A53" s="140" t="s">
        <v>606</v>
      </c>
      <c r="B53" s="127" t="s">
        <v>607</v>
      </c>
      <c r="C53" s="47">
        <v>7959.7202699999998</v>
      </c>
    </row>
    <row r="54" spans="1:5" ht="15.75">
      <c r="A54" s="141"/>
      <c r="B54" s="132" t="s">
        <v>608</v>
      </c>
      <c r="C54" s="47">
        <v>8343.0475599999991</v>
      </c>
      <c r="D54" s="45"/>
      <c r="E54" s="45"/>
    </row>
    <row r="55" spans="1:5" ht="15.75">
      <c r="A55" s="139" t="s">
        <v>565</v>
      </c>
      <c r="B55" s="127" t="s">
        <v>609</v>
      </c>
      <c r="C55" s="47">
        <v>13640.434370000001</v>
      </c>
    </row>
    <row r="56" spans="1:5" ht="15.75">
      <c r="A56" s="139" t="s">
        <v>568</v>
      </c>
      <c r="B56" s="127" t="s">
        <v>610</v>
      </c>
      <c r="C56" s="47">
        <v>2129.6604900000002</v>
      </c>
    </row>
    <row r="57" spans="1:5" ht="15.75">
      <c r="A57" s="124"/>
      <c r="B57" s="130" t="s">
        <v>611</v>
      </c>
      <c r="C57" s="47">
        <v>24167.14242</v>
      </c>
      <c r="D57" s="45"/>
      <c r="E57" s="45"/>
    </row>
    <row r="58" spans="1:5" ht="15.75">
      <c r="A58" s="133" t="s">
        <v>3</v>
      </c>
      <c r="B58" s="141" t="s">
        <v>572</v>
      </c>
      <c r="C58" s="47">
        <v>1582.4134399999998</v>
      </c>
    </row>
    <row r="59" spans="1:5" ht="15.75">
      <c r="A59" s="133" t="s">
        <v>4</v>
      </c>
      <c r="B59" s="127" t="s">
        <v>573</v>
      </c>
      <c r="C59" s="63"/>
    </row>
    <row r="60" spans="1:5" ht="15.75">
      <c r="A60" s="136" t="s">
        <v>234</v>
      </c>
      <c r="B60" s="137" t="s">
        <v>612</v>
      </c>
      <c r="C60" s="63"/>
    </row>
    <row r="61" spans="1:5" ht="15.75">
      <c r="A61" s="136" t="s">
        <v>235</v>
      </c>
      <c r="B61" s="137" t="s">
        <v>575</v>
      </c>
      <c r="C61" s="47">
        <v>-41639.110573880556</v>
      </c>
    </row>
    <row r="62" spans="1:5" ht="15.75">
      <c r="A62" s="136" t="s">
        <v>576</v>
      </c>
      <c r="B62" s="138" t="s">
        <v>577</v>
      </c>
      <c r="C62" s="47">
        <v>721.69495000000006</v>
      </c>
    </row>
    <row r="63" spans="1:5" ht="15.75">
      <c r="A63" s="129"/>
      <c r="B63" s="132" t="s">
        <v>613</v>
      </c>
      <c r="C63" s="47">
        <v>-40917.415623880552</v>
      </c>
      <c r="D63" s="45"/>
      <c r="E63" s="45"/>
    </row>
    <row r="64" spans="1:5" ht="15.75">
      <c r="A64" s="139" t="s">
        <v>563</v>
      </c>
      <c r="B64" s="138" t="s">
        <v>614</v>
      </c>
      <c r="C64" s="63"/>
    </row>
    <row r="65" spans="1:5" ht="15.75">
      <c r="A65" s="140" t="s">
        <v>604</v>
      </c>
      <c r="B65" s="137" t="s">
        <v>575</v>
      </c>
      <c r="C65" s="47">
        <v>918.16611347996832</v>
      </c>
    </row>
    <row r="66" spans="1:5" ht="15.75">
      <c r="A66" s="140" t="s">
        <v>606</v>
      </c>
      <c r="B66" s="138" t="s">
        <v>577</v>
      </c>
      <c r="C66" s="47">
        <v>-274.02832000000001</v>
      </c>
    </row>
    <row r="67" spans="1:5" ht="15.75">
      <c r="A67" s="129"/>
      <c r="B67" s="132" t="s">
        <v>615</v>
      </c>
      <c r="C67" s="47">
        <v>644.13779347996842</v>
      </c>
      <c r="D67" s="45"/>
      <c r="E67" s="45"/>
    </row>
    <row r="68" spans="1:5" ht="15.75">
      <c r="A68" s="133"/>
      <c r="B68" s="142" t="s">
        <v>581</v>
      </c>
      <c r="C68" s="47">
        <v>-40273.277830400584</v>
      </c>
      <c r="D68" s="45"/>
      <c r="E68" s="45"/>
    </row>
    <row r="69" spans="1:5" ht="15.75">
      <c r="A69" s="126">
        <v>5</v>
      </c>
      <c r="B69" s="127" t="s">
        <v>616</v>
      </c>
      <c r="C69" s="63"/>
    </row>
    <row r="70" spans="1:5" ht="15.75">
      <c r="A70" s="136" t="s">
        <v>234</v>
      </c>
      <c r="B70" s="143" t="s">
        <v>617</v>
      </c>
      <c r="C70" s="64"/>
    </row>
    <row r="71" spans="1:5" ht="15.75">
      <c r="A71" s="136" t="s">
        <v>235</v>
      </c>
      <c r="B71" s="137" t="s">
        <v>575</v>
      </c>
      <c r="C71" s="47">
        <v>-21145.807299999993</v>
      </c>
    </row>
    <row r="72" spans="1:5" ht="15.75">
      <c r="A72" s="136" t="s">
        <v>576</v>
      </c>
      <c r="B72" s="138" t="s">
        <v>577</v>
      </c>
      <c r="C72" s="47">
        <v>-11.018489999999998</v>
      </c>
    </row>
    <row r="73" spans="1:5" ht="15.75">
      <c r="A73" s="129"/>
      <c r="B73" s="132" t="s">
        <v>613</v>
      </c>
      <c r="C73" s="47">
        <v>-21156.825789999992</v>
      </c>
      <c r="D73" s="45"/>
      <c r="E73" s="45"/>
    </row>
    <row r="74" spans="1:5" ht="15.75">
      <c r="A74" s="139" t="s">
        <v>563</v>
      </c>
      <c r="B74" s="138" t="s">
        <v>618</v>
      </c>
      <c r="C74" s="47">
        <v>-4232.5840852208976</v>
      </c>
    </row>
    <row r="75" spans="1:5" ht="15.75">
      <c r="A75" s="129"/>
      <c r="B75" s="130" t="s">
        <v>619</v>
      </c>
      <c r="C75" s="47">
        <v>-25389.409875220885</v>
      </c>
      <c r="D75" s="45"/>
      <c r="E75" s="45"/>
    </row>
    <row r="76" spans="1:5" ht="15.75">
      <c r="A76" s="126">
        <v>6</v>
      </c>
      <c r="B76" s="127" t="s">
        <v>586</v>
      </c>
      <c r="C76" s="47">
        <v>-4775</v>
      </c>
    </row>
    <row r="77" spans="1:5" ht="15.75">
      <c r="A77" s="126">
        <v>7</v>
      </c>
      <c r="B77" s="127" t="s">
        <v>587</v>
      </c>
      <c r="C77" s="64"/>
    </row>
    <row r="78" spans="1:5" ht="15.75">
      <c r="A78" s="136" t="s">
        <v>234</v>
      </c>
      <c r="B78" s="127" t="s">
        <v>620</v>
      </c>
      <c r="C78" s="47">
        <v>-18571.061669540642</v>
      </c>
    </row>
    <row r="79" spans="1:5" ht="15.75">
      <c r="A79" s="136" t="s">
        <v>563</v>
      </c>
      <c r="B79" s="127" t="s">
        <v>589</v>
      </c>
      <c r="C79" s="47">
        <v>-125.74846000000031</v>
      </c>
    </row>
    <row r="80" spans="1:5" ht="15.75">
      <c r="A80" s="136" t="s">
        <v>565</v>
      </c>
      <c r="B80" s="127" t="s">
        <v>590</v>
      </c>
      <c r="C80" s="47">
        <v>-11842.8768035047</v>
      </c>
    </row>
    <row r="81" spans="1:5" ht="15.75">
      <c r="A81" s="136" t="s">
        <v>568</v>
      </c>
      <c r="B81" s="127" t="s">
        <v>621</v>
      </c>
      <c r="C81" s="47">
        <v>953.87617</v>
      </c>
    </row>
    <row r="82" spans="1:5" ht="15.75">
      <c r="A82" s="133"/>
      <c r="B82" s="130" t="s">
        <v>592</v>
      </c>
      <c r="C82" s="47">
        <v>-29585.810763045338</v>
      </c>
      <c r="D82" s="45"/>
      <c r="E82" s="45"/>
    </row>
    <row r="83" spans="1:5" ht="15.75">
      <c r="A83" s="126">
        <v>8</v>
      </c>
      <c r="B83" s="127" t="s">
        <v>622</v>
      </c>
      <c r="C83" s="64"/>
    </row>
    <row r="84" spans="1:5" ht="15.75">
      <c r="A84" s="136" t="s">
        <v>234</v>
      </c>
      <c r="B84" s="127" t="s">
        <v>623</v>
      </c>
      <c r="C84" s="47">
        <v>-209</v>
      </c>
    </row>
    <row r="85" spans="1:5" ht="15.75">
      <c r="A85" s="136" t="s">
        <v>563</v>
      </c>
      <c r="B85" s="127" t="s">
        <v>624</v>
      </c>
      <c r="C85" s="47">
        <v>-15332.571310000001</v>
      </c>
    </row>
    <row r="86" spans="1:5" ht="15.75">
      <c r="A86" s="136" t="s">
        <v>565</v>
      </c>
      <c r="B86" s="127" t="s">
        <v>625</v>
      </c>
      <c r="C86" s="47">
        <v>-1637.66624</v>
      </c>
    </row>
    <row r="87" spans="1:5" ht="15.75">
      <c r="A87" s="132"/>
      <c r="B87" s="130" t="s">
        <v>626</v>
      </c>
      <c r="C87" s="47">
        <v>-17179.237549999998</v>
      </c>
      <c r="D87" s="45"/>
      <c r="E87" s="45"/>
    </row>
    <row r="88" spans="1:5" ht="15.75">
      <c r="A88" s="126">
        <v>9</v>
      </c>
      <c r="B88" s="138" t="s">
        <v>627</v>
      </c>
      <c r="C88" s="47">
        <v>-6535.8708311037626</v>
      </c>
    </row>
    <row r="89" spans="1:5" ht="15.75" customHeight="1">
      <c r="A89" s="126"/>
      <c r="B89" s="127" t="s">
        <v>594</v>
      </c>
      <c r="C89" s="47">
        <v>-5781.94434</v>
      </c>
    </row>
    <row r="90" spans="1:5" ht="15.75">
      <c r="A90" s="126" t="s">
        <v>20</v>
      </c>
      <c r="B90" s="127" t="s">
        <v>628</v>
      </c>
      <c r="C90" s="47">
        <v>-34.841412496221643</v>
      </c>
    </row>
    <row r="91" spans="1:5" ht="15.75">
      <c r="A91" s="126" t="s">
        <v>629</v>
      </c>
      <c r="B91" s="127" t="s">
        <v>630</v>
      </c>
      <c r="C91" s="47">
        <v>0</v>
      </c>
    </row>
    <row r="92" spans="1:5" ht="15.75">
      <c r="A92" s="126" t="s">
        <v>21</v>
      </c>
      <c r="B92" s="127" t="s">
        <v>631</v>
      </c>
      <c r="C92" s="47">
        <v>6713.4955177341508</v>
      </c>
      <c r="D92" s="65"/>
      <c r="E92" s="65"/>
    </row>
    <row r="93" spans="1:5" ht="15.75">
      <c r="A93" s="124" t="s">
        <v>236</v>
      </c>
      <c r="B93" s="135" t="s">
        <v>632</v>
      </c>
      <c r="C93" s="64"/>
    </row>
    <row r="94" spans="1:5" ht="15.75">
      <c r="A94" s="126" t="s">
        <v>1</v>
      </c>
      <c r="B94" s="127" t="s">
        <v>633</v>
      </c>
      <c r="C94" s="47">
        <v>2278.8586088331172</v>
      </c>
      <c r="D94" s="45"/>
      <c r="E94" s="45"/>
    </row>
    <row r="95" spans="1:5" ht="15.75">
      <c r="A95" s="126" t="s">
        <v>2</v>
      </c>
      <c r="B95" s="127" t="s">
        <v>634</v>
      </c>
      <c r="C95" s="47">
        <v>6713.4955177341508</v>
      </c>
      <c r="D95" s="45"/>
      <c r="E95" s="45"/>
    </row>
    <row r="96" spans="1:5" ht="15.75">
      <c r="A96" s="144" t="s">
        <v>3</v>
      </c>
      <c r="B96" s="127" t="s">
        <v>635</v>
      </c>
      <c r="C96" s="47">
        <v>0</v>
      </c>
    </row>
    <row r="97" spans="1:5" ht="15.75">
      <c r="A97" s="128" t="s">
        <v>234</v>
      </c>
      <c r="B97" s="127" t="s">
        <v>601</v>
      </c>
      <c r="C97" s="47">
        <v>42</v>
      </c>
    </row>
    <row r="98" spans="1:5" ht="15.75">
      <c r="A98" s="145"/>
      <c r="B98" s="127" t="s">
        <v>602</v>
      </c>
      <c r="C98" s="47">
        <v>0</v>
      </c>
    </row>
    <row r="99" spans="1:5" ht="15.75">
      <c r="A99" s="145" t="s">
        <v>563</v>
      </c>
      <c r="B99" s="127" t="s">
        <v>603</v>
      </c>
      <c r="C99" s="47">
        <v>0</v>
      </c>
    </row>
    <row r="100" spans="1:5" ht="15.75">
      <c r="A100" s="145"/>
      <c r="B100" s="127" t="s">
        <v>602</v>
      </c>
      <c r="C100" s="47">
        <v>0</v>
      </c>
    </row>
    <row r="101" spans="1:5" ht="15.75">
      <c r="A101" s="146" t="s">
        <v>604</v>
      </c>
      <c r="B101" s="127" t="s">
        <v>605</v>
      </c>
      <c r="C101" s="47">
        <v>0</v>
      </c>
    </row>
    <row r="102" spans="1:5" ht="15.75">
      <c r="A102" s="146" t="s">
        <v>606</v>
      </c>
      <c r="B102" s="127" t="s">
        <v>607</v>
      </c>
      <c r="C102" s="47">
        <v>2125.2157900000002</v>
      </c>
    </row>
    <row r="103" spans="1:5" ht="15.75">
      <c r="A103" s="141"/>
      <c r="B103" s="132" t="s">
        <v>608</v>
      </c>
      <c r="C103" s="47">
        <v>2125.2157900000002</v>
      </c>
    </row>
    <row r="104" spans="1:5" ht="15.75">
      <c r="A104" s="145" t="s">
        <v>565</v>
      </c>
      <c r="B104" s="127" t="s">
        <v>609</v>
      </c>
      <c r="C104" s="47">
        <v>228</v>
      </c>
    </row>
    <row r="105" spans="1:5" ht="15.75">
      <c r="A105" s="145" t="s">
        <v>568</v>
      </c>
      <c r="B105" s="127" t="s">
        <v>610</v>
      </c>
      <c r="C105" s="47">
        <v>2591</v>
      </c>
    </row>
    <row r="106" spans="1:5" ht="15.75">
      <c r="A106" s="124"/>
      <c r="B106" s="130" t="s">
        <v>636</v>
      </c>
      <c r="C106" s="47">
        <v>4986.2157900000002</v>
      </c>
    </row>
    <row r="107" spans="1:5" ht="15.75" customHeight="1">
      <c r="A107" s="133" t="s">
        <v>4</v>
      </c>
      <c r="B107" s="127" t="s">
        <v>637</v>
      </c>
      <c r="C107" s="47">
        <v>69.841412496221636</v>
      </c>
      <c r="D107" s="45"/>
      <c r="E107" s="45"/>
    </row>
    <row r="108" spans="1:5" ht="15.75">
      <c r="A108" s="147" t="s">
        <v>5</v>
      </c>
      <c r="B108" s="127" t="s">
        <v>638</v>
      </c>
      <c r="C108" s="63"/>
    </row>
    <row r="109" spans="1:5" ht="15.75">
      <c r="A109" s="128" t="s">
        <v>234</v>
      </c>
      <c r="B109" s="127" t="s">
        <v>639</v>
      </c>
      <c r="C109" s="47">
        <v>-893.74670000000003</v>
      </c>
    </row>
    <row r="110" spans="1:5" ht="15.75">
      <c r="A110" s="128" t="s">
        <v>563</v>
      </c>
      <c r="B110" s="127" t="s">
        <v>624</v>
      </c>
      <c r="C110" s="47">
        <v>-266.69526000000002</v>
      </c>
    </row>
    <row r="111" spans="1:5" ht="15.75">
      <c r="A111" s="128" t="s">
        <v>565</v>
      </c>
      <c r="B111" s="127" t="s">
        <v>625</v>
      </c>
      <c r="C111" s="47">
        <v>-283.42155000000002</v>
      </c>
    </row>
    <row r="112" spans="1:5" ht="15.75">
      <c r="A112" s="132"/>
      <c r="B112" s="130" t="s">
        <v>619</v>
      </c>
      <c r="C112" s="47">
        <v>-1443.8635100000001</v>
      </c>
      <c r="D112" s="45"/>
      <c r="E112" s="45"/>
    </row>
    <row r="113" spans="1:5" ht="15.75">
      <c r="A113" s="133" t="s">
        <v>6</v>
      </c>
      <c r="B113" s="127" t="s">
        <v>640</v>
      </c>
      <c r="C113" s="47">
        <v>-34.841412496221601</v>
      </c>
      <c r="D113" s="45"/>
      <c r="E113" s="45"/>
    </row>
    <row r="114" spans="1:5" ht="15.75">
      <c r="A114" s="133" t="s">
        <v>7</v>
      </c>
      <c r="B114" s="127" t="s">
        <v>641</v>
      </c>
      <c r="C114" s="47">
        <v>151.16397999999998</v>
      </c>
    </row>
    <row r="115" spans="1:5" ht="15.75">
      <c r="A115" s="133" t="s">
        <v>19</v>
      </c>
      <c r="B115" s="127" t="s">
        <v>642</v>
      </c>
      <c r="C115" s="47">
        <v>-104.02119999999999</v>
      </c>
    </row>
    <row r="116" spans="1:5" ht="15.75">
      <c r="A116" s="133" t="s">
        <v>17</v>
      </c>
      <c r="B116" s="127" t="s">
        <v>643</v>
      </c>
      <c r="C116" s="47">
        <v>12616.849186567268</v>
      </c>
      <c r="D116" s="45"/>
      <c r="E116" s="45"/>
    </row>
    <row r="117" spans="1:5" ht="15.75">
      <c r="A117" s="133" t="s">
        <v>20</v>
      </c>
      <c r="B117" s="127" t="s">
        <v>644</v>
      </c>
      <c r="C117" s="47">
        <v>6.3299200000000004</v>
      </c>
    </row>
    <row r="118" spans="1:5" ht="15.75">
      <c r="A118" s="133" t="s">
        <v>21</v>
      </c>
      <c r="B118" s="127" t="s">
        <v>645</v>
      </c>
      <c r="C118" s="47">
        <v>-2.7681200000000001</v>
      </c>
    </row>
    <row r="119" spans="1:5" ht="15.75">
      <c r="A119" s="133" t="s">
        <v>237</v>
      </c>
      <c r="B119" s="127" t="s">
        <v>646</v>
      </c>
      <c r="C119" s="47">
        <v>3.5618000000000007</v>
      </c>
      <c r="D119" s="45"/>
      <c r="E119" s="45"/>
    </row>
    <row r="120" spans="1:5" ht="15.75">
      <c r="A120" s="133" t="s">
        <v>238</v>
      </c>
      <c r="B120" s="127" t="s">
        <v>647</v>
      </c>
      <c r="C120" s="47">
        <v>-1037.1740709999999</v>
      </c>
    </row>
    <row r="121" spans="1:5" ht="15.75">
      <c r="A121" s="133" t="s">
        <v>239</v>
      </c>
      <c r="B121" s="127" t="s">
        <v>648</v>
      </c>
      <c r="C121" s="47">
        <v>-2.325165999999852</v>
      </c>
    </row>
    <row r="122" spans="1:5" ht="15.75">
      <c r="A122" s="133" t="s">
        <v>240</v>
      </c>
      <c r="B122" s="127" t="s">
        <v>649</v>
      </c>
      <c r="C122" s="47">
        <v>11580.911749567269</v>
      </c>
      <c r="D122" s="45"/>
      <c r="E122" s="45"/>
    </row>
    <row r="124" spans="1:5" ht="28.5" customHeight="1">
      <c r="A124" s="77" t="s">
        <v>376</v>
      </c>
      <c r="B124" s="77"/>
      <c r="C124" s="77"/>
    </row>
    <row r="125" spans="1:5" ht="15.75">
      <c r="A125" s="77" t="s">
        <v>403</v>
      </c>
      <c r="B125" s="77"/>
      <c r="C125" s="77"/>
    </row>
  </sheetData>
  <mergeCells count="3">
    <mergeCell ref="A1:C1"/>
    <mergeCell ref="A3:B3"/>
    <mergeCell ref="A4:B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ColWidth="9.140625"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ColWidth="9.140625"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ColWidth="9.140625"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B3" sqref="B3:B30"/>
    </sheetView>
  </sheetViews>
  <sheetFormatPr defaultColWidth="9.140625"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</dc:creator>
  <cp:lastModifiedBy>Windows User</cp:lastModifiedBy>
  <cp:lastPrinted>2018-07-19T17:03:40Z</cp:lastPrinted>
  <dcterms:created xsi:type="dcterms:W3CDTF">2004-10-05T13:09:46Z</dcterms:created>
  <dcterms:modified xsi:type="dcterms:W3CDTF">2018-07-30T11:43:44Z</dcterms:modified>
</cp:coreProperties>
</file>