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0"/>
  </bookViews>
  <sheets>
    <sheet name="Balance sheet EN_NL" sheetId="1" r:id="rId1"/>
    <sheet name="Own funds EN_N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6" i="1"/>
  <c r="X37" i="1"/>
  <c r="X38" i="1"/>
  <c r="X39" i="1"/>
  <c r="X40" i="1"/>
  <c r="X41" i="1"/>
  <c r="X42" i="1"/>
  <c r="X43" i="1"/>
  <c r="X44" i="1"/>
  <c r="X45" i="1"/>
  <c r="X46" i="1"/>
  <c r="X47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35" i="1" l="1"/>
  <c r="X48" i="1"/>
</calcChain>
</file>

<file path=xl/sharedStrings.xml><?xml version="1.0" encoding="utf-8"?>
<sst xmlns="http://schemas.openxmlformats.org/spreadsheetml/2006/main" count="176" uniqueCount="137">
  <si>
    <t>Assets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</si>
  <si>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</si>
  <si>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</si>
  <si>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</si>
  <si>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</si>
  <si>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</si>
  <si>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</si>
  <si>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</si>
  <si>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Property (other than for own use)</t>
  </si>
  <si>
    <t>Holdings in related undertakings, including participations</t>
  </si>
  <si>
    <t>Equities</t>
  </si>
  <si>
    <t>Equities - listed</t>
  </si>
  <si>
    <t>Equities - unlisted</t>
  </si>
  <si>
    <t>Bonds</t>
  </si>
  <si>
    <t>Government Bonds</t>
  </si>
  <si>
    <t>Corporate Bonds</t>
  </si>
  <si>
    <t>Structured notes</t>
  </si>
  <si>
    <t>Collateralised securities</t>
  </si>
  <si>
    <t>Collective Investments Undertakings</t>
  </si>
  <si>
    <t>Derivatives</t>
  </si>
  <si>
    <t>Deposits other than cash equivalents</t>
  </si>
  <si>
    <t>Other investments</t>
  </si>
  <si>
    <t>Assets held for index-linked and unit-linked contracts</t>
  </si>
  <si>
    <t>Loans and mortgages</t>
  </si>
  <si>
    <t>Loans on policies</t>
  </si>
  <si>
    <t>Loans and mortgages to individuals</t>
  </si>
  <si>
    <t>Other loans and mortgages</t>
  </si>
  <si>
    <t>Reinsurance recoverables from:</t>
  </si>
  <si>
    <t>Non-life and health similar to non-life</t>
  </si>
  <si>
    <t>Non-life excluding health</t>
  </si>
  <si>
    <t>Health similar to non-life</t>
  </si>
  <si>
    <t>Life and health similar to life, excluding health and index-linked and unit-linked</t>
  </si>
  <si>
    <t>Health similar to life</t>
  </si>
  <si>
    <t>Life excluding health and index-linked and unit-linked</t>
  </si>
  <si>
    <t>Life index-linked and unit-linked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</si>
  <si>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</si>
  <si>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</si>
  <si>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</si>
  <si>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</si>
  <si>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</si>
  <si>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</si>
  <si>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</si>
  <si>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</si>
  <si>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</si>
  <si>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</si>
  <si>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</t>
  </si>
  <si>
    <t>Technical provisions – non-life (excluding health)</t>
  </si>
  <si>
    <t>Technical provisions calculated as a whole</t>
  </si>
  <si>
    <t>Best Estimate</t>
  </si>
  <si>
    <t>Risk margin</t>
  </si>
  <si>
    <t>Technical provisions - health (similar to non-life)</t>
  </si>
  <si>
    <t>Technical provisions - life (excluding index-linked and unit-linked)</t>
  </si>
  <si>
    <t>Technical provisions - health (similar to life)</t>
  </si>
  <si>
    <t>Technical provisions – life (excluding health and index-linked and unit-linked)</t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</si>
  <si>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</si>
  <si>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</si>
  <si>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</si>
  <si>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</si>
  <si>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</si>
  <si>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</si>
  <si>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</si>
  <si>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</si>
  <si>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</si>
  <si>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</si>
  <si>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</si>
  <si>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</si>
  <si>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</si>
  <si>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Subordinated liabilities not in Basic Own Funds</t>
  </si>
  <si>
    <t>Subordinated liabilities in Basic Own Funds</t>
  </si>
  <si>
    <t>Any other liabilities, not elsewhere shown</t>
  </si>
  <si>
    <t>Total liabilities</t>
  </si>
  <si>
    <t>Excess of assets over liabilities</t>
  </si>
  <si>
    <t>Armeec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</si>
  <si>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</si>
  <si>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</si>
  <si>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</si>
  <si>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</si>
  <si>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</si>
  <si>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</si>
  <si>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</si>
  <si>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</si>
  <si>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</si>
  <si>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</si>
  <si>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</si>
  <si>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</si>
  <si>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</si>
  <si>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</si>
  <si>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</si>
  <si>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</si>
  <si>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</si>
  <si>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</si>
  <si>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</si>
  <si>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</si>
  <si>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</si>
  <si>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</si>
  <si>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</si>
  <si>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</si>
  <si>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</si>
  <si>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</si>
  <si>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</si>
  <si>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</si>
  <si>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</si>
  <si>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</si>
  <si>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</si>
  <si>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</si>
  <si>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</si>
  <si>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</si>
  <si>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</si>
  <si>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Asset Insurance</t>
  </si>
  <si>
    <t>BAEZ</t>
  </si>
  <si>
    <t>Groupama Zastrahovane</t>
  </si>
  <si>
    <t>Generali Insurance AD</t>
  </si>
  <si>
    <t>DZI NON LIFE</t>
  </si>
  <si>
    <t>INSURANCE COMPANY EIG RE</t>
  </si>
  <si>
    <t>Bulstrad Vienna Insurance Group PLC</t>
  </si>
  <si>
    <t>BULGARIA INSURANCE AD</t>
  </si>
  <si>
    <t>DallBogg: Life and Health Insurance Company Inc.</t>
  </si>
  <si>
    <t>ZAD Energia</t>
  </si>
  <si>
    <t>Health Insurance Institute</t>
  </si>
  <si>
    <t>JSIC OZK - INSURANCE JSC</t>
  </si>
  <si>
    <t>Insurance companies Euroins</t>
  </si>
  <si>
    <t>Saglasie insurance Company JSC</t>
  </si>
  <si>
    <t>Insurance Company Lev Ins AD</t>
  </si>
  <si>
    <t>UNIQA INSURANCE</t>
  </si>
  <si>
    <t>Insurance Company Nova Ins EAD</t>
  </si>
  <si>
    <t>"Insurance Company "OZOK Ins" AD"</t>
  </si>
  <si>
    <t>Total</t>
  </si>
  <si>
    <t>Balance sheet</t>
  </si>
  <si>
    <t>Own funds</t>
  </si>
  <si>
    <t>ZAD Allianz Bulgaria</t>
  </si>
  <si>
    <t>Bul Insurance</t>
  </si>
  <si>
    <t>INSURANCE COMPANY EUROAMERICAN JSC</t>
  </si>
  <si>
    <t>SOLVENSY II BALANCE SHEET AS AT 31.12.2017</t>
  </si>
  <si>
    <t>in BGN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</si>
  <si>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As per data submitted by insurers to the Financial Supervision Commission according to Art. 4 (1), item 2 (c) of Ordinance No. 53 from 23.12.2016</t>
    </r>
  </si>
  <si>
    <t>OWN FUNDS AS AT 31.12.2017</t>
  </si>
  <si>
    <t>In BGN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</si>
</sst>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B635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vertAlign val="superscript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3" borderId="1">
      <alignment horizontal="left" vertical="center" wrapText="1"/>
    </xf>
    <xf numFmtId="0" fontId="5" fillId="0" borderId="0"/>
    <xf numFmtId="0" fontId="5" fillId="0" borderId="0"/>
  </cellStyleXfs>
  <cellXfs count="25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37" fontId="3" fillId="0" borderId="2" xfId="0" applyNumberFormat="1" applyFont="1" applyBorder="1"/>
    <xf numFmtId="3" fontId="3" fillId="0" borderId="2" xfId="0" applyNumberFormat="1" applyFont="1" applyBorder="1"/>
    <xf numFmtId="3" fontId="3" fillId="2" borderId="2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 indent="1"/>
    </xf>
    <xf numFmtId="0" fontId="3" fillId="0" borderId="2" xfId="0" applyFont="1" applyBorder="1" applyAlignment="1">
      <alignment horizontal="left" wrapText="1" indent="2"/>
    </xf>
    <xf numFmtId="0" fontId="3" fillId="0" borderId="2" xfId="0" applyFont="1" applyBorder="1" applyAlignment="1">
      <alignment horizontal="left" wrapText="1" indent="3"/>
    </xf>
    <xf numFmtId="0" fontId="3" fillId="0" borderId="2" xfId="0" applyFont="1" applyBorder="1" applyAlignment="1">
      <alignment horizontal="left" wrapText="1" indent="4"/>
    </xf>
    <xf numFmtId="10" fontId="3" fillId="0" borderId="0" xfId="0" applyNumberFormat="1" applyFont="1"/>
    <xf numFmtId="0" fontId="3" fillId="0" borderId="3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2"/>
    </xf>
    <xf numFmtId="0" fontId="3" fillId="0" borderId="4" xfId="0" applyFont="1" applyBorder="1" applyAlignment="1">
      <alignment horizontal="left" wrapText="1" indent="1"/>
    </xf>
    <xf numFmtId="3" fontId="3" fillId="0" borderId="2" xfId="0" applyNumberFormat="1" applyFont="1" applyBorder="1" applyAlignment="1">
      <alignment horizontal="right"/>
    </xf>
    <xf numFmtId="10" fontId="3" fillId="0" borderId="2" xfId="1" applyNumberFormat="1" applyFont="1" applyBorder="1"/>
    <xf numFmtId="10" fontId="3" fillId="0" borderId="2" xfId="0" applyNumberFormat="1" applyFont="1" applyBorder="1"/>
    <xf numFmtId="0" fontId="3" fillId="0" borderId="5" xfId="0" applyFont="1" applyBorder="1" applyAlignment="1">
      <alignment horizontal="left" wrapText="1" inden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Normal" xfId="0" builtinId="0"/>
    <cellStyle name="Normal 3" xfId="4"/>
    <cellStyle name="Normal 4" xfId="3"/>
    <cellStyle name="Percent" xfId="1" builtinId="5"/>
    <cellStyle name="SF_ROW_LABEL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90"/>
  <sheetViews>
    <sheetView tabSelected="1" zoomScale="85" zoomScaleNormal="85" workbookViewId="0">
      <selection sqref="A1:X1"/>
    </sheetView>
  </sheetViews>
  <sheetFormatPr defaultRowHeight="15" x14ac:dyDescent="0.25"/>
  <cols>
    <col min="1" max="1" width="78.28515625" style="3" bestFit="1" customWidth="1"/>
    <col min="2" max="2" width="14.85546875" style="3" customWidth="1"/>
    <col min="3" max="3" width="17.28515625" style="3" bestFit="1" customWidth="1"/>
    <col min="4" max="5" width="14.85546875" style="3" customWidth="1"/>
    <col min="6" max="6" width="14.28515625" style="3" bestFit="1" customWidth="1"/>
    <col min="7" max="7" width="10.28515625" style="3" bestFit="1" customWidth="1"/>
    <col min="8" max="8" width="12.85546875" style="3" bestFit="1" customWidth="1"/>
    <col min="9" max="9" width="12.5703125" style="3" bestFit="1" customWidth="1"/>
    <col min="10" max="10" width="12.42578125" style="3" bestFit="1" customWidth="1"/>
    <col min="11" max="11" width="16" style="3" bestFit="1" customWidth="1"/>
    <col min="12" max="12" width="14.7109375" style="3" bestFit="1" customWidth="1"/>
    <col min="13" max="13" width="14.28515625" style="3" bestFit="1" customWidth="1"/>
    <col min="14" max="14" width="13.140625" style="3" bestFit="1" customWidth="1"/>
    <col min="15" max="15" width="11.5703125" style="3" bestFit="1" customWidth="1"/>
    <col min="16" max="16" width="15.28515625" style="3" bestFit="1" customWidth="1"/>
    <col min="17" max="17" width="14.42578125" style="3" bestFit="1" customWidth="1"/>
    <col min="18" max="18" width="11.28515625" style="3" bestFit="1" customWidth="1"/>
    <col min="19" max="19" width="12.5703125" style="3" bestFit="1" customWidth="1"/>
    <col min="20" max="20" width="15.28515625" style="3" bestFit="1" customWidth="1"/>
    <col min="21" max="21" width="11.42578125" style="3" bestFit="1" customWidth="1"/>
    <col min="22" max="22" width="13.85546875" style="3" customWidth="1"/>
    <col min="23" max="23" width="15.28515625" style="3" bestFit="1" customWidth="1"/>
    <col min="24" max="24" width="16" style="3" bestFit="1" customWidth="1"/>
    <col min="25" max="16384" width="9.140625" style="3"/>
  </cols>
  <sheetData>
    <row r="1" spans="1:24" x14ac:dyDescent="0.25">
      <c r="A1" s="23" t="s">
        <v>132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x14ac:dyDescent="0.25">
      <c r="X2" s="22" t="s">
        <v>133</v>
      </c>
    </row>
    <row r="3" spans="1:24" ht="60" customHeight="1" x14ac:dyDescent="0.25">
      <c r="A3" s="7" t="s">
        <v>127</v>
      </c>
      <c r="B3" s="2" t="s">
        <v>129</v>
      </c>
      <c r="C3" s="2" t="s">
        <v>130</v>
      </c>
      <c r="D3" s="2" t="s">
        <v>131</v>
      </c>
      <c r="E3" s="8" t="s">
        <v>72</v>
      </c>
      <c r="F3" s="8" t="s">
        <v>108</v>
      </c>
      <c r="G3" s="8" t="s">
        <v>109</v>
      </c>
      <c r="H3" s="8" t="s">
        <v>110</v>
      </c>
      <c r="I3" s="8" t="s">
        <v>111</v>
      </c>
      <c r="J3" s="8" t="s">
        <v>112</v>
      </c>
      <c r="K3" s="8" t="s">
        <v>113</v>
      </c>
      <c r="L3" s="8" t="s">
        <v>114</v>
      </c>
      <c r="M3" s="8" t="s">
        <v>115</v>
      </c>
      <c r="N3" s="8" t="s">
        <v>116</v>
      </c>
      <c r="O3" s="8" t="s">
        <v>117</v>
      </c>
      <c r="P3" s="8" t="s">
        <v>118</v>
      </c>
      <c r="Q3" s="8" t="s">
        <v>119</v>
      </c>
      <c r="R3" s="8" t="s">
        <v>120</v>
      </c>
      <c r="S3" s="8" t="s">
        <v>121</v>
      </c>
      <c r="T3" s="8" t="s">
        <v>122</v>
      </c>
      <c r="U3" s="8" t="s">
        <v>123</v>
      </c>
      <c r="V3" s="8" t="s">
        <v>124</v>
      </c>
      <c r="W3" s="8" t="s">
        <v>125</v>
      </c>
      <c r="X3" s="8" t="s">
        <v>126</v>
      </c>
    </row>
    <row r="4" spans="1:24" x14ac:dyDescent="0.25">
      <c r="A4" s="9" t="s">
        <v>0</v>
      </c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0" t="s">
        <v>1</v>
      </c>
      <c r="B5" s="10"/>
      <c r="C5" s="10"/>
      <c r="D5" s="1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0" t="s">
        <v>2</v>
      </c>
      <c r="B6" s="10"/>
      <c r="C6" s="10"/>
      <c r="D6" s="10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0" t="s">
        <v>3</v>
      </c>
      <c r="B7" s="5">
        <v>0</v>
      </c>
      <c r="C7" s="5">
        <v>0</v>
      </c>
      <c r="D7" s="5">
        <v>1260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4">
        <f>SUM(E7:W7)</f>
        <v>0</v>
      </c>
    </row>
    <row r="8" spans="1:24" x14ac:dyDescent="0.25">
      <c r="A8" s="10" t="s">
        <v>4</v>
      </c>
      <c r="B8" s="5">
        <v>0</v>
      </c>
      <c r="C8" s="5">
        <v>2789324.9117669999</v>
      </c>
      <c r="D8" s="5">
        <v>0</v>
      </c>
      <c r="E8" s="5">
        <v>0</v>
      </c>
      <c r="F8" s="5">
        <v>749423.47</v>
      </c>
      <c r="G8" s="5">
        <v>0</v>
      </c>
      <c r="H8" s="5">
        <v>242000</v>
      </c>
      <c r="I8" s="5">
        <v>0</v>
      </c>
      <c r="J8" s="5">
        <v>0</v>
      </c>
      <c r="K8" s="5">
        <v>69232.67</v>
      </c>
      <c r="L8" s="5">
        <v>0</v>
      </c>
      <c r="M8" s="5">
        <v>35731.1</v>
      </c>
      <c r="N8" s="5">
        <v>44242.57</v>
      </c>
      <c r="O8" s="5">
        <v>0</v>
      </c>
      <c r="P8" s="5">
        <v>0</v>
      </c>
      <c r="Q8" s="5">
        <v>298970.98146656126</v>
      </c>
      <c r="R8" s="5">
        <v>3572402.49</v>
      </c>
      <c r="S8" s="5">
        <v>19750.461979739899</v>
      </c>
      <c r="T8" s="5">
        <v>1693803.89</v>
      </c>
      <c r="U8" s="5">
        <v>22355.73</v>
      </c>
      <c r="V8" s="5">
        <v>0</v>
      </c>
      <c r="W8" s="5">
        <v>0</v>
      </c>
      <c r="X8" s="4">
        <f t="shared" ref="X8:X71" si="0">SUM(E8:W8)</f>
        <v>6747913.3634463018</v>
      </c>
    </row>
    <row r="9" spans="1:24" x14ac:dyDescent="0.25">
      <c r="A9" s="10" t="s">
        <v>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4">
        <f t="shared" si="0"/>
        <v>0</v>
      </c>
    </row>
    <row r="10" spans="1:24" x14ac:dyDescent="0.25">
      <c r="A10" s="10" t="s">
        <v>6</v>
      </c>
      <c r="B10" s="5">
        <v>3187335.21</v>
      </c>
      <c r="C10" s="5">
        <v>0</v>
      </c>
      <c r="D10" s="5">
        <v>6561.57</v>
      </c>
      <c r="E10" s="5">
        <v>9502565.6899999995</v>
      </c>
      <c r="F10" s="5">
        <v>8922783</v>
      </c>
      <c r="G10" s="5">
        <v>1040294.49</v>
      </c>
      <c r="H10" s="5">
        <v>91678.78</v>
      </c>
      <c r="I10" s="5">
        <v>12840837.810000001</v>
      </c>
      <c r="J10" s="5">
        <v>11898564</v>
      </c>
      <c r="K10" s="5">
        <v>248906</v>
      </c>
      <c r="L10" s="5">
        <v>15580996.699999999</v>
      </c>
      <c r="M10" s="5">
        <v>152005.4</v>
      </c>
      <c r="N10" s="5">
        <v>0</v>
      </c>
      <c r="O10" s="5">
        <v>35590</v>
      </c>
      <c r="P10" s="5">
        <v>0</v>
      </c>
      <c r="Q10" s="5">
        <v>10047422.609999999</v>
      </c>
      <c r="R10" s="5">
        <v>2753597</v>
      </c>
      <c r="S10" s="5">
        <v>0</v>
      </c>
      <c r="T10" s="5">
        <v>1653415</v>
      </c>
      <c r="U10" s="5">
        <v>2236779.94</v>
      </c>
      <c r="V10" s="5">
        <v>7616.84</v>
      </c>
      <c r="W10" s="5">
        <v>538670</v>
      </c>
      <c r="X10" s="4">
        <f t="shared" si="0"/>
        <v>77551723.25999999</v>
      </c>
    </row>
    <row r="11" spans="1:24" x14ac:dyDescent="0.25">
      <c r="A11" s="10" t="s">
        <v>7</v>
      </c>
      <c r="B11" s="5">
        <v>180781162.66</v>
      </c>
      <c r="C11" s="5">
        <v>58929313.795838997</v>
      </c>
      <c r="D11" s="5">
        <v>4146359.6</v>
      </c>
      <c r="E11" s="5">
        <v>153358957.64000002</v>
      </c>
      <c r="F11" s="5">
        <v>13074907.67</v>
      </c>
      <c r="G11" s="5">
        <v>19041419</v>
      </c>
      <c r="H11" s="5">
        <v>23410033.079999998</v>
      </c>
      <c r="I11" s="5">
        <v>193239272.43000001</v>
      </c>
      <c r="J11" s="5">
        <v>271004399</v>
      </c>
      <c r="K11" s="5">
        <v>6938805.0099999998</v>
      </c>
      <c r="L11" s="5">
        <v>182782289.62</v>
      </c>
      <c r="M11" s="5">
        <v>3113284.6</v>
      </c>
      <c r="N11" s="5">
        <v>16045437.42</v>
      </c>
      <c r="O11" s="5">
        <v>36447240</v>
      </c>
      <c r="P11" s="5">
        <v>4366199.28</v>
      </c>
      <c r="Q11" s="5">
        <v>32221496.951299999</v>
      </c>
      <c r="R11" s="5">
        <v>42736237.101199999</v>
      </c>
      <c r="S11" s="5">
        <v>8098791.5</v>
      </c>
      <c r="T11" s="5">
        <v>73994681.760000005</v>
      </c>
      <c r="U11" s="5">
        <v>89876599.049999997</v>
      </c>
      <c r="V11" s="5">
        <v>9002037.3699999992</v>
      </c>
      <c r="W11" s="5">
        <v>3384935.3200000003</v>
      </c>
      <c r="X11" s="4">
        <f t="shared" si="0"/>
        <v>1182137023.8024998</v>
      </c>
    </row>
    <row r="12" spans="1:24" x14ac:dyDescent="0.25">
      <c r="A12" s="11" t="s">
        <v>8</v>
      </c>
      <c r="B12" s="5">
        <v>18288100</v>
      </c>
      <c r="C12" s="5">
        <v>9555800</v>
      </c>
      <c r="D12" s="5">
        <v>4146359.6</v>
      </c>
      <c r="E12" s="5">
        <v>26377602</v>
      </c>
      <c r="F12" s="5">
        <v>0</v>
      </c>
      <c r="G12" s="5">
        <v>0</v>
      </c>
      <c r="H12" s="5">
        <v>0</v>
      </c>
      <c r="I12" s="5">
        <v>5117570.0599999996</v>
      </c>
      <c r="J12" s="5">
        <v>5368793</v>
      </c>
      <c r="K12" s="5">
        <v>0</v>
      </c>
      <c r="L12" s="5">
        <v>9119498.8699999992</v>
      </c>
      <c r="M12" s="5">
        <v>0</v>
      </c>
      <c r="N12" s="5">
        <v>10302440</v>
      </c>
      <c r="O12" s="5">
        <v>0</v>
      </c>
      <c r="P12" s="5">
        <v>0</v>
      </c>
      <c r="Q12" s="5">
        <v>4145070</v>
      </c>
      <c r="R12" s="5">
        <v>6268435</v>
      </c>
      <c r="S12" s="5">
        <v>0</v>
      </c>
      <c r="T12" s="5">
        <v>55713532</v>
      </c>
      <c r="U12" s="5">
        <v>4942940</v>
      </c>
      <c r="V12" s="5">
        <v>0</v>
      </c>
      <c r="W12" s="5">
        <v>2620520</v>
      </c>
      <c r="X12" s="4">
        <f t="shared" si="0"/>
        <v>129976400.93000001</v>
      </c>
    </row>
    <row r="13" spans="1:24" x14ac:dyDescent="0.25">
      <c r="A13" s="11" t="s">
        <v>9</v>
      </c>
      <c r="B13" s="5">
        <v>0</v>
      </c>
      <c r="C13" s="5">
        <v>0</v>
      </c>
      <c r="D13" s="5">
        <v>0</v>
      </c>
      <c r="E13" s="5">
        <v>3100099</v>
      </c>
      <c r="F13" s="5">
        <v>3857849</v>
      </c>
      <c r="G13" s="5">
        <v>0</v>
      </c>
      <c r="H13" s="5">
        <v>0</v>
      </c>
      <c r="I13" s="5">
        <v>5517734</v>
      </c>
      <c r="J13" s="5">
        <v>0</v>
      </c>
      <c r="K13" s="5">
        <v>0</v>
      </c>
      <c r="L13" s="5">
        <v>43001130.090000004</v>
      </c>
      <c r="M13" s="5">
        <v>0</v>
      </c>
      <c r="N13" s="5">
        <v>898276.5</v>
      </c>
      <c r="O13" s="5">
        <v>0</v>
      </c>
      <c r="P13" s="5">
        <v>593127.28</v>
      </c>
      <c r="Q13" s="5">
        <v>3474473.14</v>
      </c>
      <c r="R13" s="5">
        <v>0</v>
      </c>
      <c r="S13" s="5">
        <v>0</v>
      </c>
      <c r="T13" s="5">
        <v>12981373.889999999</v>
      </c>
      <c r="U13" s="5">
        <v>27566718.57</v>
      </c>
      <c r="V13" s="5">
        <v>0</v>
      </c>
      <c r="W13" s="5">
        <v>0</v>
      </c>
      <c r="X13" s="4">
        <f t="shared" si="0"/>
        <v>100990781.47</v>
      </c>
    </row>
    <row r="14" spans="1:24" x14ac:dyDescent="0.25">
      <c r="A14" s="11" t="s">
        <v>10</v>
      </c>
      <c r="B14" s="5">
        <v>4858</v>
      </c>
      <c r="C14" s="5">
        <v>11258311.3564</v>
      </c>
      <c r="D14" s="5">
        <v>0</v>
      </c>
      <c r="E14" s="5">
        <v>37410714.390000001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4097060.94</v>
      </c>
      <c r="L14" s="5">
        <v>447151.4</v>
      </c>
      <c r="M14" s="5">
        <v>0</v>
      </c>
      <c r="N14" s="5">
        <v>2589543.33</v>
      </c>
      <c r="O14" s="5">
        <v>0</v>
      </c>
      <c r="P14" s="5">
        <v>0</v>
      </c>
      <c r="Q14" s="5">
        <v>20311414.039999999</v>
      </c>
      <c r="R14" s="5">
        <v>6333502.9611999998</v>
      </c>
      <c r="S14" s="5">
        <v>4925998.59</v>
      </c>
      <c r="T14" s="5">
        <v>259645.45</v>
      </c>
      <c r="U14" s="5">
        <v>0</v>
      </c>
      <c r="V14" s="5">
        <v>0</v>
      </c>
      <c r="W14" s="5">
        <v>0</v>
      </c>
      <c r="X14" s="4">
        <f t="shared" si="0"/>
        <v>76375031.101199999</v>
      </c>
    </row>
    <row r="15" spans="1:24" x14ac:dyDescent="0.25">
      <c r="A15" s="12" t="s">
        <v>11</v>
      </c>
      <c r="B15" s="5">
        <v>4858</v>
      </c>
      <c r="C15" s="5">
        <v>65606.39</v>
      </c>
      <c r="D15" s="5">
        <v>0</v>
      </c>
      <c r="E15" s="5">
        <v>36457843.899999999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4097060.94</v>
      </c>
      <c r="L15" s="5">
        <v>447151.4</v>
      </c>
      <c r="M15" s="5">
        <v>0</v>
      </c>
      <c r="N15" s="5">
        <v>2589543.33</v>
      </c>
      <c r="O15" s="5">
        <v>0</v>
      </c>
      <c r="P15" s="5">
        <v>0</v>
      </c>
      <c r="Q15" s="5">
        <v>7419470</v>
      </c>
      <c r="R15" s="5">
        <v>6333502.9611999998</v>
      </c>
      <c r="S15" s="5">
        <v>4925998.59</v>
      </c>
      <c r="T15" s="5">
        <v>259645.45</v>
      </c>
      <c r="U15" s="5">
        <v>0</v>
      </c>
      <c r="V15" s="5">
        <v>0</v>
      </c>
      <c r="W15" s="5">
        <v>0</v>
      </c>
      <c r="X15" s="4">
        <f t="shared" si="0"/>
        <v>62530216.571199998</v>
      </c>
    </row>
    <row r="16" spans="1:24" x14ac:dyDescent="0.25">
      <c r="A16" s="12" t="s">
        <v>12</v>
      </c>
      <c r="B16" s="5">
        <v>0</v>
      </c>
      <c r="C16" s="5">
        <v>11192704.966399999</v>
      </c>
      <c r="D16" s="5">
        <v>0</v>
      </c>
      <c r="E16" s="5">
        <v>952870.49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12891944.039999999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4">
        <f t="shared" si="0"/>
        <v>13844814.529999999</v>
      </c>
    </row>
    <row r="17" spans="1:24" x14ac:dyDescent="0.25">
      <c r="A17" s="11" t="s">
        <v>13</v>
      </c>
      <c r="B17" s="5">
        <v>133860115.16</v>
      </c>
      <c r="C17" s="5">
        <v>30477986.519960999</v>
      </c>
      <c r="D17" s="5">
        <v>0</v>
      </c>
      <c r="E17" s="5">
        <v>48492400.939999998</v>
      </c>
      <c r="F17" s="5">
        <v>0</v>
      </c>
      <c r="G17" s="5">
        <v>18799692</v>
      </c>
      <c r="H17" s="5">
        <v>22770787.829999998</v>
      </c>
      <c r="I17" s="5">
        <v>178329957.65000001</v>
      </c>
      <c r="J17" s="5">
        <v>204307514</v>
      </c>
      <c r="K17" s="5">
        <v>981204.26</v>
      </c>
      <c r="L17" s="5">
        <v>107938313.28</v>
      </c>
      <c r="M17" s="5">
        <v>3113284.6</v>
      </c>
      <c r="N17" s="5">
        <v>2255177.59</v>
      </c>
      <c r="O17" s="5">
        <v>34287010</v>
      </c>
      <c r="P17" s="5">
        <v>3773072.0000000005</v>
      </c>
      <c r="Q17" s="5">
        <v>4290539.7713000001</v>
      </c>
      <c r="R17" s="5">
        <v>21469511.719999999</v>
      </c>
      <c r="S17" s="5">
        <v>3172792.91</v>
      </c>
      <c r="T17" s="5">
        <v>2423974.9900000002</v>
      </c>
      <c r="U17" s="5">
        <v>47825092.770000003</v>
      </c>
      <c r="V17" s="5">
        <v>7627975.46</v>
      </c>
      <c r="W17" s="5">
        <v>764415.32000000007</v>
      </c>
      <c r="X17" s="4">
        <f t="shared" si="0"/>
        <v>712622717.09130013</v>
      </c>
    </row>
    <row r="18" spans="1:24" x14ac:dyDescent="0.25">
      <c r="A18" s="12" t="s">
        <v>14</v>
      </c>
      <c r="B18" s="5">
        <v>133860115.16</v>
      </c>
      <c r="C18" s="5">
        <v>8210244.9195529995</v>
      </c>
      <c r="D18" s="5">
        <v>0</v>
      </c>
      <c r="E18" s="5">
        <v>44086196.149999999</v>
      </c>
      <c r="F18" s="5">
        <v>0</v>
      </c>
      <c r="G18" s="5">
        <v>18799692</v>
      </c>
      <c r="H18" s="5">
        <v>22770787.829999998</v>
      </c>
      <c r="I18" s="5">
        <v>151144884.16</v>
      </c>
      <c r="J18" s="5">
        <v>204307514</v>
      </c>
      <c r="K18" s="5">
        <v>0</v>
      </c>
      <c r="L18" s="5">
        <v>107140547.14</v>
      </c>
      <c r="M18" s="5">
        <v>3113284.6</v>
      </c>
      <c r="N18" s="5">
        <v>2255177.59</v>
      </c>
      <c r="O18" s="5">
        <v>32265570</v>
      </c>
      <c r="P18" s="5">
        <v>3773072.0000000005</v>
      </c>
      <c r="Q18" s="5">
        <v>4290539.7713000001</v>
      </c>
      <c r="R18" s="5">
        <v>21131683.5</v>
      </c>
      <c r="S18" s="5">
        <v>2761410</v>
      </c>
      <c r="T18" s="5">
        <v>2423974.9900000002</v>
      </c>
      <c r="U18" s="5">
        <v>31914926.469999999</v>
      </c>
      <c r="V18" s="5">
        <v>7627975.46</v>
      </c>
      <c r="W18" s="5">
        <v>764415.32000000007</v>
      </c>
      <c r="X18" s="4">
        <f t="shared" si="0"/>
        <v>660571650.98130012</v>
      </c>
    </row>
    <row r="19" spans="1:24" x14ac:dyDescent="0.25">
      <c r="A19" s="12" t="s">
        <v>15</v>
      </c>
      <c r="B19" s="5">
        <v>0</v>
      </c>
      <c r="C19" s="5">
        <v>22267741.600407999</v>
      </c>
      <c r="D19" s="5">
        <v>0</v>
      </c>
      <c r="E19" s="5">
        <v>4406204.79</v>
      </c>
      <c r="F19" s="5">
        <v>0</v>
      </c>
      <c r="G19" s="5">
        <v>0</v>
      </c>
      <c r="H19" s="5">
        <v>0</v>
      </c>
      <c r="I19" s="5">
        <v>23600862.420000002</v>
      </c>
      <c r="J19" s="5">
        <v>0</v>
      </c>
      <c r="K19" s="5">
        <v>981204.26</v>
      </c>
      <c r="L19" s="5">
        <v>797766.14</v>
      </c>
      <c r="M19" s="5">
        <v>0</v>
      </c>
      <c r="N19" s="5">
        <v>0</v>
      </c>
      <c r="O19" s="5">
        <v>2021440</v>
      </c>
      <c r="P19" s="5">
        <v>0</v>
      </c>
      <c r="Q19" s="5">
        <v>0</v>
      </c>
      <c r="R19" s="5">
        <v>337828.22</v>
      </c>
      <c r="S19" s="5">
        <v>411382.91</v>
      </c>
      <c r="T19" s="5">
        <v>0</v>
      </c>
      <c r="U19" s="5">
        <v>15910166.300000001</v>
      </c>
      <c r="V19" s="5">
        <v>0</v>
      </c>
      <c r="W19" s="5">
        <v>0</v>
      </c>
      <c r="X19" s="4">
        <f t="shared" si="0"/>
        <v>48466855.040000007</v>
      </c>
    </row>
    <row r="20" spans="1:24" x14ac:dyDescent="0.25">
      <c r="A20" s="12" t="s">
        <v>16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3584211.07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4">
        <f t="shared" si="0"/>
        <v>3584211.07</v>
      </c>
    </row>
    <row r="21" spans="1:24" x14ac:dyDescent="0.25">
      <c r="A21" s="12" t="s">
        <v>17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4">
        <f t="shared" si="0"/>
        <v>0</v>
      </c>
    </row>
    <row r="22" spans="1:24" x14ac:dyDescent="0.25">
      <c r="A22" s="11" t="s">
        <v>18</v>
      </c>
      <c r="B22" s="5">
        <v>25899159.210000001</v>
      </c>
      <c r="C22" s="5">
        <v>0</v>
      </c>
      <c r="D22" s="5">
        <v>0</v>
      </c>
      <c r="E22" s="5">
        <v>30791105.289999999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6571.36</v>
      </c>
      <c r="L22" s="5">
        <v>16222009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3258057.08</v>
      </c>
      <c r="S22" s="5">
        <v>0</v>
      </c>
      <c r="T22" s="5">
        <v>0</v>
      </c>
      <c r="U22" s="5">
        <v>6192245.46</v>
      </c>
      <c r="V22" s="5">
        <v>1374061.91</v>
      </c>
      <c r="W22" s="5">
        <v>0</v>
      </c>
      <c r="X22" s="4">
        <f t="shared" si="0"/>
        <v>57844050.099999994</v>
      </c>
    </row>
    <row r="23" spans="1:24" x14ac:dyDescent="0.25">
      <c r="A23" s="11" t="s">
        <v>19</v>
      </c>
      <c r="B23" s="5">
        <v>721235.85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132915.45000000001</v>
      </c>
      <c r="M23" s="5">
        <v>0</v>
      </c>
      <c r="N23" s="5">
        <v>0</v>
      </c>
      <c r="O23" s="5">
        <v>16920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4">
        <f t="shared" si="0"/>
        <v>149835.45000000001</v>
      </c>
    </row>
    <row r="24" spans="1:24" x14ac:dyDescent="0.25">
      <c r="A24" s="11" t="s">
        <v>20</v>
      </c>
      <c r="B24" s="5">
        <v>2007694.44</v>
      </c>
      <c r="C24" s="5">
        <v>7637215.9194780001</v>
      </c>
      <c r="D24" s="5">
        <v>0</v>
      </c>
      <c r="E24" s="5">
        <v>7187036.0199999996</v>
      </c>
      <c r="F24" s="5">
        <v>9217058.6699999999</v>
      </c>
      <c r="G24" s="5">
        <v>241727</v>
      </c>
      <c r="H24" s="5">
        <v>639245.25</v>
      </c>
      <c r="I24" s="5">
        <v>4274010.72</v>
      </c>
      <c r="J24" s="5">
        <v>61328092</v>
      </c>
      <c r="K24" s="5">
        <v>1853968.45</v>
      </c>
      <c r="L24" s="5">
        <v>5921271.5300000003</v>
      </c>
      <c r="M24" s="5">
        <v>0</v>
      </c>
      <c r="N24" s="5">
        <v>0</v>
      </c>
      <c r="O24" s="5">
        <v>2143310</v>
      </c>
      <c r="P24" s="5">
        <v>0</v>
      </c>
      <c r="Q24" s="5">
        <v>0</v>
      </c>
      <c r="R24" s="5">
        <v>5406730.3399999999</v>
      </c>
      <c r="S24" s="5">
        <v>0</v>
      </c>
      <c r="T24" s="5">
        <v>2616155.4300000002</v>
      </c>
      <c r="U24" s="5">
        <v>3349602.25</v>
      </c>
      <c r="V24" s="5">
        <v>0</v>
      </c>
      <c r="W24" s="5">
        <v>0</v>
      </c>
      <c r="X24" s="4">
        <f t="shared" si="0"/>
        <v>104178207.66000001</v>
      </c>
    </row>
    <row r="25" spans="1:24" x14ac:dyDescent="0.25">
      <c r="A25" s="11" t="s">
        <v>21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4">
        <f t="shared" si="0"/>
        <v>0</v>
      </c>
    </row>
    <row r="26" spans="1:24" x14ac:dyDescent="0.25">
      <c r="A26" s="10" t="s">
        <v>22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4">
        <f t="shared" si="0"/>
        <v>0</v>
      </c>
    </row>
    <row r="27" spans="1:24" x14ac:dyDescent="0.25">
      <c r="A27" s="10" t="s">
        <v>23</v>
      </c>
      <c r="B27" s="5">
        <v>81501.240000000005</v>
      </c>
      <c r="C27" s="5">
        <v>0</v>
      </c>
      <c r="D27" s="5">
        <v>751540.5</v>
      </c>
      <c r="E27" s="5">
        <v>57049704.600000001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808066.26</v>
      </c>
      <c r="T27" s="5">
        <v>0</v>
      </c>
      <c r="U27" s="5">
        <v>220699.48</v>
      </c>
      <c r="V27" s="5">
        <v>0</v>
      </c>
      <c r="W27" s="5">
        <v>0</v>
      </c>
      <c r="X27" s="4">
        <f t="shared" si="0"/>
        <v>58078470.339999996</v>
      </c>
    </row>
    <row r="28" spans="1:24" x14ac:dyDescent="0.25">
      <c r="A28" s="11" t="s">
        <v>24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4">
        <f t="shared" si="0"/>
        <v>0</v>
      </c>
    </row>
    <row r="29" spans="1:24" x14ac:dyDescent="0.25">
      <c r="A29" s="11" t="s">
        <v>25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4">
        <f t="shared" si="0"/>
        <v>0</v>
      </c>
    </row>
    <row r="30" spans="1:24" x14ac:dyDescent="0.25">
      <c r="A30" s="11" t="s">
        <v>26</v>
      </c>
      <c r="B30" s="5">
        <v>81501.240000000005</v>
      </c>
      <c r="C30" s="5">
        <v>0</v>
      </c>
      <c r="D30" s="5">
        <v>751540.5</v>
      </c>
      <c r="E30" s="5">
        <v>57049704.600000001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808066.26</v>
      </c>
      <c r="T30" s="5">
        <v>0</v>
      </c>
      <c r="U30" s="5">
        <v>220699.48</v>
      </c>
      <c r="V30" s="5">
        <v>0</v>
      </c>
      <c r="W30" s="5">
        <v>0</v>
      </c>
      <c r="X30" s="4">
        <f t="shared" si="0"/>
        <v>58078470.339999996</v>
      </c>
    </row>
    <row r="31" spans="1:24" x14ac:dyDescent="0.25">
      <c r="A31" s="10" t="s">
        <v>27</v>
      </c>
      <c r="B31" s="5">
        <v>43504860</v>
      </c>
      <c r="C31" s="5">
        <v>110041387.85549</v>
      </c>
      <c r="D31" s="5">
        <v>0</v>
      </c>
      <c r="E31" s="5">
        <v>69052325.230000004</v>
      </c>
      <c r="F31" s="5">
        <v>483249.91999999998</v>
      </c>
      <c r="G31" s="5">
        <v>2368625.42</v>
      </c>
      <c r="H31" s="5">
        <v>452785</v>
      </c>
      <c r="I31" s="5">
        <v>38009936.567000002</v>
      </c>
      <c r="J31" s="5">
        <v>10476502</v>
      </c>
      <c r="K31" s="5">
        <v>5630561.5899999999</v>
      </c>
      <c r="L31" s="5">
        <v>50539549</v>
      </c>
      <c r="M31" s="5">
        <v>0</v>
      </c>
      <c r="N31" s="5">
        <v>6523567.4843046274</v>
      </c>
      <c r="O31" s="5">
        <v>-8205130</v>
      </c>
      <c r="P31" s="5">
        <v>0</v>
      </c>
      <c r="Q31" s="5">
        <v>49831400.924416609</v>
      </c>
      <c r="R31" s="5">
        <v>107804939.04000001</v>
      </c>
      <c r="S31" s="5">
        <v>0</v>
      </c>
      <c r="T31" s="5">
        <v>96547970.110000014</v>
      </c>
      <c r="U31" s="5">
        <v>44075421.57</v>
      </c>
      <c r="V31" s="5">
        <v>-24131</v>
      </c>
      <c r="W31" s="5">
        <v>59998.908277342576</v>
      </c>
      <c r="X31" s="4">
        <f t="shared" si="0"/>
        <v>473627571.76399857</v>
      </c>
    </row>
    <row r="32" spans="1:24" x14ac:dyDescent="0.25">
      <c r="A32" s="11" t="s">
        <v>28</v>
      </c>
      <c r="B32" s="5">
        <v>43504860</v>
      </c>
      <c r="C32" s="5">
        <v>110041387.85549</v>
      </c>
      <c r="D32" s="5">
        <v>0</v>
      </c>
      <c r="E32" s="5">
        <v>69052325.230000004</v>
      </c>
      <c r="F32" s="5">
        <v>483249.91999999998</v>
      </c>
      <c r="G32" s="5">
        <v>2368625.42</v>
      </c>
      <c r="H32" s="5">
        <v>452784.87</v>
      </c>
      <c r="I32" s="5">
        <v>38009936.567000002</v>
      </c>
      <c r="J32" s="5">
        <v>10476502</v>
      </c>
      <c r="K32" s="5">
        <v>5630561.5899999999</v>
      </c>
      <c r="L32" s="5">
        <v>50539549</v>
      </c>
      <c r="M32" s="5">
        <v>0</v>
      </c>
      <c r="N32" s="5">
        <v>6523567.4843046274</v>
      </c>
      <c r="O32" s="5">
        <v>-8205130</v>
      </c>
      <c r="P32" s="5">
        <v>0</v>
      </c>
      <c r="Q32" s="5">
        <v>49831400.924416609</v>
      </c>
      <c r="R32" s="5">
        <v>106172193.51000001</v>
      </c>
      <c r="S32" s="5">
        <v>0</v>
      </c>
      <c r="T32" s="5">
        <v>96547970.110000014</v>
      </c>
      <c r="U32" s="5">
        <v>44075421.57</v>
      </c>
      <c r="V32" s="5">
        <v>-24131</v>
      </c>
      <c r="W32" s="5">
        <v>59998.908277342576</v>
      </c>
      <c r="X32" s="4">
        <f t="shared" si="0"/>
        <v>471994826.1039986</v>
      </c>
    </row>
    <row r="33" spans="1:24" x14ac:dyDescent="0.25">
      <c r="A33" s="12" t="s">
        <v>29</v>
      </c>
      <c r="B33" s="5">
        <v>43523720</v>
      </c>
      <c r="C33" s="5">
        <v>110041387.85549</v>
      </c>
      <c r="D33" s="5">
        <v>0</v>
      </c>
      <c r="E33" s="5">
        <v>68691692.5</v>
      </c>
      <c r="F33" s="5">
        <v>483249.91999999998</v>
      </c>
      <c r="G33" s="5">
        <v>2368625.42</v>
      </c>
      <c r="H33" s="5">
        <v>463785</v>
      </c>
      <c r="I33" s="5">
        <v>37908418.397</v>
      </c>
      <c r="J33" s="5">
        <v>10508720</v>
      </c>
      <c r="K33" s="5">
        <v>5630561.5899999999</v>
      </c>
      <c r="L33" s="5">
        <v>49895119</v>
      </c>
      <c r="M33" s="5">
        <v>0</v>
      </c>
      <c r="N33" s="5">
        <v>6523567.4843046274</v>
      </c>
      <c r="O33" s="5">
        <v>-8205130</v>
      </c>
      <c r="P33" s="5">
        <v>0</v>
      </c>
      <c r="Q33" s="5">
        <v>49831400.924416609</v>
      </c>
      <c r="R33" s="5">
        <v>106106524.73</v>
      </c>
      <c r="S33" s="5">
        <v>0</v>
      </c>
      <c r="T33" s="5">
        <v>96547970.110000014</v>
      </c>
      <c r="U33" s="5">
        <v>44075421.57</v>
      </c>
      <c r="V33" s="5">
        <v>-24131</v>
      </c>
      <c r="W33" s="5">
        <v>59998.908277342576</v>
      </c>
      <c r="X33" s="4">
        <f t="shared" si="0"/>
        <v>470865794.55399859</v>
      </c>
    </row>
    <row r="34" spans="1:24" x14ac:dyDescent="0.25">
      <c r="A34" s="12" t="s">
        <v>30</v>
      </c>
      <c r="B34" s="5">
        <v>-18860</v>
      </c>
      <c r="C34" s="5">
        <v>0</v>
      </c>
      <c r="D34" s="5">
        <v>0</v>
      </c>
      <c r="E34" s="5">
        <v>360632.73</v>
      </c>
      <c r="F34" s="5">
        <v>0</v>
      </c>
      <c r="G34" s="5">
        <v>0</v>
      </c>
      <c r="H34" s="5">
        <v>-11000</v>
      </c>
      <c r="I34" s="5">
        <v>101518.17</v>
      </c>
      <c r="J34" s="5">
        <v>-32218</v>
      </c>
      <c r="K34" s="5">
        <v>0</v>
      </c>
      <c r="L34" s="5">
        <v>644430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65668.78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4">
        <f t="shared" si="0"/>
        <v>1129031.6799999999</v>
      </c>
    </row>
    <row r="35" spans="1:24" x14ac:dyDescent="0.25">
      <c r="A35" s="11" t="s">
        <v>31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1632745.53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4">
        <f t="shared" si="0"/>
        <v>1632745.53</v>
      </c>
    </row>
    <row r="36" spans="1:24" x14ac:dyDescent="0.25">
      <c r="A36" s="12" t="s">
        <v>32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4">
        <f t="shared" si="0"/>
        <v>0</v>
      </c>
    </row>
    <row r="37" spans="1:24" x14ac:dyDescent="0.25">
      <c r="A37" s="12" t="s">
        <v>33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1632745.53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4">
        <f t="shared" si="0"/>
        <v>1632745.53</v>
      </c>
    </row>
    <row r="38" spans="1:24" x14ac:dyDescent="0.25">
      <c r="A38" s="11" t="s">
        <v>34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4">
        <f t="shared" si="0"/>
        <v>0</v>
      </c>
    </row>
    <row r="39" spans="1:24" x14ac:dyDescent="0.25">
      <c r="A39" s="10" t="s">
        <v>35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4">
        <f t="shared" si="0"/>
        <v>0</v>
      </c>
    </row>
    <row r="40" spans="1:24" x14ac:dyDescent="0.25">
      <c r="A40" s="10" t="s">
        <v>36</v>
      </c>
      <c r="B40" s="5">
        <v>7322400.0599999996</v>
      </c>
      <c r="C40" s="5">
        <v>24731423.440000001</v>
      </c>
      <c r="D40" s="5">
        <v>11000</v>
      </c>
      <c r="E40" s="5">
        <v>4509829.26</v>
      </c>
      <c r="F40" s="5">
        <v>1232361.6399999999</v>
      </c>
      <c r="G40" s="5">
        <v>212456.71</v>
      </c>
      <c r="H40" s="5">
        <v>824000</v>
      </c>
      <c r="I40" s="5">
        <v>2993355.62</v>
      </c>
      <c r="J40" s="5">
        <v>3860462</v>
      </c>
      <c r="K40" s="5">
        <v>7908.38</v>
      </c>
      <c r="L40" s="5">
        <v>13977402.73</v>
      </c>
      <c r="M40" s="5">
        <v>163080.5</v>
      </c>
      <c r="N40" s="5">
        <v>5202991.6988750994</v>
      </c>
      <c r="O40" s="5">
        <v>416270</v>
      </c>
      <c r="P40" s="5">
        <v>29819.748175854678</v>
      </c>
      <c r="Q40" s="5">
        <v>5081633.5799989626</v>
      </c>
      <c r="R40" s="5">
        <v>8877699</v>
      </c>
      <c r="S40" s="5">
        <v>435469.121415311</v>
      </c>
      <c r="T40" s="5">
        <v>43718336.770000003</v>
      </c>
      <c r="U40" s="5">
        <v>2272436.94</v>
      </c>
      <c r="V40" s="5">
        <v>259354</v>
      </c>
      <c r="W40" s="5">
        <v>2151922.6800000002</v>
      </c>
      <c r="X40" s="4">
        <f t="shared" si="0"/>
        <v>96226790.378465235</v>
      </c>
    </row>
    <row r="41" spans="1:24" x14ac:dyDescent="0.25">
      <c r="A41" s="10" t="s">
        <v>37</v>
      </c>
      <c r="B41" s="5">
        <v>62377.58</v>
      </c>
      <c r="C41" s="5">
        <v>0</v>
      </c>
      <c r="D41" s="5">
        <v>0</v>
      </c>
      <c r="E41" s="5">
        <v>61628.67</v>
      </c>
      <c r="F41" s="5">
        <v>0</v>
      </c>
      <c r="G41" s="5">
        <v>0</v>
      </c>
      <c r="H41" s="5">
        <v>0</v>
      </c>
      <c r="I41" s="5">
        <v>55312.46</v>
      </c>
      <c r="J41" s="5">
        <v>68110</v>
      </c>
      <c r="K41" s="5">
        <v>4739297.71</v>
      </c>
      <c r="L41" s="5">
        <v>272681.17</v>
      </c>
      <c r="M41" s="5">
        <v>0</v>
      </c>
      <c r="N41" s="5">
        <v>0</v>
      </c>
      <c r="O41" s="5">
        <v>0</v>
      </c>
      <c r="P41" s="5">
        <v>0</v>
      </c>
      <c r="Q41" s="5">
        <v>4361595.8061498916</v>
      </c>
      <c r="R41" s="5">
        <v>4565875.08</v>
      </c>
      <c r="S41" s="5">
        <v>0</v>
      </c>
      <c r="T41" s="5">
        <v>0</v>
      </c>
      <c r="U41" s="5">
        <v>1169655.51</v>
      </c>
      <c r="V41" s="5">
        <v>0</v>
      </c>
      <c r="W41" s="5">
        <v>116882.13</v>
      </c>
      <c r="X41" s="4">
        <f t="shared" si="0"/>
        <v>15411038.536149891</v>
      </c>
    </row>
    <row r="42" spans="1:24" x14ac:dyDescent="0.25">
      <c r="A42" s="10" t="s">
        <v>38</v>
      </c>
      <c r="B42" s="5">
        <v>3845444.63</v>
      </c>
      <c r="C42" s="5">
        <v>13801458.65</v>
      </c>
      <c r="D42" s="5">
        <v>67900.429999999993</v>
      </c>
      <c r="E42" s="5">
        <v>52804065.420000002</v>
      </c>
      <c r="F42" s="5">
        <v>307599.51</v>
      </c>
      <c r="G42" s="5">
        <v>291046.40000000002</v>
      </c>
      <c r="H42" s="5">
        <v>257000</v>
      </c>
      <c r="I42" s="5">
        <v>1646313.04</v>
      </c>
      <c r="J42" s="5">
        <v>1626226</v>
      </c>
      <c r="K42" s="5">
        <v>3177668.67</v>
      </c>
      <c r="L42" s="5">
        <v>5369672.1799999997</v>
      </c>
      <c r="M42" s="5">
        <v>52076.7</v>
      </c>
      <c r="N42" s="5">
        <v>18090167.389999997</v>
      </c>
      <c r="O42" s="5">
        <v>170720</v>
      </c>
      <c r="P42" s="5">
        <v>1560397.0599999998</v>
      </c>
      <c r="Q42" s="5">
        <v>1663801.12</v>
      </c>
      <c r="R42" s="5">
        <v>13435642</v>
      </c>
      <c r="S42" s="5">
        <v>55541.760000000002</v>
      </c>
      <c r="T42" s="5">
        <v>23874893.66</v>
      </c>
      <c r="U42" s="5">
        <v>574755.16</v>
      </c>
      <c r="V42" s="5">
        <v>0</v>
      </c>
      <c r="W42" s="5">
        <v>564415.22000000009</v>
      </c>
      <c r="X42" s="4">
        <f t="shared" si="0"/>
        <v>125522001.29000001</v>
      </c>
    </row>
    <row r="43" spans="1:24" x14ac:dyDescent="0.25">
      <c r="A43" s="10" t="s">
        <v>39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698310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4">
        <f t="shared" si="0"/>
        <v>698310</v>
      </c>
    </row>
    <row r="44" spans="1:24" x14ac:dyDescent="0.25">
      <c r="A44" s="10" t="s">
        <v>40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4">
        <f t="shared" si="0"/>
        <v>0</v>
      </c>
    </row>
    <row r="45" spans="1:24" x14ac:dyDescent="0.25">
      <c r="A45" s="10" t="s">
        <v>41</v>
      </c>
      <c r="B45" s="5">
        <v>16547829.119999999</v>
      </c>
      <c r="C45" s="5">
        <v>9151076.9900000002</v>
      </c>
      <c r="D45" s="5">
        <v>257433.62</v>
      </c>
      <c r="E45" s="5">
        <v>3892854.5</v>
      </c>
      <c r="F45" s="5">
        <v>2162115.04</v>
      </c>
      <c r="G45" s="5">
        <v>1773730.6</v>
      </c>
      <c r="H45" s="5">
        <v>1700502.59</v>
      </c>
      <c r="I45" s="5">
        <v>25446442.27</v>
      </c>
      <c r="J45" s="5">
        <v>10515603</v>
      </c>
      <c r="K45" s="5">
        <v>807881.54</v>
      </c>
      <c r="L45" s="5">
        <v>11392186.32</v>
      </c>
      <c r="M45" s="5">
        <v>6575314.0999999996</v>
      </c>
      <c r="N45" s="5">
        <v>29140809.140000001</v>
      </c>
      <c r="O45" s="5">
        <v>10467950</v>
      </c>
      <c r="P45" s="5">
        <v>280534.64</v>
      </c>
      <c r="Q45" s="5">
        <v>4816393.41</v>
      </c>
      <c r="R45" s="5">
        <v>9261055.5700000003</v>
      </c>
      <c r="S45" s="5">
        <v>1440196.96</v>
      </c>
      <c r="T45" s="5">
        <v>6632992.6000000006</v>
      </c>
      <c r="U45" s="5">
        <v>2994009.37</v>
      </c>
      <c r="V45" s="5">
        <v>6591543</v>
      </c>
      <c r="W45" s="5">
        <v>509564.55</v>
      </c>
      <c r="X45" s="4">
        <f t="shared" si="0"/>
        <v>136401679.19999999</v>
      </c>
    </row>
    <row r="46" spans="1:24" x14ac:dyDescent="0.25">
      <c r="A46" s="10" t="s">
        <v>42</v>
      </c>
      <c r="B46" s="5">
        <v>236011.2</v>
      </c>
      <c r="C46" s="5">
        <v>371000</v>
      </c>
      <c r="D46" s="5">
        <v>0</v>
      </c>
      <c r="E46" s="5">
        <v>3875387.26</v>
      </c>
      <c r="F46" s="5">
        <v>0</v>
      </c>
      <c r="G46" s="5">
        <v>4471</v>
      </c>
      <c r="H46" s="5">
        <v>43635.55</v>
      </c>
      <c r="I46" s="5">
        <v>213287.05</v>
      </c>
      <c r="J46" s="5">
        <v>407376</v>
      </c>
      <c r="K46" s="5">
        <v>0</v>
      </c>
      <c r="L46" s="5">
        <v>850795.35</v>
      </c>
      <c r="M46" s="5">
        <v>0</v>
      </c>
      <c r="N46" s="5">
        <v>75513.88</v>
      </c>
      <c r="O46" s="5">
        <v>38670</v>
      </c>
      <c r="P46" s="5">
        <v>0</v>
      </c>
      <c r="Q46" s="5">
        <v>318299.28000000003</v>
      </c>
      <c r="R46" s="5">
        <v>0</v>
      </c>
      <c r="S46" s="5">
        <v>13279.25</v>
      </c>
      <c r="T46" s="5">
        <v>0</v>
      </c>
      <c r="U46" s="5">
        <v>209383.67</v>
      </c>
      <c r="V46" s="5">
        <v>1434.12</v>
      </c>
      <c r="W46" s="5">
        <v>0</v>
      </c>
      <c r="X46" s="4">
        <f t="shared" si="0"/>
        <v>6051532.4099999992</v>
      </c>
    </row>
    <row r="47" spans="1:24" x14ac:dyDescent="0.25">
      <c r="A47" s="10" t="s">
        <v>43</v>
      </c>
      <c r="B47" s="5">
        <v>255568921.69999999</v>
      </c>
      <c r="C47" s="5">
        <v>219814985.643096</v>
      </c>
      <c r="D47" s="5">
        <v>5242055.72</v>
      </c>
      <c r="E47" s="5">
        <v>354107318.27000004</v>
      </c>
      <c r="F47" s="5">
        <v>26932440.25</v>
      </c>
      <c r="G47" s="5">
        <v>24732043.620000001</v>
      </c>
      <c r="H47" s="5">
        <v>27021635</v>
      </c>
      <c r="I47" s="5">
        <v>274444757.24699998</v>
      </c>
      <c r="J47" s="5">
        <v>309857242</v>
      </c>
      <c r="K47" s="5">
        <v>21620261.559999999</v>
      </c>
      <c r="L47" s="5">
        <v>280765573.06999999</v>
      </c>
      <c r="M47" s="5">
        <v>10091492.4</v>
      </c>
      <c r="N47" s="5">
        <v>75122729.583179727</v>
      </c>
      <c r="O47" s="5">
        <v>40069620</v>
      </c>
      <c r="P47" s="5">
        <v>6236950.7281758543</v>
      </c>
      <c r="Q47" s="5">
        <v>108641014.66333203</v>
      </c>
      <c r="R47" s="5">
        <v>193007447.28119999</v>
      </c>
      <c r="S47" s="5">
        <v>10871095.3133951</v>
      </c>
      <c r="T47" s="5">
        <v>248116093.79000002</v>
      </c>
      <c r="U47" s="5">
        <v>143652096.41999999</v>
      </c>
      <c r="V47" s="5">
        <v>15837854.33</v>
      </c>
      <c r="W47" s="5">
        <v>7326388.8082773425</v>
      </c>
      <c r="X47" s="4">
        <f t="shared" si="0"/>
        <v>2178454054.3345594</v>
      </c>
    </row>
    <row r="48" spans="1:24" x14ac:dyDescent="0.25">
      <c r="A48" s="9" t="s">
        <v>44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/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4">
        <f t="shared" si="0"/>
        <v>0</v>
      </c>
    </row>
    <row r="49" spans="1:24" x14ac:dyDescent="0.25">
      <c r="A49" s="10" t="s">
        <v>45</v>
      </c>
      <c r="B49" s="5">
        <v>163670674</v>
      </c>
      <c r="C49" s="5">
        <v>157352788.62787101</v>
      </c>
      <c r="D49" s="5">
        <v>12196.96</v>
      </c>
      <c r="E49" s="5">
        <v>212753550.15000001</v>
      </c>
      <c r="F49" s="5">
        <v>15448609.84</v>
      </c>
      <c r="G49" s="5">
        <v>6460773.5199999996</v>
      </c>
      <c r="H49" s="5">
        <v>13195312.58</v>
      </c>
      <c r="I49" s="5">
        <v>148711151.99952999</v>
      </c>
      <c r="J49" s="5">
        <v>173085331</v>
      </c>
      <c r="K49" s="5">
        <v>8505693.9299999997</v>
      </c>
      <c r="L49" s="5">
        <v>141468042</v>
      </c>
      <c r="M49" s="5">
        <v>3513729.7</v>
      </c>
      <c r="N49" s="5">
        <v>39534200.570629336</v>
      </c>
      <c r="O49" s="5">
        <v>-8848010</v>
      </c>
      <c r="P49" s="5">
        <v>704901.82642923319</v>
      </c>
      <c r="Q49" s="5">
        <v>74174975.180381134</v>
      </c>
      <c r="R49" s="5">
        <v>155318826.81999999</v>
      </c>
      <c r="S49" s="5">
        <v>1940729.8633347501</v>
      </c>
      <c r="T49" s="5">
        <v>176706703.52999997</v>
      </c>
      <c r="U49" s="5">
        <v>82671327.519999996</v>
      </c>
      <c r="V49" s="5">
        <v>180905</v>
      </c>
      <c r="W49" s="5">
        <v>530505.40884569648</v>
      </c>
      <c r="X49" s="4">
        <f t="shared" si="0"/>
        <v>1246057260.4391501</v>
      </c>
    </row>
    <row r="50" spans="1:24" x14ac:dyDescent="0.25">
      <c r="A50" s="11" t="s">
        <v>46</v>
      </c>
      <c r="B50" s="5">
        <v>162863254</v>
      </c>
      <c r="C50" s="5">
        <v>157076539.399106</v>
      </c>
      <c r="D50" s="5">
        <v>0</v>
      </c>
      <c r="E50" s="5">
        <v>209522671.50999999</v>
      </c>
      <c r="F50" s="5">
        <v>15441654.470000001</v>
      </c>
      <c r="G50" s="5">
        <v>6460773.5199999996</v>
      </c>
      <c r="H50" s="5">
        <v>12491469.199999999</v>
      </c>
      <c r="I50" s="5">
        <v>146333961.83047199</v>
      </c>
      <c r="J50" s="5">
        <v>171596108</v>
      </c>
      <c r="K50" s="5">
        <v>8480904.1300000008</v>
      </c>
      <c r="L50" s="5">
        <v>139048726</v>
      </c>
      <c r="M50" s="5">
        <v>270199.3</v>
      </c>
      <c r="N50" s="5">
        <v>38976855.615631588</v>
      </c>
      <c r="O50" s="5">
        <v>-9085380</v>
      </c>
      <c r="P50" s="5">
        <v>0</v>
      </c>
      <c r="Q50" s="5">
        <v>73593880.239320859</v>
      </c>
      <c r="R50" s="5">
        <v>153334120.21000001</v>
      </c>
      <c r="S50" s="5">
        <v>106828.278624899</v>
      </c>
      <c r="T50" s="5">
        <v>176453322.49145088</v>
      </c>
      <c r="U50" s="5">
        <v>82590690.030000001</v>
      </c>
      <c r="V50" s="5">
        <v>180905</v>
      </c>
      <c r="W50" s="5">
        <v>135939.14125397717</v>
      </c>
      <c r="X50" s="4">
        <f t="shared" si="0"/>
        <v>1225933628.9667542</v>
      </c>
    </row>
    <row r="51" spans="1:24" x14ac:dyDescent="0.25">
      <c r="A51" s="12" t="s">
        <v>47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4">
        <f t="shared" si="0"/>
        <v>0</v>
      </c>
    </row>
    <row r="52" spans="1:24" x14ac:dyDescent="0.25">
      <c r="A52" s="12" t="s">
        <v>48</v>
      </c>
      <c r="B52" s="5">
        <v>158918780</v>
      </c>
      <c r="C52" s="5">
        <v>153191184.54100701</v>
      </c>
      <c r="D52" s="5">
        <v>0</v>
      </c>
      <c r="E52" s="5">
        <v>202044041.34</v>
      </c>
      <c r="F52" s="5">
        <v>15071126.84</v>
      </c>
      <c r="G52" s="5">
        <v>6137995.7000000002</v>
      </c>
      <c r="H52" s="5">
        <v>11902798.52</v>
      </c>
      <c r="I52" s="5">
        <v>139287186.938833</v>
      </c>
      <c r="J52" s="5">
        <v>163433696</v>
      </c>
      <c r="K52" s="5">
        <v>7818980.8099999996</v>
      </c>
      <c r="L52" s="5">
        <v>133530429</v>
      </c>
      <c r="M52" s="5">
        <v>248704</v>
      </c>
      <c r="N52" s="5">
        <v>35660685.336437307</v>
      </c>
      <c r="O52" s="5">
        <v>-9963860</v>
      </c>
      <c r="P52" s="5">
        <v>0</v>
      </c>
      <c r="Q52" s="5">
        <v>72584857.122184888</v>
      </c>
      <c r="R52" s="5">
        <v>149194453.86000001</v>
      </c>
      <c r="S52" s="5">
        <v>88402.742123934702</v>
      </c>
      <c r="T52" s="5">
        <v>171251683.61000001</v>
      </c>
      <c r="U52" s="5">
        <v>80025193.549999997</v>
      </c>
      <c r="V52" s="5">
        <v>-21598</v>
      </c>
      <c r="W52" s="5">
        <v>120474.32644835566</v>
      </c>
      <c r="X52" s="4">
        <f t="shared" si="0"/>
        <v>1178415251.6960275</v>
      </c>
    </row>
    <row r="53" spans="1:24" x14ac:dyDescent="0.25">
      <c r="A53" s="12" t="s">
        <v>49</v>
      </c>
      <c r="B53" s="5">
        <v>3944474</v>
      </c>
      <c r="C53" s="5">
        <v>3885354.8580990001</v>
      </c>
      <c r="D53" s="5">
        <v>0</v>
      </c>
      <c r="E53" s="5">
        <v>7478630.1699999999</v>
      </c>
      <c r="F53" s="5">
        <v>370527.63</v>
      </c>
      <c r="G53" s="5">
        <v>322777.81</v>
      </c>
      <c r="H53" s="5">
        <v>588670.68000000005</v>
      </c>
      <c r="I53" s="5">
        <v>7046774.8916389998</v>
      </c>
      <c r="J53" s="5">
        <v>8162412</v>
      </c>
      <c r="K53" s="5">
        <v>661923.31999999995</v>
      </c>
      <c r="L53" s="5">
        <v>5518297</v>
      </c>
      <c r="M53" s="5">
        <v>21495.3</v>
      </c>
      <c r="N53" s="5">
        <v>3316170.2791942805</v>
      </c>
      <c r="O53" s="5">
        <v>878480</v>
      </c>
      <c r="P53" s="5">
        <v>0</v>
      </c>
      <c r="Q53" s="5">
        <v>1009023.1171359675</v>
      </c>
      <c r="R53" s="5">
        <v>4139666.35</v>
      </c>
      <c r="S53" s="5">
        <v>18425.536500964499</v>
      </c>
      <c r="T53" s="5">
        <v>5201638.8814508738</v>
      </c>
      <c r="U53" s="5">
        <v>2565496.48</v>
      </c>
      <c r="V53" s="5">
        <v>202503</v>
      </c>
      <c r="W53" s="5">
        <v>15464.81480562151</v>
      </c>
      <c r="X53" s="4">
        <f t="shared" si="0"/>
        <v>47518377.260726713</v>
      </c>
    </row>
    <row r="54" spans="1:24" x14ac:dyDescent="0.25">
      <c r="A54" s="11" t="s">
        <v>50</v>
      </c>
      <c r="B54" s="5">
        <v>807420</v>
      </c>
      <c r="C54" s="5">
        <v>276249.228764</v>
      </c>
      <c r="D54" s="5">
        <v>12196.96</v>
      </c>
      <c r="E54" s="5">
        <v>3230878.64</v>
      </c>
      <c r="F54" s="5">
        <v>6955.37</v>
      </c>
      <c r="G54" s="5">
        <v>0</v>
      </c>
      <c r="H54" s="5">
        <v>703843.37</v>
      </c>
      <c r="I54" s="5">
        <v>2377190.1690580002</v>
      </c>
      <c r="J54" s="5">
        <v>1489223</v>
      </c>
      <c r="K54" s="5">
        <v>24789.79</v>
      </c>
      <c r="L54" s="5">
        <v>2419316</v>
      </c>
      <c r="M54" s="5">
        <v>3243530.4</v>
      </c>
      <c r="N54" s="5">
        <v>557344.95499774592</v>
      </c>
      <c r="O54" s="5">
        <v>237370</v>
      </c>
      <c r="P54" s="5">
        <v>704901.82642923319</v>
      </c>
      <c r="Q54" s="5">
        <v>581094.94106027845</v>
      </c>
      <c r="R54" s="5">
        <v>1984706.61</v>
      </c>
      <c r="S54" s="5">
        <v>1833901.5847098499</v>
      </c>
      <c r="T54" s="5">
        <v>253381.03854912531</v>
      </c>
      <c r="U54" s="5">
        <v>80637.490000000005</v>
      </c>
      <c r="V54" s="5">
        <v>0</v>
      </c>
      <c r="W54" s="5">
        <v>394566.26759171934</v>
      </c>
      <c r="X54" s="4">
        <f t="shared" si="0"/>
        <v>20123631.45239595</v>
      </c>
    </row>
    <row r="55" spans="1:24" x14ac:dyDescent="0.25">
      <c r="A55" s="12" t="s">
        <v>47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4">
        <f t="shared" si="0"/>
        <v>0</v>
      </c>
    </row>
    <row r="56" spans="1:24" x14ac:dyDescent="0.25">
      <c r="A56" s="12" t="s">
        <v>48</v>
      </c>
      <c r="B56" s="5">
        <v>780110</v>
      </c>
      <c r="C56" s="5">
        <v>269416.086863</v>
      </c>
      <c r="D56" s="5">
        <v>11679.04</v>
      </c>
      <c r="E56" s="5">
        <v>3078458.29</v>
      </c>
      <c r="F56" s="5">
        <v>6788.47</v>
      </c>
      <c r="G56" s="5">
        <v>0</v>
      </c>
      <c r="H56" s="5">
        <v>653909</v>
      </c>
      <c r="I56" s="5">
        <v>2179537.9330569999</v>
      </c>
      <c r="J56" s="5">
        <v>1305131</v>
      </c>
      <c r="K56" s="5">
        <v>19032.96</v>
      </c>
      <c r="L56" s="5">
        <v>2308374</v>
      </c>
      <c r="M56" s="5">
        <v>2985496.8</v>
      </c>
      <c r="N56" s="5">
        <v>509925.76876967156</v>
      </c>
      <c r="O56" s="5">
        <v>210990</v>
      </c>
      <c r="P56" s="5">
        <v>679592.73421854246</v>
      </c>
      <c r="Q56" s="5">
        <v>571400.00677013444</v>
      </c>
      <c r="R56" s="5">
        <v>1931124.13</v>
      </c>
      <c r="S56" s="5">
        <v>1517593.75851249</v>
      </c>
      <c r="T56" s="5">
        <v>245911.66</v>
      </c>
      <c r="U56" s="5">
        <v>75125.91</v>
      </c>
      <c r="V56" s="5">
        <v>0</v>
      </c>
      <c r="W56" s="5">
        <v>349679.31155709957</v>
      </c>
      <c r="X56" s="4">
        <f t="shared" si="0"/>
        <v>18628071.73288494</v>
      </c>
    </row>
    <row r="57" spans="1:24" x14ac:dyDescent="0.25">
      <c r="A57" s="12" t="s">
        <v>49</v>
      </c>
      <c r="B57" s="5">
        <v>27310</v>
      </c>
      <c r="C57" s="5">
        <v>6833.141901</v>
      </c>
      <c r="D57" s="5">
        <v>517.91999999999996</v>
      </c>
      <c r="E57" s="5">
        <v>152420.35</v>
      </c>
      <c r="F57" s="5">
        <v>166.9</v>
      </c>
      <c r="G57" s="5">
        <v>0</v>
      </c>
      <c r="H57" s="5">
        <v>49934.37</v>
      </c>
      <c r="I57" s="5">
        <v>197652.23600100001</v>
      </c>
      <c r="J57" s="5">
        <v>184092</v>
      </c>
      <c r="K57" s="5">
        <v>5756.83</v>
      </c>
      <c r="L57" s="5">
        <v>110942</v>
      </c>
      <c r="M57" s="5">
        <v>258033.6</v>
      </c>
      <c r="N57" s="5">
        <v>47419.186228074337</v>
      </c>
      <c r="O57" s="5">
        <v>26380</v>
      </c>
      <c r="P57" s="5">
        <v>25309.092210690695</v>
      </c>
      <c r="Q57" s="5">
        <v>9694.9342901439886</v>
      </c>
      <c r="R57" s="5">
        <v>53582.48</v>
      </c>
      <c r="S57" s="5">
        <v>316307.82619736198</v>
      </c>
      <c r="T57" s="5">
        <v>7469.3785491253057</v>
      </c>
      <c r="U57" s="5">
        <v>5511.58</v>
      </c>
      <c r="V57" s="5">
        <v>0</v>
      </c>
      <c r="W57" s="5">
        <v>44886.956034619761</v>
      </c>
      <c r="X57" s="4">
        <f t="shared" si="0"/>
        <v>1495559.719511016</v>
      </c>
    </row>
    <row r="58" spans="1:24" x14ac:dyDescent="0.25">
      <c r="A58" s="10" t="s">
        <v>51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1678794.18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4">
        <f t="shared" si="0"/>
        <v>1678794.18</v>
      </c>
    </row>
    <row r="59" spans="1:24" x14ac:dyDescent="0.25">
      <c r="A59" s="11" t="s">
        <v>52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4">
        <f t="shared" si="0"/>
        <v>0</v>
      </c>
    </row>
    <row r="60" spans="1:24" x14ac:dyDescent="0.25">
      <c r="A60" s="12" t="s">
        <v>47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4">
        <f t="shared" si="0"/>
        <v>0</v>
      </c>
    </row>
    <row r="61" spans="1:24" x14ac:dyDescent="0.25">
      <c r="A61" s="12" t="s">
        <v>48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4">
        <f t="shared" si="0"/>
        <v>0</v>
      </c>
    </row>
    <row r="62" spans="1:24" x14ac:dyDescent="0.25">
      <c r="A62" s="12" t="s">
        <v>49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4">
        <f t="shared" si="0"/>
        <v>0</v>
      </c>
    </row>
    <row r="63" spans="1:24" x14ac:dyDescent="0.25">
      <c r="A63" s="11" t="s">
        <v>53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1678794.18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4">
        <f t="shared" si="0"/>
        <v>1678794.18</v>
      </c>
    </row>
    <row r="64" spans="1:24" x14ac:dyDescent="0.25">
      <c r="A64" s="12" t="s">
        <v>47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4">
        <f t="shared" si="0"/>
        <v>0</v>
      </c>
    </row>
    <row r="65" spans="1:24" x14ac:dyDescent="0.25">
      <c r="A65" s="12" t="s">
        <v>48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1633470.62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4">
        <f t="shared" si="0"/>
        <v>1633470.62</v>
      </c>
    </row>
    <row r="66" spans="1:24" x14ac:dyDescent="0.25">
      <c r="A66" s="12" t="s">
        <v>49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45323.56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4">
        <f t="shared" si="0"/>
        <v>45323.56</v>
      </c>
    </row>
    <row r="67" spans="1:24" x14ac:dyDescent="0.25">
      <c r="A67" s="10" t="s">
        <v>54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4">
        <f t="shared" si="0"/>
        <v>0</v>
      </c>
    </row>
    <row r="68" spans="1:24" x14ac:dyDescent="0.25">
      <c r="A68" s="11" t="s">
        <v>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4">
        <f t="shared" si="0"/>
        <v>0</v>
      </c>
    </row>
    <row r="69" spans="1:24" x14ac:dyDescent="0.25">
      <c r="A69" s="11" t="s">
        <v>48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4">
        <f t="shared" si="0"/>
        <v>0</v>
      </c>
    </row>
    <row r="70" spans="1:24" x14ac:dyDescent="0.25">
      <c r="A70" s="11" t="s">
        <v>49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4">
        <f t="shared" si="0"/>
        <v>0</v>
      </c>
    </row>
    <row r="71" spans="1:24" x14ac:dyDescent="0.25">
      <c r="A71" s="10" t="s">
        <v>55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4">
        <f t="shared" si="0"/>
        <v>0</v>
      </c>
    </row>
    <row r="72" spans="1:24" x14ac:dyDescent="0.25">
      <c r="A72" s="10" t="s">
        <v>56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4">
        <f t="shared" ref="X72:X88" si="1">SUM(E72:W72)</f>
        <v>0</v>
      </c>
    </row>
    <row r="73" spans="1:24" x14ac:dyDescent="0.25">
      <c r="A73" s="10" t="s">
        <v>57</v>
      </c>
      <c r="B73" s="5">
        <v>2105409.4</v>
      </c>
      <c r="C73" s="5">
        <v>570000</v>
      </c>
      <c r="D73" s="5">
        <v>0</v>
      </c>
      <c r="E73" s="5">
        <v>0</v>
      </c>
      <c r="F73" s="5">
        <v>0</v>
      </c>
      <c r="G73" s="5">
        <v>25280.49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266800</v>
      </c>
      <c r="P73" s="5">
        <v>0</v>
      </c>
      <c r="Q73" s="5">
        <v>82968.410000000149</v>
      </c>
      <c r="R73" s="5">
        <v>0</v>
      </c>
      <c r="S73" s="5">
        <v>0</v>
      </c>
      <c r="T73" s="5">
        <v>0</v>
      </c>
      <c r="U73" s="5">
        <v>0</v>
      </c>
      <c r="V73" s="5">
        <v>2750000</v>
      </c>
      <c r="W73" s="5">
        <v>0</v>
      </c>
      <c r="X73" s="4">
        <f t="shared" si="1"/>
        <v>3125048.9000000004</v>
      </c>
    </row>
    <row r="74" spans="1:24" x14ac:dyDescent="0.25">
      <c r="A74" s="10" t="s">
        <v>58</v>
      </c>
      <c r="B74" s="5">
        <v>0</v>
      </c>
      <c r="C74" s="5">
        <v>0</v>
      </c>
      <c r="D74" s="5">
        <v>0</v>
      </c>
      <c r="E74" s="5">
        <v>320462.65000000002</v>
      </c>
      <c r="F74" s="5">
        <v>21633</v>
      </c>
      <c r="G74" s="5">
        <v>27664.28</v>
      </c>
      <c r="H74" s="5">
        <v>107000</v>
      </c>
      <c r="I74" s="5">
        <v>0</v>
      </c>
      <c r="J74" s="5">
        <v>746683</v>
      </c>
      <c r="K74" s="5">
        <v>0</v>
      </c>
      <c r="L74" s="5">
        <v>999739</v>
      </c>
      <c r="M74" s="5">
        <v>0</v>
      </c>
      <c r="N74" s="5">
        <v>2314.29</v>
      </c>
      <c r="O74" s="5">
        <v>0</v>
      </c>
      <c r="P74" s="5">
        <v>0</v>
      </c>
      <c r="Q74" s="5">
        <v>204594</v>
      </c>
      <c r="R74" s="5">
        <v>0</v>
      </c>
      <c r="S74" s="5">
        <v>0</v>
      </c>
      <c r="T74" s="5">
        <v>193359.56</v>
      </c>
      <c r="U74" s="5">
        <v>0</v>
      </c>
      <c r="V74" s="5">
        <v>0</v>
      </c>
      <c r="W74" s="5">
        <v>11725.6</v>
      </c>
      <c r="X74" s="4">
        <f t="shared" si="1"/>
        <v>2635175.3800000004</v>
      </c>
    </row>
    <row r="75" spans="1:24" x14ac:dyDescent="0.25">
      <c r="A75" s="10" t="s">
        <v>59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22885942.960000001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4">
        <f t="shared" si="1"/>
        <v>22885942.960000001</v>
      </c>
    </row>
    <row r="76" spans="1:24" x14ac:dyDescent="0.25">
      <c r="A76" s="10" t="s">
        <v>60</v>
      </c>
      <c r="B76" s="5">
        <v>759377.74</v>
      </c>
      <c r="C76" s="5">
        <v>1463172.7588750001</v>
      </c>
      <c r="D76" s="5">
        <v>0</v>
      </c>
      <c r="E76" s="5">
        <v>1534775.19</v>
      </c>
      <c r="F76" s="5">
        <v>0</v>
      </c>
      <c r="G76" s="5">
        <v>71497.460000000006</v>
      </c>
      <c r="H76" s="5">
        <v>0</v>
      </c>
      <c r="I76" s="5">
        <v>1754497.693</v>
      </c>
      <c r="J76" s="5">
        <v>2680830</v>
      </c>
      <c r="K76" s="5">
        <v>101314.97</v>
      </c>
      <c r="L76" s="5">
        <v>975620.53</v>
      </c>
      <c r="M76" s="5">
        <v>0</v>
      </c>
      <c r="N76" s="5">
        <v>515078.53040345409</v>
      </c>
      <c r="O76" s="5">
        <v>865110</v>
      </c>
      <c r="P76" s="5">
        <v>8316.4181746622344</v>
      </c>
      <c r="Q76" s="5">
        <v>0</v>
      </c>
      <c r="R76" s="5">
        <v>3775077.88</v>
      </c>
      <c r="S76" s="5">
        <v>0</v>
      </c>
      <c r="T76" s="5">
        <v>3869787.42</v>
      </c>
      <c r="U76" s="5">
        <v>0</v>
      </c>
      <c r="V76" s="5">
        <v>80900.91</v>
      </c>
      <c r="W76" s="5">
        <v>0</v>
      </c>
      <c r="X76" s="4">
        <f t="shared" si="1"/>
        <v>16232807.001578117</v>
      </c>
    </row>
    <row r="77" spans="1:24" x14ac:dyDescent="0.25">
      <c r="A77" s="10" t="s">
        <v>19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4">
        <f t="shared" si="1"/>
        <v>0</v>
      </c>
    </row>
    <row r="78" spans="1:24" x14ac:dyDescent="0.25">
      <c r="A78" s="10" t="s">
        <v>61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90678.82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4">
        <f t="shared" si="1"/>
        <v>90678.82</v>
      </c>
    </row>
    <row r="79" spans="1:24" x14ac:dyDescent="0.25">
      <c r="A79" s="10" t="s">
        <v>62</v>
      </c>
      <c r="B79" s="5">
        <v>0</v>
      </c>
      <c r="C79" s="5">
        <v>0</v>
      </c>
      <c r="D79" s="5">
        <v>58603.62</v>
      </c>
      <c r="E79" s="5">
        <v>815900.33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4">
        <f t="shared" si="1"/>
        <v>815900.33</v>
      </c>
    </row>
    <row r="80" spans="1:24" x14ac:dyDescent="0.25">
      <c r="A80" s="10" t="s">
        <v>63</v>
      </c>
      <c r="B80" s="5">
        <v>4871879.6100000003</v>
      </c>
      <c r="C80" s="5">
        <v>14962968.76</v>
      </c>
      <c r="D80" s="5">
        <v>0</v>
      </c>
      <c r="E80" s="5">
        <v>3791091.22</v>
      </c>
      <c r="F80" s="5">
        <v>608722.52</v>
      </c>
      <c r="G80" s="5">
        <v>40747</v>
      </c>
      <c r="H80" s="5">
        <v>169000</v>
      </c>
      <c r="I80" s="5">
        <v>7795727.54</v>
      </c>
      <c r="J80" s="5">
        <v>4879455</v>
      </c>
      <c r="K80" s="5">
        <v>371775.99</v>
      </c>
      <c r="L80" s="5">
        <v>6302578.3099999996</v>
      </c>
      <c r="M80" s="5">
        <v>197163</v>
      </c>
      <c r="N80" s="5">
        <v>632120.63</v>
      </c>
      <c r="O80" s="5">
        <v>1251270</v>
      </c>
      <c r="P80" s="5">
        <v>0</v>
      </c>
      <c r="Q80" s="5">
        <v>671743.28000004077</v>
      </c>
      <c r="R80" s="5">
        <v>0</v>
      </c>
      <c r="S80" s="5">
        <v>0</v>
      </c>
      <c r="T80" s="5">
        <v>2411616.4900000002</v>
      </c>
      <c r="U80" s="5">
        <v>1537095.75</v>
      </c>
      <c r="V80" s="5">
        <v>209494</v>
      </c>
      <c r="W80" s="5">
        <v>62395.159999999989</v>
      </c>
      <c r="X80" s="4">
        <f t="shared" si="1"/>
        <v>30931995.890000042</v>
      </c>
    </row>
    <row r="81" spans="1:24" x14ac:dyDescent="0.25">
      <c r="A81" s="10" t="s">
        <v>64</v>
      </c>
      <c r="B81" s="5">
        <v>205789.63</v>
      </c>
      <c r="C81" s="5">
        <v>9798000</v>
      </c>
      <c r="D81" s="5">
        <v>0</v>
      </c>
      <c r="E81" s="5">
        <v>7212986.54</v>
      </c>
      <c r="F81" s="5">
        <v>394414.18</v>
      </c>
      <c r="G81" s="5">
        <v>224322</v>
      </c>
      <c r="H81" s="5">
        <v>310000</v>
      </c>
      <c r="I81" s="5">
        <v>6178836.0300000003</v>
      </c>
      <c r="J81" s="5">
        <v>1385823</v>
      </c>
      <c r="K81" s="5">
        <v>1005649.06</v>
      </c>
      <c r="L81" s="5">
        <v>7194322.21</v>
      </c>
      <c r="M81" s="5">
        <v>44564.2</v>
      </c>
      <c r="N81" s="5">
        <v>3250413.39</v>
      </c>
      <c r="O81" s="5">
        <v>0</v>
      </c>
      <c r="P81" s="5">
        <v>0</v>
      </c>
      <c r="Q81" s="5">
        <v>3685427.3069992792</v>
      </c>
      <c r="R81" s="5">
        <v>-10940185.34</v>
      </c>
      <c r="S81" s="5">
        <v>0</v>
      </c>
      <c r="T81" s="5">
        <v>0</v>
      </c>
      <c r="U81" s="5">
        <v>866145.06</v>
      </c>
      <c r="V81" s="5">
        <v>0</v>
      </c>
      <c r="W81" s="5">
        <v>241850.11</v>
      </c>
      <c r="X81" s="4">
        <f t="shared" si="1"/>
        <v>21054567.746999279</v>
      </c>
    </row>
    <row r="82" spans="1:24" x14ac:dyDescent="0.25">
      <c r="A82" s="10" t="s">
        <v>65</v>
      </c>
      <c r="B82" s="5">
        <v>4648549.7699999996</v>
      </c>
      <c r="C82" s="5">
        <v>2777000</v>
      </c>
      <c r="D82" s="5">
        <v>0</v>
      </c>
      <c r="E82" s="5">
        <v>19694641.239999998</v>
      </c>
      <c r="F82" s="5">
        <v>229762.97</v>
      </c>
      <c r="G82" s="5">
        <v>147074.95000000001</v>
      </c>
      <c r="H82" s="5">
        <v>1769000</v>
      </c>
      <c r="I82" s="5">
        <v>5766259.9400000004</v>
      </c>
      <c r="J82" s="5">
        <v>5694212</v>
      </c>
      <c r="K82" s="5">
        <v>339280.41</v>
      </c>
      <c r="L82" s="5">
        <v>7035311.5999999996</v>
      </c>
      <c r="M82" s="5">
        <v>549941.19999999995</v>
      </c>
      <c r="N82" s="5">
        <v>910045.73</v>
      </c>
      <c r="O82" s="5">
        <v>1160040</v>
      </c>
      <c r="P82" s="5">
        <v>15987.060000000001</v>
      </c>
      <c r="Q82" s="5">
        <v>508076.35</v>
      </c>
      <c r="R82" s="5">
        <v>6645580</v>
      </c>
      <c r="S82" s="5">
        <v>1093263.3799999999</v>
      </c>
      <c r="T82" s="5">
        <v>426478.69</v>
      </c>
      <c r="U82" s="5">
        <v>6688820.0199999996</v>
      </c>
      <c r="V82" s="5">
        <v>238820.19</v>
      </c>
      <c r="W82" s="5">
        <v>18507.61</v>
      </c>
      <c r="X82" s="4">
        <f t="shared" si="1"/>
        <v>58931103.340000004</v>
      </c>
    </row>
    <row r="83" spans="1:24" x14ac:dyDescent="0.25">
      <c r="A83" s="10" t="s">
        <v>66</v>
      </c>
      <c r="B83" s="5">
        <v>0</v>
      </c>
      <c r="C83" s="5">
        <v>0</v>
      </c>
      <c r="D83" s="5">
        <v>0</v>
      </c>
      <c r="E83" s="5">
        <v>20000000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600000</v>
      </c>
      <c r="L83" s="5">
        <v>6258656</v>
      </c>
      <c r="M83" s="5">
        <v>0</v>
      </c>
      <c r="N83" s="5">
        <v>0</v>
      </c>
      <c r="O83" s="5">
        <v>0</v>
      </c>
      <c r="P83" s="5">
        <v>400000</v>
      </c>
      <c r="Q83" s="5">
        <v>0</v>
      </c>
      <c r="R83" s="5">
        <v>6500000</v>
      </c>
      <c r="S83" s="5">
        <v>0</v>
      </c>
      <c r="T83" s="5">
        <v>0</v>
      </c>
      <c r="U83" s="5">
        <v>15034711.49</v>
      </c>
      <c r="V83" s="5">
        <v>0</v>
      </c>
      <c r="W83" s="5">
        <v>0</v>
      </c>
      <c r="X83" s="4">
        <f t="shared" si="1"/>
        <v>48793367.490000002</v>
      </c>
    </row>
    <row r="84" spans="1:24" x14ac:dyDescent="0.25">
      <c r="A84" s="11" t="s">
        <v>67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4">
        <f t="shared" si="1"/>
        <v>0</v>
      </c>
    </row>
    <row r="85" spans="1:24" x14ac:dyDescent="0.25">
      <c r="A85" s="11" t="s">
        <v>68</v>
      </c>
      <c r="B85" s="5">
        <v>0</v>
      </c>
      <c r="C85" s="5">
        <v>0</v>
      </c>
      <c r="D85" s="5">
        <v>0</v>
      </c>
      <c r="E85" s="5">
        <v>20000000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600000</v>
      </c>
      <c r="L85" s="5">
        <v>6258656</v>
      </c>
      <c r="M85" s="5">
        <v>0</v>
      </c>
      <c r="N85" s="5">
        <v>0</v>
      </c>
      <c r="O85" s="5">
        <v>0</v>
      </c>
      <c r="P85" s="5">
        <v>400000</v>
      </c>
      <c r="Q85" s="5">
        <v>0</v>
      </c>
      <c r="R85" s="5">
        <v>6500000</v>
      </c>
      <c r="S85" s="5">
        <v>0</v>
      </c>
      <c r="T85" s="5">
        <v>0</v>
      </c>
      <c r="U85" s="5">
        <v>15034711.49</v>
      </c>
      <c r="V85" s="5">
        <v>0</v>
      </c>
      <c r="W85" s="5">
        <v>0</v>
      </c>
      <c r="X85" s="4">
        <f t="shared" si="1"/>
        <v>48793367.490000002</v>
      </c>
    </row>
    <row r="86" spans="1:24" x14ac:dyDescent="0.25">
      <c r="A86" s="10" t="s">
        <v>69</v>
      </c>
      <c r="B86" s="5">
        <v>1230242.6100000001</v>
      </c>
      <c r="C86" s="5">
        <v>0</v>
      </c>
      <c r="D86" s="5">
        <v>84434.5</v>
      </c>
      <c r="E86" s="5">
        <v>0</v>
      </c>
      <c r="F86" s="5">
        <v>0</v>
      </c>
      <c r="G86" s="5">
        <v>0</v>
      </c>
      <c r="H86" s="5">
        <v>1322.43</v>
      </c>
      <c r="I86" s="5">
        <v>1005614</v>
      </c>
      <c r="J86" s="5">
        <v>0</v>
      </c>
      <c r="K86" s="5">
        <v>0</v>
      </c>
      <c r="L86" s="5">
        <v>812976.83</v>
      </c>
      <c r="M86" s="5">
        <v>0</v>
      </c>
      <c r="N86" s="5">
        <v>0</v>
      </c>
      <c r="O86" s="5">
        <v>962300</v>
      </c>
      <c r="P86" s="5">
        <v>0</v>
      </c>
      <c r="Q86" s="5">
        <v>2582175.3199999998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91683.94</v>
      </c>
      <c r="X86" s="4">
        <f t="shared" si="1"/>
        <v>5456072.5200000005</v>
      </c>
    </row>
    <row r="87" spans="1:24" x14ac:dyDescent="0.25">
      <c r="A87" s="10" t="s">
        <v>70</v>
      </c>
      <c r="B87" s="5">
        <v>177491922.75999999</v>
      </c>
      <c r="C87" s="5">
        <v>186923930.146745</v>
      </c>
      <c r="D87" s="5">
        <v>155235.07999999999</v>
      </c>
      <c r="E87" s="5">
        <v>266123407.31999999</v>
      </c>
      <c r="F87" s="5">
        <v>16703142.51</v>
      </c>
      <c r="G87" s="5">
        <v>6997359.7000000002</v>
      </c>
      <c r="H87" s="5">
        <v>15551635</v>
      </c>
      <c r="I87" s="5">
        <v>171212087.20253</v>
      </c>
      <c r="J87" s="5">
        <v>188472334</v>
      </c>
      <c r="K87" s="5">
        <v>10923714.359999999</v>
      </c>
      <c r="L87" s="5">
        <v>193933189.44</v>
      </c>
      <c r="M87" s="5">
        <v>4305398.0999999996</v>
      </c>
      <c r="N87" s="5">
        <v>44844173.141032793</v>
      </c>
      <c r="O87" s="6">
        <v>-4342490</v>
      </c>
      <c r="P87" s="5">
        <v>1129205.3046038954</v>
      </c>
      <c r="Q87" s="5">
        <v>82000638.667380452</v>
      </c>
      <c r="R87" s="5">
        <v>162978093.53999999</v>
      </c>
      <c r="S87" s="5">
        <v>3033993.2433347502</v>
      </c>
      <c r="T87" s="5">
        <v>183607945.69</v>
      </c>
      <c r="U87" s="5">
        <v>106798099.84</v>
      </c>
      <c r="V87" s="5">
        <v>3460120.1</v>
      </c>
      <c r="W87" s="5">
        <v>956667.82884569652</v>
      </c>
      <c r="X87" s="4">
        <f t="shared" si="1"/>
        <v>1458688714.9877276</v>
      </c>
    </row>
    <row r="88" spans="1:24" x14ac:dyDescent="0.25">
      <c r="A88" s="9" t="s">
        <v>71</v>
      </c>
      <c r="B88" s="5">
        <v>78076998.939999998</v>
      </c>
      <c r="C88" s="5">
        <v>32891055.496351</v>
      </c>
      <c r="D88" s="5">
        <v>5086820.6399999997</v>
      </c>
      <c r="E88" s="5">
        <v>87983910.950000048</v>
      </c>
      <c r="F88" s="5">
        <v>10229297.74</v>
      </c>
      <c r="G88" s="5">
        <v>17734683.920000002</v>
      </c>
      <c r="H88" s="5">
        <v>11470000</v>
      </c>
      <c r="I88" s="5">
        <v>103232670.04447</v>
      </c>
      <c r="J88" s="5">
        <v>121384908</v>
      </c>
      <c r="K88" s="5">
        <v>10696547.199999999</v>
      </c>
      <c r="L88" s="5">
        <v>86832383.629999995</v>
      </c>
      <c r="M88" s="5">
        <v>5786094.2999999998</v>
      </c>
      <c r="N88" s="5">
        <v>30278556.442146935</v>
      </c>
      <c r="O88" s="5">
        <v>44412110</v>
      </c>
      <c r="P88" s="5">
        <v>5107745.4235719591</v>
      </c>
      <c r="Q88" s="5">
        <v>26640375.995951578</v>
      </c>
      <c r="R88" s="5">
        <v>30029353.7412</v>
      </c>
      <c r="S88" s="5">
        <v>7837102.0700602997</v>
      </c>
      <c r="T88" s="5">
        <v>64508148.100000024</v>
      </c>
      <c r="U88" s="5">
        <v>36853996.579999998</v>
      </c>
      <c r="V88" s="5">
        <v>12377734.23</v>
      </c>
      <c r="W88" s="5">
        <v>6369720.9794316459</v>
      </c>
      <c r="X88" s="4">
        <f t="shared" si="1"/>
        <v>719765339.34683239</v>
      </c>
    </row>
    <row r="90" spans="1:24" ht="18" x14ac:dyDescent="0.25">
      <c r="A90" s="3" t="s">
        <v>134</v>
      </c>
    </row>
  </sheetData>
  <mergeCells count="1">
    <mergeCell ref="A1:X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2"/>
  <sheetViews>
    <sheetView zoomScale="85" zoomScaleNormal="85" workbookViewId="0">
      <selection activeCell="B1" sqref="B1:X1"/>
    </sheetView>
  </sheetViews>
  <sheetFormatPr defaultRowHeight="15" x14ac:dyDescent="0.25"/>
  <cols>
    <col min="1" max="1" width="84.5703125" style="3" customWidth="1"/>
    <col min="2" max="5" width="15" style="3" customWidth="1"/>
    <col min="6" max="24" width="14.85546875" style="3" customWidth="1"/>
    <col min="25" max="16384" width="9.140625" style="3"/>
  </cols>
  <sheetData>
    <row r="1" spans="1:24" x14ac:dyDescent="0.25">
      <c r="B1" s="24" t="s">
        <v>135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X2" s="22" t="s">
        <v>136</v>
      </c>
    </row>
    <row r="3" spans="1:24" ht="63" customHeight="1" x14ac:dyDescent="0.25">
      <c r="A3" s="7" t="s">
        <v>128</v>
      </c>
      <c r="B3" s="2" t="s">
        <v>129</v>
      </c>
      <c r="C3" s="2" t="s">
        <v>130</v>
      </c>
      <c r="D3" s="2" t="s">
        <v>131</v>
      </c>
      <c r="E3" s="2" t="s">
        <v>72</v>
      </c>
      <c r="F3" s="2" t="s">
        <v>108</v>
      </c>
      <c r="G3" s="2" t="s">
        <v>109</v>
      </c>
      <c r="H3" s="2" t="s">
        <v>110</v>
      </c>
      <c r="I3" s="2" t="s">
        <v>111</v>
      </c>
      <c r="J3" s="2" t="s">
        <v>112</v>
      </c>
      <c r="K3" s="2" t="s">
        <v>113</v>
      </c>
      <c r="L3" s="2" t="s">
        <v>114</v>
      </c>
      <c r="M3" s="2" t="s">
        <v>115</v>
      </c>
      <c r="N3" s="2" t="s">
        <v>116</v>
      </c>
      <c r="O3" s="2" t="s">
        <v>117</v>
      </c>
      <c r="P3" s="2" t="s">
        <v>118</v>
      </c>
      <c r="Q3" s="2" t="s">
        <v>119</v>
      </c>
      <c r="R3" s="2" t="s">
        <v>120</v>
      </c>
      <c r="S3" s="2" t="s">
        <v>121</v>
      </c>
      <c r="T3" s="2" t="s">
        <v>122</v>
      </c>
      <c r="U3" s="2" t="s">
        <v>123</v>
      </c>
      <c r="V3" s="2" t="s">
        <v>124</v>
      </c>
      <c r="W3" s="2" t="s">
        <v>125</v>
      </c>
      <c r="X3" s="2" t="s">
        <v>125</v>
      </c>
    </row>
    <row r="4" spans="1:24" ht="30" x14ac:dyDescent="0.25">
      <c r="A4" s="20" t="s">
        <v>73</v>
      </c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5" t="s">
        <v>74</v>
      </c>
      <c r="B5" s="5">
        <v>36217160</v>
      </c>
      <c r="C5" s="5">
        <v>32891055.506351002</v>
      </c>
      <c r="D5" s="5">
        <v>5000000</v>
      </c>
      <c r="E5" s="5">
        <v>33019000</v>
      </c>
      <c r="F5" s="5">
        <v>10500000</v>
      </c>
      <c r="G5" s="5">
        <v>10000500</v>
      </c>
      <c r="H5" s="5">
        <v>7000000</v>
      </c>
      <c r="I5" s="5">
        <v>47307180</v>
      </c>
      <c r="J5" s="17">
        <v>66586779</v>
      </c>
      <c r="K5" s="5">
        <v>16312000</v>
      </c>
      <c r="L5" s="5">
        <v>31474580</v>
      </c>
      <c r="M5" s="5">
        <v>5860000</v>
      </c>
      <c r="N5" s="5">
        <v>20300000</v>
      </c>
      <c r="O5" s="5">
        <v>18000000</v>
      </c>
      <c r="P5" s="5">
        <v>5000000</v>
      </c>
      <c r="Q5" s="5">
        <v>10944505</v>
      </c>
      <c r="R5" s="5">
        <v>32470000</v>
      </c>
      <c r="S5" s="5">
        <v>7000000</v>
      </c>
      <c r="T5" s="5">
        <v>43300000</v>
      </c>
      <c r="U5" s="5">
        <v>10440000</v>
      </c>
      <c r="V5" s="5">
        <v>5000000</v>
      </c>
      <c r="W5" s="5">
        <v>5000000</v>
      </c>
      <c r="X5" s="5">
        <v>7014533</v>
      </c>
    </row>
    <row r="6" spans="1:24" x14ac:dyDescent="0.25">
      <c r="A6" s="15" t="s">
        <v>75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1565000</v>
      </c>
      <c r="I6" s="5">
        <v>0</v>
      </c>
      <c r="J6" s="17">
        <v>0</v>
      </c>
      <c r="K6" s="5">
        <v>0</v>
      </c>
      <c r="L6" s="5">
        <v>26543547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10864000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</row>
    <row r="7" spans="1:24" ht="30" x14ac:dyDescent="0.25">
      <c r="A7" s="15" t="s">
        <v>76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17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</row>
    <row r="8" spans="1:24" x14ac:dyDescent="0.25">
      <c r="A8" s="15" t="s">
        <v>77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17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</row>
    <row r="9" spans="1:24" x14ac:dyDescent="0.25">
      <c r="A9" s="15" t="s">
        <v>78</v>
      </c>
      <c r="B9" s="5">
        <v>0</v>
      </c>
      <c r="C9" s="5">
        <v>11935369.376031</v>
      </c>
      <c r="D9" s="5">
        <v>86820.64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17">
        <v>0</v>
      </c>
      <c r="K9" s="5">
        <v>-5919552.8399999999</v>
      </c>
      <c r="L9" s="5">
        <v>0</v>
      </c>
      <c r="M9" s="5">
        <v>0</v>
      </c>
      <c r="N9" s="5">
        <v>0</v>
      </c>
      <c r="O9" s="5">
        <v>0</v>
      </c>
      <c r="P9" s="5">
        <v>32897.659999999218</v>
      </c>
      <c r="Q9" s="5">
        <v>14093972.09</v>
      </c>
      <c r="R9" s="5">
        <v>-16190723.92</v>
      </c>
      <c r="S9" s="5">
        <v>1259271.9099999999</v>
      </c>
      <c r="T9" s="5">
        <v>32458993.789999999</v>
      </c>
      <c r="U9" s="5">
        <v>0</v>
      </c>
      <c r="V9" s="5">
        <v>0</v>
      </c>
      <c r="W9" s="5">
        <v>0</v>
      </c>
      <c r="X9" s="5">
        <v>-325170.81</v>
      </c>
    </row>
    <row r="10" spans="1:24" x14ac:dyDescent="0.25">
      <c r="A10" s="15" t="s">
        <v>79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17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</row>
    <row r="11" spans="1:24" x14ac:dyDescent="0.25">
      <c r="A11" s="15" t="s">
        <v>80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17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</row>
    <row r="12" spans="1:24" x14ac:dyDescent="0.25">
      <c r="A12" s="15" t="s">
        <v>81</v>
      </c>
      <c r="B12" s="5">
        <v>41859838.939999998</v>
      </c>
      <c r="C12" s="5">
        <v>-13261521.538923001</v>
      </c>
      <c r="D12" s="5">
        <v>0</v>
      </c>
      <c r="E12" s="5">
        <v>54964910.950000048</v>
      </c>
      <c r="F12" s="5">
        <v>-270702.26</v>
      </c>
      <c r="G12" s="5">
        <v>7430804.9199999999</v>
      </c>
      <c r="H12" s="5">
        <v>2663000</v>
      </c>
      <c r="I12" s="5">
        <v>55925490.044469997</v>
      </c>
      <c r="J12" s="17">
        <v>48746156</v>
      </c>
      <c r="K12" s="5">
        <v>304100.03999999998</v>
      </c>
      <c r="L12" s="5">
        <v>28814256.629999999</v>
      </c>
      <c r="M12" s="5">
        <v>-73905.7</v>
      </c>
      <c r="N12" s="5">
        <v>9978556.4421469346</v>
      </c>
      <c r="O12" s="5">
        <v>10543430</v>
      </c>
      <c r="P12" s="5">
        <v>74847.76357195992</v>
      </c>
      <c r="Q12" s="5">
        <v>1302927.9244850166</v>
      </c>
      <c r="R12" s="5">
        <v>2886077.66</v>
      </c>
      <c r="S12" s="5">
        <v>-441920.301919438</v>
      </c>
      <c r="T12" s="5">
        <v>-11250845.689999968</v>
      </c>
      <c r="U12" s="5">
        <v>26391640.850000001</v>
      </c>
      <c r="V12" s="5">
        <v>2705219.23</v>
      </c>
      <c r="W12" s="5">
        <v>2705219.23</v>
      </c>
      <c r="X12" s="5">
        <v>-319641.21056835447</v>
      </c>
    </row>
    <row r="13" spans="1:24" x14ac:dyDescent="0.25">
      <c r="A13" s="15" t="s">
        <v>66</v>
      </c>
      <c r="B13" s="5">
        <v>0</v>
      </c>
      <c r="C13" s="5">
        <v>0</v>
      </c>
      <c r="D13" s="5">
        <v>0</v>
      </c>
      <c r="E13" s="5">
        <v>20000000</v>
      </c>
      <c r="F13" s="5">
        <v>0</v>
      </c>
      <c r="G13" s="5">
        <v>0</v>
      </c>
      <c r="H13" s="5">
        <v>0</v>
      </c>
      <c r="I13" s="5">
        <v>0</v>
      </c>
      <c r="J13" s="17">
        <v>0</v>
      </c>
      <c r="K13" s="5">
        <v>600000</v>
      </c>
      <c r="L13" s="5">
        <v>6258656</v>
      </c>
      <c r="M13" s="5">
        <v>0</v>
      </c>
      <c r="N13" s="5">
        <v>0</v>
      </c>
      <c r="O13" s="5">
        <v>0</v>
      </c>
      <c r="P13" s="5">
        <v>400000</v>
      </c>
      <c r="Q13" s="5">
        <v>0</v>
      </c>
      <c r="R13" s="5">
        <v>6500000</v>
      </c>
      <c r="S13" s="5">
        <v>0</v>
      </c>
      <c r="T13" s="5">
        <v>0</v>
      </c>
      <c r="U13" s="5">
        <v>15034711.489999998</v>
      </c>
      <c r="V13" s="5">
        <v>0</v>
      </c>
      <c r="W13" s="5">
        <v>0</v>
      </c>
      <c r="X13" s="5">
        <v>0</v>
      </c>
    </row>
    <row r="14" spans="1:24" x14ac:dyDescent="0.25">
      <c r="A14" s="15" t="s">
        <v>82</v>
      </c>
      <c r="B14" s="5">
        <v>0</v>
      </c>
      <c r="C14" s="5">
        <v>1326152.152892</v>
      </c>
      <c r="D14" s="5">
        <v>0</v>
      </c>
      <c r="E14" s="5">
        <v>0</v>
      </c>
      <c r="F14" s="5">
        <v>0</v>
      </c>
      <c r="G14" s="5">
        <v>0</v>
      </c>
      <c r="H14" s="5">
        <v>242000</v>
      </c>
      <c r="I14" s="5">
        <v>0</v>
      </c>
      <c r="J14" s="17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298970.98146656126</v>
      </c>
      <c r="R14" s="5">
        <v>0</v>
      </c>
      <c r="S14" s="5">
        <v>19750.461979739899</v>
      </c>
      <c r="T14" s="5">
        <v>0</v>
      </c>
      <c r="U14" s="5">
        <v>22355.73</v>
      </c>
      <c r="V14" s="5">
        <v>0</v>
      </c>
      <c r="W14" s="5">
        <v>0</v>
      </c>
      <c r="X14" s="5">
        <v>0</v>
      </c>
    </row>
    <row r="15" spans="1:24" ht="30" x14ac:dyDescent="0.25">
      <c r="A15" s="15" t="s">
        <v>83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17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</row>
    <row r="16" spans="1:24" ht="30" x14ac:dyDescent="0.25">
      <c r="A16" s="14" t="s">
        <v>84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17"/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</row>
    <row r="17" spans="1:24" ht="30" x14ac:dyDescent="0.25">
      <c r="A17" s="15" t="s">
        <v>84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17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</row>
    <row r="18" spans="1:24" x14ac:dyDescent="0.25">
      <c r="A18" s="14" t="s">
        <v>85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/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</row>
    <row r="19" spans="1:24" x14ac:dyDescent="0.25">
      <c r="A19" s="15" t="s">
        <v>86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</row>
    <row r="20" spans="1:24" x14ac:dyDescent="0.25">
      <c r="A20" s="14" t="s">
        <v>87</v>
      </c>
      <c r="B20" s="5">
        <v>78076998.939999998</v>
      </c>
      <c r="C20" s="5">
        <v>32891055.496351</v>
      </c>
      <c r="D20" s="5">
        <v>5086820.6399999997</v>
      </c>
      <c r="E20" s="5">
        <v>107983910.95000005</v>
      </c>
      <c r="F20" s="5">
        <v>10229297.74</v>
      </c>
      <c r="G20" s="5">
        <v>17431304.920000002</v>
      </c>
      <c r="H20" s="5">
        <v>11470000</v>
      </c>
      <c r="I20" s="5">
        <v>103232670.04447</v>
      </c>
      <c r="J20" s="5">
        <v>115332935</v>
      </c>
      <c r="K20" s="5">
        <v>11296547.199999999</v>
      </c>
      <c r="L20" s="5">
        <v>93091039.629999995</v>
      </c>
      <c r="M20" s="5">
        <v>5786094.2999999998</v>
      </c>
      <c r="N20" s="5">
        <v>30278556.442146935</v>
      </c>
      <c r="O20" s="5">
        <v>28543430</v>
      </c>
      <c r="P20" s="5">
        <v>5507745.4235719591</v>
      </c>
      <c r="Q20" s="5">
        <v>26640375.995951578</v>
      </c>
      <c r="R20" s="5">
        <v>36529353.740000002</v>
      </c>
      <c r="S20" s="5">
        <v>7837102.0700602997</v>
      </c>
      <c r="T20" s="5">
        <v>64508148.100000024</v>
      </c>
      <c r="U20" s="5">
        <v>51888708.069999985</v>
      </c>
      <c r="V20" s="5">
        <v>7705219.2300000004</v>
      </c>
      <c r="W20" s="5">
        <v>7705219.2300000004</v>
      </c>
      <c r="X20" s="5">
        <v>6369720.9794316459</v>
      </c>
    </row>
    <row r="21" spans="1:24" x14ac:dyDescent="0.25">
      <c r="A21" s="14" t="s">
        <v>88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</row>
    <row r="22" spans="1:24" x14ac:dyDescent="0.25">
      <c r="A22" s="15" t="s">
        <v>89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</row>
    <row r="23" spans="1:24" ht="30" x14ac:dyDescent="0.25">
      <c r="A23" s="15" t="s">
        <v>90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</row>
    <row r="24" spans="1:24" x14ac:dyDescent="0.25">
      <c r="A24" s="15" t="s">
        <v>91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</row>
    <row r="25" spans="1:24" x14ac:dyDescent="0.25">
      <c r="A25" s="15" t="s">
        <v>92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</row>
    <row r="26" spans="1:24" x14ac:dyDescent="0.25">
      <c r="A26" s="15" t="s">
        <v>93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</row>
    <row r="27" spans="1:24" x14ac:dyDescent="0.25">
      <c r="A27" s="15" t="s">
        <v>94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</row>
    <row r="28" spans="1:24" ht="30" x14ac:dyDescent="0.25">
      <c r="A28" s="15" t="s">
        <v>95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</row>
    <row r="29" spans="1:24" ht="30" x14ac:dyDescent="0.25">
      <c r="A29" s="15" t="s">
        <v>96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</row>
    <row r="30" spans="1:24" x14ac:dyDescent="0.25">
      <c r="A30" s="15" t="s">
        <v>97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</row>
    <row r="31" spans="1:24" x14ac:dyDescent="0.25">
      <c r="A31" s="14" t="s">
        <v>98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</row>
    <row r="32" spans="1:24" x14ac:dyDescent="0.25">
      <c r="A32" s="14" t="s">
        <v>99</v>
      </c>
      <c r="B32" s="5">
        <v>0</v>
      </c>
      <c r="C32" s="5">
        <v>0</v>
      </c>
      <c r="D32" s="5">
        <v>0</v>
      </c>
      <c r="E32" s="5"/>
      <c r="F32" s="5"/>
      <c r="G32" s="5"/>
      <c r="H32" s="5"/>
      <c r="I32" s="5"/>
      <c r="J32" s="5"/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1:24" x14ac:dyDescent="0.25">
      <c r="A33" s="15" t="s">
        <v>100</v>
      </c>
      <c r="B33" s="5">
        <v>78076998.939999998</v>
      </c>
      <c r="C33" s="5">
        <v>32891055.496351</v>
      </c>
      <c r="D33" s="5">
        <v>5086820.6399999997</v>
      </c>
      <c r="E33" s="5">
        <v>107983910.95000005</v>
      </c>
      <c r="F33" s="5">
        <v>10229297.74</v>
      </c>
      <c r="G33" s="5">
        <v>17431304.920000002</v>
      </c>
      <c r="H33" s="5">
        <v>11470000</v>
      </c>
      <c r="I33" s="5">
        <v>103232670.04447</v>
      </c>
      <c r="J33" s="5">
        <v>115332935</v>
      </c>
      <c r="K33" s="5">
        <v>11296547.199999999</v>
      </c>
      <c r="L33" s="5">
        <v>93091039.629999995</v>
      </c>
      <c r="M33" s="5">
        <v>5786094.2999999998</v>
      </c>
      <c r="N33" s="5">
        <v>30278556.442146935</v>
      </c>
      <c r="O33" s="5">
        <v>28543430</v>
      </c>
      <c r="P33" s="5">
        <v>5507745.4235719591</v>
      </c>
      <c r="Q33" s="5">
        <v>26640375.995951578</v>
      </c>
      <c r="R33" s="5">
        <v>36529353.740000002</v>
      </c>
      <c r="S33" s="5">
        <v>7837102.0700000003</v>
      </c>
      <c r="T33" s="5">
        <v>64508148.100000024</v>
      </c>
      <c r="U33" s="5">
        <v>51888708.069999985</v>
      </c>
      <c r="V33" s="5">
        <v>7705219.2300000004</v>
      </c>
      <c r="W33" s="5">
        <v>7705219.2300000004</v>
      </c>
      <c r="X33" s="5">
        <v>6369720.9794316459</v>
      </c>
    </row>
    <row r="34" spans="1:24" x14ac:dyDescent="0.25">
      <c r="A34" s="15" t="s">
        <v>101</v>
      </c>
      <c r="B34" s="5">
        <v>78076998.939999998</v>
      </c>
      <c r="C34" s="5">
        <v>31564903.343458001</v>
      </c>
      <c r="D34" s="5">
        <v>5086820.6399999997</v>
      </c>
      <c r="E34" s="5">
        <v>92245574.570000052</v>
      </c>
      <c r="F34" s="5">
        <v>10229297.74</v>
      </c>
      <c r="G34" s="5">
        <v>17431304.920000002</v>
      </c>
      <c r="H34" s="5">
        <v>11228000</v>
      </c>
      <c r="I34" s="5">
        <v>103232670.04447</v>
      </c>
      <c r="J34" s="5">
        <v>115332935</v>
      </c>
      <c r="K34" s="5">
        <v>11296547.199999999</v>
      </c>
      <c r="L34" s="5">
        <v>93091039.629999995</v>
      </c>
      <c r="M34" s="5">
        <v>5786094.2999999998</v>
      </c>
      <c r="N34" s="5">
        <v>30278556.442146935</v>
      </c>
      <c r="O34" s="5">
        <v>28543430</v>
      </c>
      <c r="P34" s="5">
        <v>5507745.4235719591</v>
      </c>
      <c r="Q34" s="5">
        <v>26341405.014485016</v>
      </c>
      <c r="R34" s="5">
        <v>36529353.740000002</v>
      </c>
      <c r="S34" s="5">
        <v>7817351.6100000003</v>
      </c>
      <c r="T34" s="5">
        <v>64508148.100000024</v>
      </c>
      <c r="U34" s="5">
        <v>51866352.339999989</v>
      </c>
      <c r="V34" s="5">
        <v>7705219.2300000004</v>
      </c>
      <c r="W34" s="5">
        <v>7705219.2300000004</v>
      </c>
      <c r="X34" s="5">
        <v>6369720.9794316459</v>
      </c>
    </row>
    <row r="35" spans="1:24" x14ac:dyDescent="0.25">
      <c r="A35" s="15" t="s">
        <v>102</v>
      </c>
      <c r="B35" s="5">
        <v>78076998.939999998</v>
      </c>
      <c r="C35" s="5">
        <v>32891055.496351</v>
      </c>
      <c r="D35" s="5">
        <v>5086820.6399999997</v>
      </c>
      <c r="E35" s="5">
        <v>107983910.95000005</v>
      </c>
      <c r="F35" s="5">
        <v>10229297.74</v>
      </c>
      <c r="G35" s="5">
        <v>17431304.920000002</v>
      </c>
      <c r="H35" s="5">
        <v>11470000</v>
      </c>
      <c r="I35" s="5">
        <v>103232670.04447</v>
      </c>
      <c r="J35" s="5">
        <v>115332935</v>
      </c>
      <c r="K35" s="5">
        <v>11296547.199999999</v>
      </c>
      <c r="L35" s="5">
        <v>93091039.629999995</v>
      </c>
      <c r="M35" s="5">
        <v>5786094.2999999998</v>
      </c>
      <c r="N35" s="5">
        <v>30278556.442146935</v>
      </c>
      <c r="O35" s="5">
        <v>28543430</v>
      </c>
      <c r="P35" s="5">
        <v>5507745.4235719591</v>
      </c>
      <c r="Q35" s="5">
        <v>26640375.995951578</v>
      </c>
      <c r="R35" s="5">
        <v>36529353.740000002</v>
      </c>
      <c r="S35" s="5">
        <v>7837102.0700602997</v>
      </c>
      <c r="T35" s="5">
        <v>64508148.100000024</v>
      </c>
      <c r="U35" s="5">
        <v>51888708.07</v>
      </c>
      <c r="V35" s="5">
        <v>7705219.2300000004</v>
      </c>
      <c r="W35" s="5">
        <v>7705219.2300000004</v>
      </c>
      <c r="X35" s="5">
        <v>6369720.9794316459</v>
      </c>
    </row>
    <row r="36" spans="1:24" x14ac:dyDescent="0.25">
      <c r="A36" s="15" t="s">
        <v>103</v>
      </c>
      <c r="B36" s="5">
        <v>78076998.939999998</v>
      </c>
      <c r="C36" s="5">
        <v>31564903.343458001</v>
      </c>
      <c r="D36" s="5">
        <v>5086820.6399999997</v>
      </c>
      <c r="E36" s="5">
        <v>92245574.570000052</v>
      </c>
      <c r="F36" s="5">
        <v>10229297.74</v>
      </c>
      <c r="G36" s="5">
        <v>17431304.920000002</v>
      </c>
      <c r="H36" s="5">
        <v>11228000</v>
      </c>
      <c r="I36" s="5">
        <v>103232670.04447</v>
      </c>
      <c r="J36" s="5">
        <v>115332935</v>
      </c>
      <c r="K36" s="5">
        <v>11296547.199999999</v>
      </c>
      <c r="L36" s="5">
        <v>90848044.598626003</v>
      </c>
      <c r="M36" s="5">
        <v>5786094.2999999998</v>
      </c>
      <c r="N36" s="5">
        <v>30278556.442146935</v>
      </c>
      <c r="O36" s="5">
        <v>28543430</v>
      </c>
      <c r="P36" s="5">
        <v>5507745.4235719591</v>
      </c>
      <c r="Q36" s="5">
        <v>26341405.014485016</v>
      </c>
      <c r="R36" s="5">
        <v>32927193.958000001</v>
      </c>
      <c r="S36" s="5">
        <v>7817351.6080805603</v>
      </c>
      <c r="T36" s="5">
        <v>64508148.100000024</v>
      </c>
      <c r="U36" s="5">
        <v>42514086.140000001</v>
      </c>
      <c r="V36" s="5">
        <v>7705219.2300000004</v>
      </c>
      <c r="W36" s="5">
        <v>7705219.2300000004</v>
      </c>
      <c r="X36" s="5">
        <v>6369720.9794316459</v>
      </c>
    </row>
    <row r="37" spans="1:24" x14ac:dyDescent="0.25">
      <c r="A37" s="14" t="s">
        <v>104</v>
      </c>
      <c r="B37" s="5">
        <v>52989132.969999999</v>
      </c>
      <c r="C37" s="5">
        <v>30471049.062509</v>
      </c>
      <c r="D37" s="5">
        <v>1258782.8899999999</v>
      </c>
      <c r="E37" s="5">
        <v>75794050.310000002</v>
      </c>
      <c r="F37" s="5">
        <v>7102073</v>
      </c>
      <c r="G37" s="5">
        <v>6642135.04</v>
      </c>
      <c r="H37" s="5">
        <v>8282142.6600000001</v>
      </c>
      <c r="I37" s="5">
        <v>56844871.890000001</v>
      </c>
      <c r="J37" s="5">
        <v>71741015</v>
      </c>
      <c r="K37" s="5">
        <v>8825135.1600000001</v>
      </c>
      <c r="L37" s="5">
        <v>56710138.840000004</v>
      </c>
      <c r="M37" s="5">
        <v>5026522.0596215101</v>
      </c>
      <c r="N37" s="5">
        <v>19038239.744300004</v>
      </c>
      <c r="O37" s="5">
        <v>14465010.199999999</v>
      </c>
      <c r="P37" s="5">
        <v>542889.59076274442</v>
      </c>
      <c r="Q37" s="5">
        <v>19489788.721172553</v>
      </c>
      <c r="R37" s="5">
        <v>32975781.329999998</v>
      </c>
      <c r="S37" s="5">
        <v>7012004.7974309996</v>
      </c>
      <c r="T37" s="5">
        <v>49277160.218620196</v>
      </c>
      <c r="U37" s="5">
        <v>24126162.298079301</v>
      </c>
      <c r="V37" s="5">
        <v>2210615.61</v>
      </c>
      <c r="W37" s="5">
        <v>2210615.61</v>
      </c>
      <c r="X37" s="5">
        <v>1711054.7561652805</v>
      </c>
    </row>
    <row r="38" spans="1:24" x14ac:dyDescent="0.25">
      <c r="A38" s="14" t="s">
        <v>105</v>
      </c>
      <c r="B38" s="5">
        <v>22165735.379999999</v>
      </c>
      <c r="C38" s="5">
        <v>7617762.2656269995</v>
      </c>
      <c r="D38" s="5">
        <v>5000000</v>
      </c>
      <c r="E38" s="5">
        <v>21308318.09</v>
      </c>
      <c r="F38" s="5">
        <v>7400000</v>
      </c>
      <c r="G38" s="5">
        <v>7400000</v>
      </c>
      <c r="H38" s="5">
        <v>7400000</v>
      </c>
      <c r="I38" s="5">
        <v>18811119.34</v>
      </c>
      <c r="J38" s="5">
        <v>27764587</v>
      </c>
      <c r="K38" s="5">
        <v>7400000</v>
      </c>
      <c r="L38" s="5">
        <v>20078304.84313</v>
      </c>
      <c r="M38" s="5">
        <v>5000000.00003698</v>
      </c>
      <c r="N38" s="5">
        <v>7588670.37471902</v>
      </c>
      <c r="O38" s="5">
        <v>7400000</v>
      </c>
      <c r="P38" s="5">
        <v>5000000</v>
      </c>
      <c r="Q38" s="5">
        <v>7400000</v>
      </c>
      <c r="R38" s="5">
        <v>14489201.09</v>
      </c>
      <c r="S38" s="5">
        <v>7400000</v>
      </c>
      <c r="T38" s="5">
        <v>19052946.097946145</v>
      </c>
      <c r="U38" s="5">
        <v>7399999.9999999991</v>
      </c>
      <c r="V38" s="5">
        <v>5000000</v>
      </c>
      <c r="W38" s="5">
        <v>5000000</v>
      </c>
      <c r="X38" s="5">
        <v>5000000</v>
      </c>
    </row>
    <row r="39" spans="1:24" x14ac:dyDescent="0.25">
      <c r="A39" s="14" t="s">
        <v>106</v>
      </c>
      <c r="B39" s="18">
        <v>1.4734529999999999</v>
      </c>
      <c r="C39" s="18">
        <v>1.07942</v>
      </c>
      <c r="D39" s="18">
        <v>4.0410630000000003</v>
      </c>
      <c r="E39" s="18">
        <v>1.4247017</v>
      </c>
      <c r="F39" s="19">
        <v>1.4403256260531256</v>
      </c>
      <c r="G39" s="19">
        <v>2.6244000000000001</v>
      </c>
      <c r="H39" s="19">
        <v>1.3849</v>
      </c>
      <c r="I39" s="19">
        <v>1.8160419160000001</v>
      </c>
      <c r="J39" s="19">
        <v>1.6075999999999999</v>
      </c>
      <c r="K39" s="19">
        <v>1.28</v>
      </c>
      <c r="L39" s="19">
        <v>1.641524</v>
      </c>
      <c r="M39" s="19">
        <v>1.15111287868162</v>
      </c>
      <c r="N39" s="19">
        <v>1.5904073510000001</v>
      </c>
      <c r="O39" s="19">
        <v>1.973274</v>
      </c>
      <c r="P39" s="19">
        <v>10.145240426999999</v>
      </c>
      <c r="Q39" s="19">
        <v>1.3668889070000001</v>
      </c>
      <c r="R39" s="19">
        <v>1.1077999999999999</v>
      </c>
      <c r="S39" s="19">
        <v>1.117669</v>
      </c>
      <c r="T39" s="19">
        <v>1.309088182</v>
      </c>
      <c r="U39" s="19">
        <v>2.1507236600000001</v>
      </c>
      <c r="V39" s="19">
        <v>3.485554</v>
      </c>
      <c r="W39" s="19">
        <v>3.485554</v>
      </c>
      <c r="X39" s="19">
        <v>3.7226868139999998</v>
      </c>
    </row>
    <row r="40" spans="1:24" ht="15.75" thickBot="1" x14ac:dyDescent="0.3">
      <c r="A40" s="16" t="s">
        <v>107</v>
      </c>
      <c r="B40" s="18">
        <v>3.5224190000000002</v>
      </c>
      <c r="C40" s="18">
        <v>4.1435930000000001</v>
      </c>
      <c r="D40" s="18">
        <v>1.0173639999999999</v>
      </c>
      <c r="E40" s="18">
        <v>4.3290876000000003</v>
      </c>
      <c r="F40" s="19">
        <v>1.3823375324324325</v>
      </c>
      <c r="G40" s="19">
        <v>2.3555999999999999</v>
      </c>
      <c r="H40" s="19">
        <v>1.5173000000000001</v>
      </c>
      <c r="I40" s="19">
        <v>5.4878536560000004</v>
      </c>
      <c r="J40" s="19">
        <v>4.1539999999999999</v>
      </c>
      <c r="K40" s="19">
        <v>1.5266</v>
      </c>
      <c r="L40" s="19">
        <v>4.5246870000000001</v>
      </c>
      <c r="M40" s="19">
        <v>1.1572188555529599</v>
      </c>
      <c r="N40" s="19">
        <v>3.9899685909999998</v>
      </c>
      <c r="O40" s="19">
        <v>3.8572199999999999</v>
      </c>
      <c r="P40" s="19">
        <v>1.101549085</v>
      </c>
      <c r="Q40" s="19">
        <v>3.5596493260000002</v>
      </c>
      <c r="R40" s="19">
        <v>2.2725</v>
      </c>
      <c r="S40" s="19">
        <v>1.0563988</v>
      </c>
      <c r="T40" s="19">
        <v>3.3857308869999998</v>
      </c>
      <c r="U40" s="19">
        <v>5.7451467760000003</v>
      </c>
      <c r="V40" s="19">
        <v>1.5410440000000001</v>
      </c>
      <c r="W40" s="19">
        <v>1.5410440000000001</v>
      </c>
      <c r="X40" s="19">
        <v>1.273944196</v>
      </c>
    </row>
    <row r="41" spans="1:24" ht="15.75" thickTop="1" x14ac:dyDescent="0.25">
      <c r="O41" s="13"/>
    </row>
    <row r="42" spans="1:24" ht="18" x14ac:dyDescent="0.25">
      <c r="A42" s="3" t="s">
        <v>134</v>
      </c>
    </row>
  </sheetData>
  <mergeCells count="1">
    <mergeCell ref="B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 EN_NL</vt:lpstr>
      <vt:lpstr>Own funds EN_NL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2018-05-03T08:20:55Z</dcterms:modified>
</cp:coreProperties>
</file>