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66"/>
  </bookViews>
  <sheets>
    <sheet name="Balance sheet" sheetId="5" r:id="rId1"/>
    <sheet name="Own funds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8" i="5"/>
</calcChain>
</file>

<file path=xl/sharedStrings.xml><?xml version="1.0" encoding="utf-8"?>
<sst xmlns="http://schemas.openxmlformats.org/spreadsheetml/2006/main" count="153" uniqueCount="126">
  <si>
    <t>Assets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</si>
  <si>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</si>
  <si>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</si>
  <si>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</si>
  <si>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</si>
  <si>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</si>
  <si>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</si>
  <si>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</si>
  <si>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Property (other than for own use)</t>
  </si>
  <si>
    <t>Holdings in related undertakings, including participations</t>
  </si>
  <si>
    <t>Equities</t>
  </si>
  <si>
    <t>Equities - listed</t>
  </si>
  <si>
    <t>Equities - unlisted</t>
  </si>
  <si>
    <t>Bonds</t>
  </si>
  <si>
    <t>Government Bonds</t>
  </si>
  <si>
    <t>Corporate Bonds</t>
  </si>
  <si>
    <t>Structured notes</t>
  </si>
  <si>
    <t>Collateralised securities</t>
  </si>
  <si>
    <t>Collective Investments Undertakings</t>
  </si>
  <si>
    <t>Derivatives</t>
  </si>
  <si>
    <t>Deposits other than cash equivalents</t>
  </si>
  <si>
    <t>Other investments</t>
  </si>
  <si>
    <t>Assets held for index-linked and unit-linked contracts</t>
  </si>
  <si>
    <t>Loans and mortgages</t>
  </si>
  <si>
    <t>Loans on policies</t>
  </si>
  <si>
    <t>Loans and mortgages to individuals</t>
  </si>
  <si>
    <t>Other loans and mortgages</t>
  </si>
  <si>
    <t>Reinsurance recoverables from:</t>
  </si>
  <si>
    <t>Non-life and health similar to non-life</t>
  </si>
  <si>
    <t>Non-life excluding health</t>
  </si>
  <si>
    <t>Health similar to non-life</t>
  </si>
  <si>
    <t>Life and health similar to life, excluding health and index-linked and unit-linked</t>
  </si>
  <si>
    <t>Health similar to life</t>
  </si>
  <si>
    <t>Life excluding health and index-linked and unit-linked</t>
  </si>
  <si>
    <t>Life index-linked and unit-linked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</si>
  <si>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</si>
  <si>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</si>
  <si>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</si>
  <si>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</si>
  <si>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</si>
  <si>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</si>
  <si>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</si>
  <si>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</si>
  <si>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</si>
  <si>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</si>
  <si>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</t>
  </si>
  <si>
    <t>Technical provisions – non-life (excluding health)</t>
  </si>
  <si>
    <t>Technical provisions calculated as a whole</t>
  </si>
  <si>
    <t>Best Estimate</t>
  </si>
  <si>
    <t>Risk margin</t>
  </si>
  <si>
    <t>Technical provisions - health (similar to non-life)</t>
  </si>
  <si>
    <t>Technical provisions - life (excluding index-linked and unit-linked)</t>
  </si>
  <si>
    <t>Technical provisions - health (similar to life)</t>
  </si>
  <si>
    <t>Technical provisions – life (excluding health and index-linked and unit-linked)</t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</si>
  <si>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</si>
  <si>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</si>
  <si>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</si>
  <si>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</si>
  <si>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</si>
  <si>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</si>
  <si>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</si>
  <si>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</si>
  <si>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</si>
  <si>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</si>
  <si>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</si>
  <si>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</si>
  <si>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</si>
  <si>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Subordinated liabilities not in Basic Own Funds</t>
  </si>
  <si>
    <t>Subordinated liabilities in Basic Own Funds</t>
  </si>
  <si>
    <t>Any other liabilities, not elsewhere shown</t>
  </si>
  <si>
    <t>Total liabilities</t>
  </si>
  <si>
    <t>Excess of assets over liabilities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</si>
  <si>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</si>
  <si>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</si>
  <si>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</si>
  <si>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</si>
  <si>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</si>
  <si>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</si>
  <si>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</si>
  <si>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</si>
  <si>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</si>
  <si>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</si>
  <si>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</si>
  <si>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</si>
  <si>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</si>
  <si>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</si>
  <si>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</si>
  <si>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</si>
  <si>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</si>
  <si>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</si>
  <si>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</si>
  <si>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</si>
  <si>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</si>
  <si>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</si>
  <si>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</si>
  <si>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</si>
  <si>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</si>
  <si>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</si>
  <si>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</si>
  <si>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</si>
  <si>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</si>
  <si>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</si>
  <si>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</si>
  <si>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</si>
  <si>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</si>
  <si>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</si>
  <si>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</si>
  <si>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GRAWE Bulgaria Lebensversicherung EAD</t>
  </si>
  <si>
    <t>Groupama Zhivotozastrahovane</t>
  </si>
  <si>
    <t>ZAD DZI LIFE</t>
  </si>
  <si>
    <t>Life Insurance Institute</t>
  </si>
  <si>
    <t>ZAD Allianz Bulgaria Zhivot</t>
  </si>
  <si>
    <t>BULSTRAD LIFE VIENNA INSURANCE GROUP JOINT STOCK COMPANY</t>
  </si>
  <si>
    <t>SOGELIFE BULGARIA</t>
  </si>
  <si>
    <t>INSURANCE COMPANY EUROINS LIFE</t>
  </si>
  <si>
    <t>CCB LIFE</t>
  </si>
  <si>
    <t>UNIQA Life Insurance</t>
  </si>
  <si>
    <t>UBB-MetLife Zhivotozastrahovatelno Drujestvo A.D</t>
  </si>
  <si>
    <t>TOTAL</t>
  </si>
  <si>
    <t>Balance sheet</t>
  </si>
  <si>
    <t>Own funds</t>
  </si>
  <si>
    <t>SOLVENSY II BALANCE SHEET AS AT 31.12.2017</t>
  </si>
  <si>
    <t>in BGN</t>
  </si>
  <si>
    <t>OWN FUNDS AS AT 31.12.2017</t>
  </si>
  <si>
    <t>In BGN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</si>
  <si>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As per data submitted by insurers to the Financial Supervision Commission according to Art. 4 (1), item 2 (c) of Ordinance No. 53 from 23.12.2016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</si>
</sst>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B635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left" vertical="center" wrapText="1"/>
    </xf>
    <xf numFmtId="0" fontId="5" fillId="0" borderId="0"/>
    <xf numFmtId="0" fontId="5" fillId="0" borderId="0"/>
  </cellStyleXfs>
  <cellXfs count="23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3" fontId="3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 indent="1"/>
    </xf>
    <xf numFmtId="0" fontId="3" fillId="0" borderId="2" xfId="0" applyFont="1" applyBorder="1" applyAlignment="1">
      <alignment horizontal="left" wrapText="1" indent="2"/>
    </xf>
    <xf numFmtId="0" fontId="3" fillId="0" borderId="2" xfId="0" applyFont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4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10" fontId="3" fillId="0" borderId="0" xfId="0" applyNumberFormat="1" applyFont="1"/>
    <xf numFmtId="10" fontId="3" fillId="0" borderId="2" xfId="0" applyNumberFormat="1" applyFont="1" applyBorder="1"/>
    <xf numFmtId="1" fontId="3" fillId="0" borderId="2" xfId="0" applyNumberFormat="1" applyFont="1" applyBorder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10" fontId="3" fillId="0" borderId="2" xfId="1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5">
    <cellStyle name="Normal" xfId="0" builtinId="0"/>
    <cellStyle name="Normal 3" xfId="4"/>
    <cellStyle name="Normal 4" xfId="3"/>
    <cellStyle name="Percent" xfId="1" builtinId="5"/>
    <cellStyle name="SF_ROW_LABEL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T91"/>
  <sheetViews>
    <sheetView tabSelected="1" zoomScale="70" zoomScaleNormal="70" workbookViewId="0">
      <selection activeCell="M3" sqref="M3"/>
    </sheetView>
  </sheetViews>
  <sheetFormatPr defaultRowHeight="15" x14ac:dyDescent="0.25"/>
  <cols>
    <col min="1" max="1" width="78.28515625" style="3" bestFit="1" customWidth="1"/>
    <col min="2" max="13" width="15.85546875" style="3" customWidth="1"/>
    <col min="14" max="14" width="24.140625" style="3" bestFit="1" customWidth="1"/>
    <col min="15" max="15" width="27.140625" style="3" bestFit="1" customWidth="1"/>
    <col min="16" max="16" width="26.5703125" style="3" customWidth="1"/>
    <col min="17" max="17" width="28.28515625" style="3" bestFit="1" customWidth="1"/>
    <col min="18" max="18" width="18.28515625" style="3" bestFit="1" customWidth="1"/>
    <col min="19" max="19" width="31" style="3" bestFit="1" customWidth="1"/>
    <col min="20" max="20" width="34.5703125" style="3" bestFit="1" customWidth="1"/>
    <col min="21" max="16384" width="9.140625" style="3"/>
  </cols>
  <sheetData>
    <row r="2" spans="1:20" x14ac:dyDescent="0.25">
      <c r="A2" s="22" t="s">
        <v>121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0" x14ac:dyDescent="0.25">
      <c r="M3" s="21" t="s">
        <v>122</v>
      </c>
    </row>
    <row r="4" spans="1:20" ht="91.5" customHeight="1" x14ac:dyDescent="0.25">
      <c r="A4" s="5" t="s">
        <v>119</v>
      </c>
      <c r="B4" s="2" t="s">
        <v>107</v>
      </c>
      <c r="C4" s="2" t="s">
        <v>108</v>
      </c>
      <c r="D4" s="2" t="s">
        <v>109</v>
      </c>
      <c r="E4" s="2" t="s">
        <v>110</v>
      </c>
      <c r="F4" s="2" t="s">
        <v>111</v>
      </c>
      <c r="G4" s="2" t="s">
        <v>112</v>
      </c>
      <c r="H4" s="2" t="s">
        <v>113</v>
      </c>
      <c r="I4" s="2" t="s">
        <v>114</v>
      </c>
      <c r="J4" s="2" t="s">
        <v>115</v>
      </c>
      <c r="K4" s="2" t="s">
        <v>116</v>
      </c>
      <c r="L4" s="2" t="s">
        <v>117</v>
      </c>
      <c r="M4" s="2" t="s">
        <v>118</v>
      </c>
      <c r="N4" s="11"/>
      <c r="O4" s="11"/>
      <c r="P4" s="11"/>
      <c r="Q4" s="11"/>
      <c r="R4" s="11"/>
      <c r="S4" s="11"/>
      <c r="T4" s="11"/>
    </row>
    <row r="5" spans="1:20" x14ac:dyDescent="0.25">
      <c r="A5" s="6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x14ac:dyDescent="0.25">
      <c r="A6" s="7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0" x14ac:dyDescent="0.25">
      <c r="A7" s="7" t="s">
        <v>2</v>
      </c>
      <c r="B7" s="16"/>
      <c r="C7" s="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0" x14ac:dyDescent="0.25">
      <c r="A8" s="7" t="s">
        <v>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f>SUM(B8:L8)</f>
        <v>0</v>
      </c>
      <c r="N8" s="13"/>
      <c r="O8" s="13"/>
      <c r="P8" s="13"/>
      <c r="Q8" s="13"/>
      <c r="R8" s="13"/>
      <c r="S8" s="13"/>
      <c r="T8" s="13"/>
    </row>
    <row r="9" spans="1:20" x14ac:dyDescent="0.25">
      <c r="A9" s="7" t="s">
        <v>4</v>
      </c>
      <c r="B9" s="4">
        <v>426340.4963</v>
      </c>
      <c r="C9" s="4">
        <v>0</v>
      </c>
      <c r="D9" s="4">
        <v>0</v>
      </c>
      <c r="E9" s="4">
        <v>0</v>
      </c>
      <c r="F9" s="4">
        <v>98977</v>
      </c>
      <c r="G9" s="4">
        <v>0</v>
      </c>
      <c r="H9" s="4">
        <v>0</v>
      </c>
      <c r="I9" s="4">
        <v>163834.897</v>
      </c>
      <c r="J9" s="4">
        <v>46831.76</v>
      </c>
      <c r="K9" s="4">
        <v>0</v>
      </c>
      <c r="L9" s="4">
        <v>554458.42000000004</v>
      </c>
      <c r="M9" s="4">
        <f t="shared" ref="M9:M72" si="0">SUM(B9:L9)</f>
        <v>1290442.5733</v>
      </c>
      <c r="N9" s="13"/>
      <c r="O9" s="13"/>
      <c r="P9" s="13"/>
      <c r="Q9" s="13"/>
      <c r="R9" s="13"/>
      <c r="S9" s="13"/>
      <c r="T9" s="13"/>
    </row>
    <row r="10" spans="1:20" x14ac:dyDescent="0.25">
      <c r="A10" s="7" t="s">
        <v>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f t="shared" si="0"/>
        <v>0</v>
      </c>
      <c r="N10" s="13"/>
      <c r="O10" s="13"/>
      <c r="P10" s="13"/>
      <c r="Q10" s="13"/>
      <c r="R10" s="13"/>
      <c r="S10" s="13"/>
      <c r="T10" s="13"/>
    </row>
    <row r="11" spans="1:20" x14ac:dyDescent="0.25">
      <c r="A11" s="7" t="s">
        <v>6</v>
      </c>
      <c r="B11" s="4">
        <v>601009.49</v>
      </c>
      <c r="C11" s="4">
        <v>201824.56</v>
      </c>
      <c r="D11" s="4">
        <v>16499636</v>
      </c>
      <c r="E11" s="4">
        <v>0</v>
      </c>
      <c r="F11" s="4">
        <v>686381</v>
      </c>
      <c r="G11" s="4">
        <v>4969903.3499999996</v>
      </c>
      <c r="H11" s="4">
        <v>70416</v>
      </c>
      <c r="I11" s="4">
        <v>293581</v>
      </c>
      <c r="J11" s="4">
        <v>11703.65</v>
      </c>
      <c r="K11" s="4">
        <v>306198.03000000003</v>
      </c>
      <c r="L11" s="4">
        <v>117638.18</v>
      </c>
      <c r="M11" s="4">
        <f t="shared" si="0"/>
        <v>23758291.259999998</v>
      </c>
      <c r="N11" s="13"/>
      <c r="O11" s="13"/>
      <c r="P11" s="13"/>
      <c r="Q11" s="13"/>
      <c r="R11" s="13"/>
      <c r="S11" s="13"/>
      <c r="T11" s="13"/>
    </row>
    <row r="12" spans="1:20" x14ac:dyDescent="0.25">
      <c r="A12" s="7" t="s">
        <v>7</v>
      </c>
      <c r="B12" s="4">
        <v>197832982.43470001</v>
      </c>
      <c r="C12" s="4">
        <v>37177558.75</v>
      </c>
      <c r="D12" s="4">
        <v>284590298</v>
      </c>
      <c r="E12" s="4">
        <v>8928947.5299999993</v>
      </c>
      <c r="F12" s="4">
        <v>367082247</v>
      </c>
      <c r="G12" s="4">
        <v>114233572</v>
      </c>
      <c r="H12" s="4">
        <v>22021931</v>
      </c>
      <c r="I12" s="4">
        <v>11714918.17</v>
      </c>
      <c r="J12" s="4">
        <v>5559839.8799999999</v>
      </c>
      <c r="K12" s="4">
        <v>97023503.650000006</v>
      </c>
      <c r="L12" s="4">
        <v>100613134.84999999</v>
      </c>
      <c r="M12" s="4">
        <f t="shared" si="0"/>
        <v>1246778933.2646999</v>
      </c>
      <c r="N12" s="13"/>
      <c r="O12" s="13"/>
      <c r="P12" s="13"/>
      <c r="Q12" s="13"/>
      <c r="R12" s="13"/>
      <c r="S12" s="13"/>
      <c r="T12" s="13"/>
    </row>
    <row r="13" spans="1:20" x14ac:dyDescent="0.25">
      <c r="A13" s="8" t="s">
        <v>8</v>
      </c>
      <c r="B13" s="4">
        <v>5224194.95</v>
      </c>
      <c r="C13" s="4">
        <v>0</v>
      </c>
      <c r="D13" s="4">
        <v>7442566</v>
      </c>
      <c r="E13" s="4">
        <v>0</v>
      </c>
      <c r="F13" s="4">
        <v>17410150</v>
      </c>
      <c r="G13" s="4">
        <v>0</v>
      </c>
      <c r="H13" s="4">
        <v>0</v>
      </c>
      <c r="I13" s="4">
        <v>0</v>
      </c>
      <c r="J13" s="4">
        <v>359300</v>
      </c>
      <c r="K13" s="4">
        <v>164000</v>
      </c>
      <c r="L13" s="4">
        <v>5100000</v>
      </c>
      <c r="M13" s="4">
        <f t="shared" si="0"/>
        <v>35700210.950000003</v>
      </c>
      <c r="N13" s="13"/>
      <c r="O13" s="13"/>
      <c r="P13" s="13"/>
      <c r="Q13" s="13"/>
      <c r="R13" s="13"/>
      <c r="S13" s="13"/>
      <c r="T13" s="13"/>
    </row>
    <row r="14" spans="1:20" x14ac:dyDescent="0.25">
      <c r="A14" s="8" t="s">
        <v>9</v>
      </c>
      <c r="B14" s="4">
        <v>0</v>
      </c>
      <c r="C14" s="4">
        <v>0</v>
      </c>
      <c r="D14" s="4">
        <v>121384908</v>
      </c>
      <c r="E14" s="4">
        <v>7347955.1299999999</v>
      </c>
      <c r="F14" s="4">
        <v>0</v>
      </c>
      <c r="G14" s="4">
        <v>168950</v>
      </c>
      <c r="H14" s="4">
        <v>0</v>
      </c>
      <c r="I14" s="4">
        <v>0</v>
      </c>
      <c r="J14" s="4">
        <v>0</v>
      </c>
      <c r="K14" s="4">
        <v>129815.17</v>
      </c>
      <c r="L14" s="4">
        <v>0</v>
      </c>
      <c r="M14" s="4">
        <f t="shared" si="0"/>
        <v>129031628.3</v>
      </c>
      <c r="N14" s="13"/>
      <c r="O14" s="13"/>
      <c r="P14" s="13"/>
      <c r="Q14" s="13"/>
      <c r="R14" s="13"/>
      <c r="S14" s="13"/>
      <c r="T14" s="13"/>
    </row>
    <row r="15" spans="1:20" x14ac:dyDescent="0.25">
      <c r="A15" s="8" t="s">
        <v>10</v>
      </c>
      <c r="B15" s="4">
        <v>0</v>
      </c>
      <c r="C15" s="4">
        <v>0</v>
      </c>
      <c r="D15" s="4">
        <v>188253</v>
      </c>
      <c r="E15" s="4">
        <v>0</v>
      </c>
      <c r="F15" s="4">
        <v>0</v>
      </c>
      <c r="G15" s="4">
        <v>0</v>
      </c>
      <c r="H15" s="4">
        <v>0</v>
      </c>
      <c r="I15" s="4">
        <v>10016836.09</v>
      </c>
      <c r="J15" s="4">
        <v>3666821.11</v>
      </c>
      <c r="K15" s="4">
        <v>0</v>
      </c>
      <c r="L15" s="4">
        <v>0</v>
      </c>
      <c r="M15" s="4">
        <f t="shared" si="0"/>
        <v>13871910.199999999</v>
      </c>
      <c r="N15" s="13"/>
      <c r="O15" s="13"/>
      <c r="P15" s="13"/>
      <c r="Q15" s="13"/>
      <c r="R15" s="13"/>
      <c r="S15" s="13"/>
      <c r="T15" s="13"/>
    </row>
    <row r="16" spans="1:20" x14ac:dyDescent="0.25">
      <c r="A16" s="9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10016836.09</v>
      </c>
      <c r="J16" s="4">
        <v>3666821.11</v>
      </c>
      <c r="K16" s="4">
        <v>0</v>
      </c>
      <c r="L16" s="4">
        <v>0</v>
      </c>
      <c r="M16" s="4">
        <f t="shared" si="0"/>
        <v>13683657.199999999</v>
      </c>
      <c r="N16" s="13"/>
      <c r="O16" s="13"/>
      <c r="P16" s="13"/>
      <c r="Q16" s="13"/>
      <c r="R16" s="13"/>
      <c r="S16" s="13"/>
      <c r="T16" s="13"/>
    </row>
    <row r="17" spans="1:20" x14ac:dyDescent="0.25">
      <c r="A17" s="9" t="s">
        <v>12</v>
      </c>
      <c r="B17" s="4">
        <v>0</v>
      </c>
      <c r="C17" s="4">
        <v>0</v>
      </c>
      <c r="D17" s="4">
        <v>188253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188253</v>
      </c>
      <c r="N17" s="13"/>
      <c r="O17" s="13"/>
      <c r="P17" s="13"/>
      <c r="Q17" s="13"/>
      <c r="R17" s="13"/>
      <c r="S17" s="13"/>
      <c r="T17" s="13"/>
    </row>
    <row r="18" spans="1:20" x14ac:dyDescent="0.25">
      <c r="A18" s="8" t="s">
        <v>13</v>
      </c>
      <c r="B18" s="4">
        <v>171785590.75470001</v>
      </c>
      <c r="C18" s="4">
        <v>35487940.390000001</v>
      </c>
      <c r="D18" s="4">
        <v>116823647</v>
      </c>
      <c r="E18" s="4">
        <v>1580992.4</v>
      </c>
      <c r="F18" s="4">
        <v>276295968</v>
      </c>
      <c r="G18" s="4">
        <v>106341370</v>
      </c>
      <c r="H18" s="4">
        <v>7517016</v>
      </c>
      <c r="I18" s="4">
        <v>857119.72</v>
      </c>
      <c r="J18" s="4">
        <v>918379.01</v>
      </c>
      <c r="K18" s="4">
        <v>85122493.950000003</v>
      </c>
      <c r="L18" s="4">
        <v>95513134.849999994</v>
      </c>
      <c r="M18" s="4">
        <f t="shared" si="0"/>
        <v>898243652.0747</v>
      </c>
      <c r="N18" s="13"/>
      <c r="O18" s="13"/>
      <c r="P18" s="13"/>
      <c r="Q18" s="13"/>
      <c r="R18" s="13"/>
      <c r="S18" s="13"/>
      <c r="T18" s="13"/>
    </row>
    <row r="19" spans="1:20" x14ac:dyDescent="0.25">
      <c r="A19" s="9" t="s">
        <v>14</v>
      </c>
      <c r="B19" s="4">
        <v>141946785.6006</v>
      </c>
      <c r="C19" s="4">
        <v>35487940.390000001</v>
      </c>
      <c r="D19" s="4">
        <v>116823647</v>
      </c>
      <c r="E19" s="4">
        <v>1580992.4</v>
      </c>
      <c r="F19" s="4">
        <v>275862781</v>
      </c>
      <c r="G19" s="4">
        <v>102572743</v>
      </c>
      <c r="H19" s="4">
        <v>7517016</v>
      </c>
      <c r="I19" s="4">
        <v>4503.04</v>
      </c>
      <c r="J19" s="4">
        <v>918379.01</v>
      </c>
      <c r="K19" s="4">
        <v>61872758.869999997</v>
      </c>
      <c r="L19" s="4">
        <v>34373446.490000002</v>
      </c>
      <c r="M19" s="4">
        <f t="shared" si="0"/>
        <v>778960992.80059993</v>
      </c>
      <c r="N19" s="13"/>
      <c r="O19" s="13"/>
      <c r="P19" s="13"/>
      <c r="Q19" s="13"/>
      <c r="R19" s="13"/>
      <c r="S19" s="13"/>
      <c r="T19" s="13"/>
    </row>
    <row r="20" spans="1:20" x14ac:dyDescent="0.25">
      <c r="A20" s="9" t="s">
        <v>15</v>
      </c>
      <c r="B20" s="4">
        <v>29838805.154100001</v>
      </c>
      <c r="C20" s="4">
        <v>0</v>
      </c>
      <c r="D20" s="4">
        <v>0</v>
      </c>
      <c r="E20" s="4">
        <v>0</v>
      </c>
      <c r="F20" s="4">
        <v>0</v>
      </c>
      <c r="G20" s="4">
        <v>3768627</v>
      </c>
      <c r="H20" s="4">
        <v>0</v>
      </c>
      <c r="I20" s="4">
        <v>852616.68</v>
      </c>
      <c r="J20" s="4">
        <v>0</v>
      </c>
      <c r="K20" s="4">
        <v>23249735.079999998</v>
      </c>
      <c r="L20" s="4">
        <v>61139688.359999999</v>
      </c>
      <c r="M20" s="4">
        <f t="shared" si="0"/>
        <v>118849472.27410001</v>
      </c>
      <c r="N20" s="13"/>
      <c r="O20" s="13"/>
      <c r="P20" s="13"/>
      <c r="Q20" s="13"/>
      <c r="R20" s="13"/>
      <c r="S20" s="13"/>
      <c r="T20" s="13"/>
    </row>
    <row r="21" spans="1:20" x14ac:dyDescent="0.25">
      <c r="A21" s="9" t="s">
        <v>16</v>
      </c>
      <c r="B21" s="4">
        <v>0</v>
      </c>
      <c r="C21" s="4">
        <v>0</v>
      </c>
      <c r="D21" s="4">
        <v>0</v>
      </c>
      <c r="E21" s="4">
        <v>0</v>
      </c>
      <c r="F21" s="4">
        <v>433187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433187</v>
      </c>
      <c r="N21" s="13"/>
      <c r="O21" s="13"/>
      <c r="P21" s="13"/>
      <c r="Q21" s="13"/>
      <c r="R21" s="13"/>
      <c r="S21" s="13"/>
      <c r="T21" s="13"/>
    </row>
    <row r="22" spans="1:20" x14ac:dyDescent="0.25">
      <c r="A22" s="9" t="s">
        <v>17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13"/>
      <c r="O22" s="13"/>
      <c r="P22" s="13"/>
      <c r="Q22" s="13"/>
      <c r="R22" s="13"/>
      <c r="S22" s="13"/>
      <c r="T22" s="13"/>
    </row>
    <row r="23" spans="1:20" x14ac:dyDescent="0.25">
      <c r="A23" s="8" t="s">
        <v>18</v>
      </c>
      <c r="B23" s="4">
        <v>20823196.73</v>
      </c>
      <c r="C23" s="4">
        <v>0</v>
      </c>
      <c r="D23" s="4">
        <v>0</v>
      </c>
      <c r="E23" s="4">
        <v>0</v>
      </c>
      <c r="F23" s="4">
        <v>70268197</v>
      </c>
      <c r="G23" s="4">
        <v>7711992</v>
      </c>
      <c r="H23" s="4">
        <v>59303</v>
      </c>
      <c r="I23" s="4">
        <v>87900.92</v>
      </c>
      <c r="J23" s="4">
        <v>613032.31999999995</v>
      </c>
      <c r="K23" s="4">
        <v>7522582.8600000003</v>
      </c>
      <c r="L23" s="4">
        <v>0</v>
      </c>
      <c r="M23" s="4">
        <f t="shared" si="0"/>
        <v>107086204.83</v>
      </c>
      <c r="N23" s="13"/>
      <c r="O23" s="13"/>
      <c r="P23" s="13"/>
      <c r="Q23" s="13"/>
      <c r="R23" s="13"/>
      <c r="S23" s="13"/>
      <c r="T23" s="13"/>
    </row>
    <row r="24" spans="1:20" x14ac:dyDescent="0.25">
      <c r="A24" s="8" t="s">
        <v>19</v>
      </c>
      <c r="B24" s="4">
        <v>0</v>
      </c>
      <c r="C24" s="4">
        <v>0</v>
      </c>
      <c r="D24" s="4">
        <v>0</v>
      </c>
      <c r="E24" s="4">
        <v>0</v>
      </c>
      <c r="F24" s="4">
        <v>96432</v>
      </c>
      <c r="G24" s="4">
        <v>11260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107692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8" t="s">
        <v>20</v>
      </c>
      <c r="B25" s="4">
        <v>0</v>
      </c>
      <c r="C25" s="4">
        <v>1689618.36</v>
      </c>
      <c r="D25" s="4">
        <v>38750924</v>
      </c>
      <c r="E25" s="4">
        <v>0</v>
      </c>
      <c r="F25" s="4">
        <v>3011500</v>
      </c>
      <c r="G25" s="4">
        <v>0</v>
      </c>
      <c r="H25" s="4">
        <v>14445613</v>
      </c>
      <c r="I25" s="4">
        <v>753061.44</v>
      </c>
      <c r="J25" s="4">
        <v>2307.44</v>
      </c>
      <c r="K25" s="4">
        <v>4084611.67</v>
      </c>
      <c r="L25" s="4">
        <v>0</v>
      </c>
      <c r="M25" s="4">
        <f t="shared" si="0"/>
        <v>62737635.909999996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8" t="s">
        <v>21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7" t="s">
        <v>22</v>
      </c>
      <c r="B27" s="4">
        <v>9699722.9499999993</v>
      </c>
      <c r="C27" s="4">
        <v>1225503.97</v>
      </c>
      <c r="D27" s="4">
        <v>14010757</v>
      </c>
      <c r="E27" s="4">
        <v>0</v>
      </c>
      <c r="F27" s="4">
        <v>119272104</v>
      </c>
      <c r="G27" s="4">
        <v>7013848</v>
      </c>
      <c r="H27" s="4">
        <v>4721627</v>
      </c>
      <c r="I27" s="4">
        <v>149617.13</v>
      </c>
      <c r="J27" s="4">
        <v>0</v>
      </c>
      <c r="K27" s="4">
        <v>5570128.8099999996</v>
      </c>
      <c r="L27" s="4">
        <v>6638918.5499999998</v>
      </c>
      <c r="M27" s="4">
        <f t="shared" si="0"/>
        <v>168302227.41000003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7" t="s">
        <v>23</v>
      </c>
      <c r="B28" s="4">
        <v>431694.93530000001</v>
      </c>
      <c r="C28" s="4">
        <v>0</v>
      </c>
      <c r="D28" s="4">
        <v>0</v>
      </c>
      <c r="E28" s="4">
        <v>0</v>
      </c>
      <c r="F28" s="4">
        <v>340443</v>
      </c>
      <c r="G28" s="4">
        <v>1857031.83</v>
      </c>
      <c r="H28" s="4">
        <v>0</v>
      </c>
      <c r="I28" s="4">
        <v>0</v>
      </c>
      <c r="J28" s="4">
        <v>1127627.54</v>
      </c>
      <c r="K28" s="4">
        <v>113436.3</v>
      </c>
      <c r="L28" s="4">
        <v>208580.15</v>
      </c>
      <c r="M28" s="4">
        <f t="shared" si="0"/>
        <v>4078813.7552999998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8" t="s">
        <v>24</v>
      </c>
      <c r="B29" s="4">
        <v>368582.13</v>
      </c>
      <c r="C29" s="4">
        <v>0</v>
      </c>
      <c r="D29" s="4">
        <v>0</v>
      </c>
      <c r="E29" s="4">
        <v>0</v>
      </c>
      <c r="F29" s="4">
        <v>0</v>
      </c>
      <c r="G29" s="4">
        <v>489665.7</v>
      </c>
      <c r="H29" s="4">
        <v>0</v>
      </c>
      <c r="I29" s="4">
        <v>0</v>
      </c>
      <c r="J29" s="4">
        <v>0</v>
      </c>
      <c r="K29" s="4">
        <v>0</v>
      </c>
      <c r="L29" s="4">
        <v>208580.15</v>
      </c>
      <c r="M29" s="4">
        <f t="shared" si="0"/>
        <v>1066827.98</v>
      </c>
      <c r="N29" s="13"/>
      <c r="O29" s="13"/>
      <c r="P29" s="13"/>
      <c r="Q29" s="13"/>
      <c r="R29" s="13"/>
      <c r="S29" s="13"/>
      <c r="T29" s="13"/>
    </row>
    <row r="30" spans="1:20" x14ac:dyDescent="0.25">
      <c r="A30" s="8" t="s">
        <v>25</v>
      </c>
      <c r="B30" s="4">
        <v>63112.8053</v>
      </c>
      <c r="C30" s="4">
        <v>0</v>
      </c>
      <c r="D30" s="4">
        <v>0</v>
      </c>
      <c r="E30" s="4">
        <v>0</v>
      </c>
      <c r="F30" s="4">
        <v>16935</v>
      </c>
      <c r="G30" s="4">
        <v>100967.01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181014.81530000002</v>
      </c>
      <c r="N30" s="13"/>
      <c r="O30" s="13"/>
      <c r="P30" s="13"/>
      <c r="Q30" s="13"/>
      <c r="R30" s="13"/>
      <c r="S30" s="13"/>
      <c r="T30" s="13"/>
    </row>
    <row r="31" spans="1:20" x14ac:dyDescent="0.25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323508</v>
      </c>
      <c r="G31" s="4">
        <v>1266399.1200000001</v>
      </c>
      <c r="H31" s="4">
        <v>0</v>
      </c>
      <c r="I31" s="4">
        <v>0</v>
      </c>
      <c r="J31" s="4">
        <v>1127627.54</v>
      </c>
      <c r="K31" s="4">
        <v>113436.3</v>
      </c>
      <c r="L31" s="4">
        <v>0</v>
      </c>
      <c r="M31" s="4">
        <f t="shared" si="0"/>
        <v>2830970.96</v>
      </c>
      <c r="N31" s="13"/>
      <c r="O31" s="13"/>
      <c r="P31" s="13"/>
      <c r="Q31" s="13"/>
      <c r="R31" s="13"/>
      <c r="S31" s="13"/>
      <c r="T31" s="13"/>
    </row>
    <row r="32" spans="1:20" x14ac:dyDescent="0.25">
      <c r="A32" s="7" t="s">
        <v>27</v>
      </c>
      <c r="B32" s="4">
        <v>-3083855.3827999998</v>
      </c>
      <c r="C32" s="4">
        <v>18964.5</v>
      </c>
      <c r="D32" s="4">
        <v>49274</v>
      </c>
      <c r="E32" s="4">
        <v>0</v>
      </c>
      <c r="F32" s="4">
        <v>421533</v>
      </c>
      <c r="G32" s="4">
        <v>677397.91</v>
      </c>
      <c r="H32" s="4">
        <v>4420</v>
      </c>
      <c r="I32" s="4">
        <v>259639.08888699999</v>
      </c>
      <c r="J32" s="4">
        <v>0</v>
      </c>
      <c r="K32" s="4">
        <v>340487.89</v>
      </c>
      <c r="L32" s="4">
        <v>362811.28</v>
      </c>
      <c r="M32" s="4">
        <f t="shared" si="0"/>
        <v>-949327.71391299949</v>
      </c>
      <c r="N32" s="13"/>
      <c r="O32" s="13"/>
      <c r="P32" s="13"/>
      <c r="Q32" s="13"/>
      <c r="R32" s="13"/>
      <c r="S32" s="13"/>
      <c r="T32" s="13"/>
    </row>
    <row r="33" spans="1:20" x14ac:dyDescent="0.25">
      <c r="A33" s="8" t="s">
        <v>28</v>
      </c>
      <c r="B33" s="4">
        <v>0</v>
      </c>
      <c r="C33" s="4">
        <v>0</v>
      </c>
      <c r="D33" s="4">
        <v>49274</v>
      </c>
      <c r="E33" s="4">
        <v>0</v>
      </c>
      <c r="F33" s="4">
        <v>6986</v>
      </c>
      <c r="G33" s="4">
        <v>1732623.46</v>
      </c>
      <c r="H33" s="4">
        <v>0</v>
      </c>
      <c r="I33" s="4">
        <v>0</v>
      </c>
      <c r="J33" s="4">
        <v>0</v>
      </c>
      <c r="K33" s="4">
        <v>303439.51</v>
      </c>
      <c r="L33" s="4">
        <v>0</v>
      </c>
      <c r="M33" s="4">
        <f t="shared" si="0"/>
        <v>2092322.97</v>
      </c>
      <c r="N33" s="13"/>
      <c r="O33" s="13"/>
      <c r="P33" s="13"/>
      <c r="Q33" s="13"/>
      <c r="R33" s="13"/>
      <c r="S33" s="13"/>
      <c r="T33" s="13"/>
    </row>
    <row r="34" spans="1:20" x14ac:dyDescent="0.25">
      <c r="A34" s="9" t="s">
        <v>29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13"/>
      <c r="O34" s="13"/>
      <c r="P34" s="13"/>
      <c r="Q34" s="13"/>
      <c r="R34" s="13"/>
      <c r="S34" s="13"/>
      <c r="T34" s="13"/>
    </row>
    <row r="35" spans="1:20" x14ac:dyDescent="0.25">
      <c r="A35" s="9" t="s">
        <v>30</v>
      </c>
      <c r="B35" s="4">
        <v>0</v>
      </c>
      <c r="C35" s="4">
        <v>0</v>
      </c>
      <c r="D35" s="4">
        <v>49274</v>
      </c>
      <c r="E35" s="4">
        <v>0</v>
      </c>
      <c r="F35" s="4">
        <v>6986</v>
      </c>
      <c r="G35" s="4">
        <v>1732623.46</v>
      </c>
      <c r="H35" s="4">
        <v>0</v>
      </c>
      <c r="I35" s="4">
        <v>0</v>
      </c>
      <c r="J35" s="4">
        <v>0</v>
      </c>
      <c r="K35" s="4">
        <v>303439.51</v>
      </c>
      <c r="L35" s="4">
        <v>0</v>
      </c>
      <c r="M35" s="4">
        <f t="shared" si="0"/>
        <v>2092322.97</v>
      </c>
      <c r="N35" s="13"/>
      <c r="O35" s="13"/>
      <c r="P35" s="13"/>
      <c r="Q35" s="13"/>
      <c r="R35" s="13"/>
      <c r="S35" s="13"/>
      <c r="T35" s="13"/>
    </row>
    <row r="36" spans="1:20" x14ac:dyDescent="0.25">
      <c r="A36" s="8" t="s">
        <v>31</v>
      </c>
      <c r="B36" s="4">
        <v>-3062570.3196</v>
      </c>
      <c r="C36" s="4">
        <v>18964.5</v>
      </c>
      <c r="D36" s="4">
        <v>0</v>
      </c>
      <c r="E36" s="4">
        <v>0</v>
      </c>
      <c r="F36" s="4">
        <v>414406</v>
      </c>
      <c r="G36" s="4">
        <v>-1055225.55</v>
      </c>
      <c r="H36" s="4">
        <v>4420</v>
      </c>
      <c r="I36" s="4">
        <v>259639.08888699999</v>
      </c>
      <c r="J36" s="4">
        <v>0</v>
      </c>
      <c r="K36" s="4">
        <v>37048.379999999997</v>
      </c>
      <c r="L36" s="4">
        <v>362811.28</v>
      </c>
      <c r="M36" s="4">
        <f t="shared" si="0"/>
        <v>-3020506.6207130002</v>
      </c>
      <c r="N36" s="13"/>
      <c r="O36" s="13"/>
      <c r="P36" s="13"/>
      <c r="Q36" s="13"/>
      <c r="R36" s="13"/>
      <c r="S36" s="13"/>
      <c r="T36" s="13"/>
    </row>
    <row r="37" spans="1:20" x14ac:dyDescent="0.25">
      <c r="A37" s="9" t="s">
        <v>32</v>
      </c>
      <c r="B37" s="4">
        <v>-124924.05590000001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50640</v>
      </c>
      <c r="I37" s="4">
        <v>0</v>
      </c>
      <c r="J37" s="4">
        <v>0</v>
      </c>
      <c r="K37" s="4">
        <v>0</v>
      </c>
      <c r="L37" s="4">
        <v>59160.72</v>
      </c>
      <c r="M37" s="4">
        <f t="shared" si="0"/>
        <v>-15123.335900000005</v>
      </c>
      <c r="N37" s="13"/>
      <c r="O37" s="13"/>
      <c r="P37" s="13"/>
      <c r="Q37" s="13"/>
      <c r="R37" s="13"/>
      <c r="S37" s="13"/>
      <c r="T37" s="13"/>
    </row>
    <row r="38" spans="1:20" x14ac:dyDescent="0.25">
      <c r="A38" s="9" t="s">
        <v>33</v>
      </c>
      <c r="B38" s="4">
        <v>-2937646.2637</v>
      </c>
      <c r="C38" s="4">
        <v>18964.5</v>
      </c>
      <c r="D38" s="4">
        <v>0</v>
      </c>
      <c r="E38" s="4">
        <v>0</v>
      </c>
      <c r="F38" s="4">
        <v>414406</v>
      </c>
      <c r="G38" s="4">
        <v>-1055225.55</v>
      </c>
      <c r="H38" s="4">
        <v>-46220</v>
      </c>
      <c r="I38" s="4">
        <v>259639.08888699999</v>
      </c>
      <c r="J38" s="4">
        <v>0</v>
      </c>
      <c r="K38" s="4">
        <v>37048.379999999997</v>
      </c>
      <c r="L38" s="4">
        <v>303650.56</v>
      </c>
      <c r="M38" s="4">
        <f t="shared" si="0"/>
        <v>-3005383.2848129999</v>
      </c>
      <c r="N38" s="13"/>
      <c r="O38" s="13"/>
      <c r="P38" s="13"/>
      <c r="Q38" s="13"/>
      <c r="R38" s="13"/>
      <c r="S38" s="13"/>
      <c r="T38" s="13"/>
    </row>
    <row r="39" spans="1:20" x14ac:dyDescent="0.25">
      <c r="A39" s="8" t="s">
        <v>34</v>
      </c>
      <c r="B39" s="4">
        <v>-21285.063200000001</v>
      </c>
      <c r="C39" s="4">
        <v>0</v>
      </c>
      <c r="D39" s="4">
        <v>0</v>
      </c>
      <c r="E39" s="4">
        <v>0</v>
      </c>
      <c r="F39" s="4">
        <v>141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-21144.063200000001</v>
      </c>
      <c r="N39" s="13"/>
      <c r="O39" s="13"/>
      <c r="P39" s="13"/>
      <c r="Q39" s="13"/>
      <c r="R39" s="13"/>
      <c r="S39" s="13"/>
      <c r="T39" s="13"/>
    </row>
    <row r="40" spans="1:20" x14ac:dyDescent="0.25">
      <c r="A40" s="7" t="s">
        <v>35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13"/>
      <c r="O40" s="13"/>
      <c r="P40" s="13"/>
      <c r="Q40" s="13"/>
      <c r="R40" s="13"/>
      <c r="S40" s="13"/>
      <c r="T40" s="13"/>
    </row>
    <row r="41" spans="1:20" x14ac:dyDescent="0.25">
      <c r="A41" s="7" t="s">
        <v>36</v>
      </c>
      <c r="B41" s="4">
        <v>1078461.21</v>
      </c>
      <c r="C41" s="4">
        <v>228000</v>
      </c>
      <c r="D41" s="4">
        <v>980947</v>
      </c>
      <c r="E41" s="4">
        <v>781561.82790462975</v>
      </c>
      <c r="F41" s="4">
        <v>1179413</v>
      </c>
      <c r="G41" s="4">
        <v>1442099</v>
      </c>
      <c r="H41" s="4">
        <v>268903</v>
      </c>
      <c r="I41" s="4">
        <v>493790.52</v>
      </c>
      <c r="J41" s="4">
        <v>287906.58</v>
      </c>
      <c r="K41" s="4">
        <v>620335.88</v>
      </c>
      <c r="L41" s="4">
        <v>1259619.23</v>
      </c>
      <c r="M41" s="4">
        <f t="shared" si="0"/>
        <v>8621037.2479046285</v>
      </c>
      <c r="N41" s="13"/>
      <c r="O41" s="13"/>
      <c r="P41" s="13"/>
      <c r="Q41" s="13"/>
      <c r="R41" s="13"/>
      <c r="S41" s="13"/>
      <c r="T41" s="13"/>
    </row>
    <row r="42" spans="1:20" x14ac:dyDescent="0.25">
      <c r="A42" s="7" t="s">
        <v>37</v>
      </c>
      <c r="B42" s="4">
        <v>0</v>
      </c>
      <c r="C42" s="4">
        <v>0</v>
      </c>
      <c r="D42" s="4">
        <v>0</v>
      </c>
      <c r="E42" s="4">
        <v>0</v>
      </c>
      <c r="F42" s="4">
        <v>429645</v>
      </c>
      <c r="G42" s="4">
        <v>32744</v>
      </c>
      <c r="H42" s="4">
        <v>0</v>
      </c>
      <c r="I42" s="4">
        <v>5651.5</v>
      </c>
      <c r="J42" s="4">
        <v>0</v>
      </c>
      <c r="K42" s="4">
        <v>151768.82</v>
      </c>
      <c r="L42" s="4">
        <v>4748.74</v>
      </c>
      <c r="M42" s="4">
        <f t="shared" si="0"/>
        <v>624558.06000000006</v>
      </c>
      <c r="N42" s="13"/>
      <c r="O42" s="13"/>
      <c r="P42" s="13"/>
      <c r="Q42" s="13"/>
      <c r="R42" s="13"/>
      <c r="S42" s="13"/>
      <c r="T42" s="13"/>
    </row>
    <row r="43" spans="1:20" x14ac:dyDescent="0.25">
      <c r="A43" s="7" t="s">
        <v>38</v>
      </c>
      <c r="B43" s="4">
        <v>1524918.27</v>
      </c>
      <c r="C43" s="4">
        <v>60000</v>
      </c>
      <c r="D43" s="4">
        <v>434183</v>
      </c>
      <c r="E43" s="4">
        <v>0</v>
      </c>
      <c r="F43" s="4">
        <v>102342</v>
      </c>
      <c r="G43" s="4">
        <v>819991</v>
      </c>
      <c r="H43" s="4">
        <v>39963</v>
      </c>
      <c r="I43" s="4">
        <v>633021.61</v>
      </c>
      <c r="J43" s="4">
        <v>3544160.59</v>
      </c>
      <c r="K43" s="4">
        <v>417615.39</v>
      </c>
      <c r="L43" s="4">
        <v>421212.21</v>
      </c>
      <c r="M43" s="4">
        <f t="shared" si="0"/>
        <v>7997407.0699999994</v>
      </c>
      <c r="N43" s="13"/>
      <c r="O43" s="13"/>
      <c r="P43" s="13"/>
      <c r="Q43" s="13"/>
      <c r="R43" s="13"/>
      <c r="S43" s="13"/>
      <c r="T43" s="13"/>
    </row>
    <row r="44" spans="1:20" x14ac:dyDescent="0.25">
      <c r="A44" s="7" t="s">
        <v>39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13"/>
      <c r="O44" s="13"/>
      <c r="P44" s="13"/>
      <c r="Q44" s="13"/>
      <c r="R44" s="13"/>
      <c r="S44" s="13"/>
      <c r="T44" s="13"/>
    </row>
    <row r="45" spans="1:20" x14ac:dyDescent="0.25">
      <c r="A45" s="7" t="s">
        <v>40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13"/>
      <c r="O45" s="13"/>
      <c r="P45" s="13"/>
      <c r="Q45" s="13"/>
      <c r="R45" s="13"/>
      <c r="S45" s="13"/>
      <c r="T45" s="13"/>
    </row>
    <row r="46" spans="1:20" x14ac:dyDescent="0.25">
      <c r="A46" s="7" t="s">
        <v>41</v>
      </c>
      <c r="B46" s="4">
        <v>1672807.76</v>
      </c>
      <c r="C46" s="4">
        <v>1042000</v>
      </c>
      <c r="D46" s="4">
        <v>2643116</v>
      </c>
      <c r="E46" s="4">
        <v>873285.95</v>
      </c>
      <c r="F46" s="4">
        <v>20927195</v>
      </c>
      <c r="G46" s="4">
        <v>4064954</v>
      </c>
      <c r="H46" s="4">
        <v>1309259</v>
      </c>
      <c r="I46" s="4">
        <v>171626.31</v>
      </c>
      <c r="J46" s="4">
        <v>252453.5</v>
      </c>
      <c r="K46" s="4">
        <v>1174591.57</v>
      </c>
      <c r="L46" s="4">
        <v>5450489.3899999997</v>
      </c>
      <c r="M46" s="4">
        <f t="shared" si="0"/>
        <v>39581778.479999997</v>
      </c>
      <c r="N46" s="13"/>
      <c r="O46" s="13"/>
      <c r="P46" s="13"/>
      <c r="Q46" s="13"/>
      <c r="R46" s="13"/>
      <c r="S46" s="13"/>
      <c r="T46" s="13"/>
    </row>
    <row r="47" spans="1:20" x14ac:dyDescent="0.25">
      <c r="A47" s="7" t="s">
        <v>42</v>
      </c>
      <c r="B47" s="4">
        <v>35024.99</v>
      </c>
      <c r="C47" s="4">
        <v>85928.72</v>
      </c>
      <c r="D47" s="4">
        <v>302102</v>
      </c>
      <c r="E47" s="4">
        <v>20640.97</v>
      </c>
      <c r="F47" s="4">
        <v>71771</v>
      </c>
      <c r="G47" s="4">
        <v>0</v>
      </c>
      <c r="H47" s="4">
        <v>73034</v>
      </c>
      <c r="I47" s="4">
        <v>14550.31</v>
      </c>
      <c r="J47" s="4">
        <v>9188.14</v>
      </c>
      <c r="K47" s="4">
        <v>31319.62</v>
      </c>
      <c r="L47" s="4">
        <v>0</v>
      </c>
      <c r="M47" s="4">
        <f t="shared" si="0"/>
        <v>643559.75</v>
      </c>
      <c r="N47" s="13"/>
      <c r="O47" s="13"/>
      <c r="P47" s="13"/>
      <c r="Q47" s="13"/>
      <c r="R47" s="13"/>
      <c r="S47" s="13"/>
      <c r="T47" s="13"/>
    </row>
    <row r="48" spans="1:20" x14ac:dyDescent="0.25">
      <c r="A48" s="7" t="s">
        <v>43</v>
      </c>
      <c r="B48" s="4">
        <v>210219107.15349999</v>
      </c>
      <c r="C48" s="4">
        <v>40039780.5</v>
      </c>
      <c r="D48" s="4">
        <v>319510312</v>
      </c>
      <c r="E48" s="4">
        <v>10604436.27790463</v>
      </c>
      <c r="F48" s="4">
        <v>510612051</v>
      </c>
      <c r="G48" s="4">
        <v>135111541.09</v>
      </c>
      <c r="H48" s="4">
        <v>28509553</v>
      </c>
      <c r="I48" s="4">
        <v>13900230.535886999</v>
      </c>
      <c r="J48" s="4">
        <v>10839711.640000001</v>
      </c>
      <c r="K48" s="4">
        <v>105749385.95999999</v>
      </c>
      <c r="L48" s="4">
        <v>115631611</v>
      </c>
      <c r="M48" s="4">
        <f t="shared" si="0"/>
        <v>1500727720.1572917</v>
      </c>
      <c r="N48" s="13"/>
      <c r="O48" s="13"/>
      <c r="P48" s="13"/>
      <c r="Q48" s="13"/>
      <c r="R48" s="13"/>
      <c r="S48" s="13"/>
      <c r="T48" s="13"/>
    </row>
    <row r="49" spans="1:20" x14ac:dyDescent="0.25">
      <c r="A49" s="6" t="s">
        <v>44</v>
      </c>
      <c r="B49" s="4">
        <v>0</v>
      </c>
      <c r="C49" s="4">
        <v>0</v>
      </c>
      <c r="D49" s="4"/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f t="shared" si="0"/>
        <v>0</v>
      </c>
      <c r="N49" s="13"/>
      <c r="O49" s="13"/>
      <c r="P49" s="13"/>
      <c r="Q49" s="13"/>
      <c r="R49" s="13"/>
      <c r="S49" s="13"/>
      <c r="T49" s="13"/>
    </row>
    <row r="50" spans="1:20" x14ac:dyDescent="0.25">
      <c r="A50" s="7" t="s">
        <v>45</v>
      </c>
      <c r="B50" s="4">
        <v>0</v>
      </c>
      <c r="C50" s="4">
        <v>1116601.33</v>
      </c>
      <c r="D50" s="4">
        <v>2668475</v>
      </c>
      <c r="E50" s="4">
        <v>150633.21098494501</v>
      </c>
      <c r="F50" s="4">
        <v>366636</v>
      </c>
      <c r="G50" s="4">
        <v>12253748.550000001</v>
      </c>
      <c r="H50" s="4">
        <v>0</v>
      </c>
      <c r="I50" s="4">
        <v>0</v>
      </c>
      <c r="J50" s="4">
        <v>1415118.42</v>
      </c>
      <c r="K50" s="4">
        <v>4148166.13</v>
      </c>
      <c r="L50" s="4">
        <v>251911.16</v>
      </c>
      <c r="M50" s="4">
        <f t="shared" si="0"/>
        <v>22371289.800984945</v>
      </c>
      <c r="N50" s="13"/>
      <c r="O50" s="13"/>
      <c r="P50" s="13"/>
      <c r="Q50" s="13"/>
      <c r="R50" s="13"/>
      <c r="S50" s="13"/>
      <c r="T50" s="13"/>
    </row>
    <row r="51" spans="1:20" x14ac:dyDescent="0.25">
      <c r="A51" s="8" t="s">
        <v>46</v>
      </c>
      <c r="B51" s="4">
        <v>0</v>
      </c>
      <c r="C51" s="4">
        <v>0</v>
      </c>
      <c r="D51" s="4">
        <v>318710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f t="shared" si="0"/>
        <v>318710</v>
      </c>
      <c r="N51" s="13"/>
      <c r="O51" s="13"/>
      <c r="P51" s="13"/>
      <c r="Q51" s="13"/>
      <c r="R51" s="13"/>
      <c r="S51" s="13"/>
      <c r="T51" s="13"/>
    </row>
    <row r="52" spans="1:20" x14ac:dyDescent="0.25">
      <c r="A52" s="9" t="s">
        <v>47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f t="shared" si="0"/>
        <v>0</v>
      </c>
      <c r="N52" s="13"/>
      <c r="O52" s="13"/>
      <c r="P52" s="13"/>
      <c r="Q52" s="13"/>
      <c r="R52" s="13"/>
      <c r="S52" s="13"/>
      <c r="T52" s="13"/>
    </row>
    <row r="53" spans="1:20" x14ac:dyDescent="0.25">
      <c r="A53" s="9" t="s">
        <v>48</v>
      </c>
      <c r="B53" s="4">
        <v>0</v>
      </c>
      <c r="C53" s="4">
        <v>0</v>
      </c>
      <c r="D53" s="4">
        <v>294763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294763</v>
      </c>
      <c r="N53" s="13"/>
      <c r="O53" s="13"/>
      <c r="P53" s="13"/>
      <c r="Q53" s="13"/>
      <c r="R53" s="13"/>
      <c r="S53" s="13"/>
      <c r="T53" s="13"/>
    </row>
    <row r="54" spans="1:20" x14ac:dyDescent="0.25">
      <c r="A54" s="9" t="s">
        <v>49</v>
      </c>
      <c r="B54" s="4">
        <v>0</v>
      </c>
      <c r="C54" s="4">
        <v>0</v>
      </c>
      <c r="D54" s="4">
        <v>23947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23947</v>
      </c>
      <c r="N54" s="13"/>
      <c r="O54" s="13"/>
      <c r="P54" s="13"/>
      <c r="Q54" s="13"/>
      <c r="R54" s="13"/>
      <c r="S54" s="13"/>
      <c r="T54" s="13"/>
    </row>
    <row r="55" spans="1:20" x14ac:dyDescent="0.25">
      <c r="A55" s="8" t="s">
        <v>50</v>
      </c>
      <c r="B55" s="4">
        <v>0</v>
      </c>
      <c r="C55" s="4">
        <v>1116601.33</v>
      </c>
      <c r="D55" s="4">
        <v>2349765</v>
      </c>
      <c r="E55" s="4">
        <v>150633.21098494501</v>
      </c>
      <c r="F55" s="4">
        <v>366636</v>
      </c>
      <c r="G55" s="4">
        <v>12253748.550000001</v>
      </c>
      <c r="H55" s="4">
        <v>0</v>
      </c>
      <c r="I55" s="4">
        <v>0</v>
      </c>
      <c r="J55" s="4">
        <v>1415118.42</v>
      </c>
      <c r="K55" s="4">
        <v>4148166.13</v>
      </c>
      <c r="L55" s="4">
        <v>251911.16</v>
      </c>
      <c r="M55" s="4">
        <f t="shared" si="0"/>
        <v>22052579.800984945</v>
      </c>
      <c r="N55" s="13"/>
      <c r="O55" s="13"/>
      <c r="P55" s="13"/>
      <c r="Q55" s="13"/>
      <c r="R55" s="13"/>
      <c r="S55" s="13"/>
      <c r="T55" s="13"/>
    </row>
    <row r="56" spans="1:20" x14ac:dyDescent="0.25">
      <c r="A56" s="9" t="s">
        <v>47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13"/>
      <c r="O56" s="13"/>
      <c r="P56" s="13"/>
      <c r="Q56" s="13"/>
      <c r="R56" s="13"/>
      <c r="S56" s="13"/>
      <c r="T56" s="13"/>
    </row>
    <row r="57" spans="1:20" x14ac:dyDescent="0.25">
      <c r="A57" s="9" t="s">
        <v>48</v>
      </c>
      <c r="B57" s="4">
        <v>0</v>
      </c>
      <c r="C57" s="4">
        <v>1084403.3700000001</v>
      </c>
      <c r="D57" s="4">
        <v>1476361</v>
      </c>
      <c r="E57" s="4">
        <v>142151.19685412379</v>
      </c>
      <c r="F57" s="4">
        <v>327354</v>
      </c>
      <c r="G57" s="4">
        <v>11643078.970000001</v>
      </c>
      <c r="H57" s="4">
        <v>0</v>
      </c>
      <c r="I57" s="4">
        <v>0</v>
      </c>
      <c r="J57" s="4">
        <v>1317958.48</v>
      </c>
      <c r="K57" s="4">
        <v>4148166.13</v>
      </c>
      <c r="L57" s="4">
        <v>17930.41</v>
      </c>
      <c r="M57" s="4">
        <f t="shared" si="0"/>
        <v>20157403.556854125</v>
      </c>
      <c r="N57" s="13"/>
      <c r="O57" s="13"/>
      <c r="P57" s="13"/>
      <c r="Q57" s="13"/>
      <c r="R57" s="13"/>
      <c r="S57" s="13"/>
      <c r="T57" s="13"/>
    </row>
    <row r="58" spans="1:20" x14ac:dyDescent="0.25">
      <c r="A58" s="9" t="s">
        <v>49</v>
      </c>
      <c r="B58" s="4">
        <v>0</v>
      </c>
      <c r="C58" s="4">
        <v>32197.96</v>
      </c>
      <c r="D58" s="4">
        <v>873404</v>
      </c>
      <c r="E58" s="4">
        <v>8482.0141308212205</v>
      </c>
      <c r="F58" s="4">
        <v>39282</v>
      </c>
      <c r="G58" s="4">
        <v>610669.57999999996</v>
      </c>
      <c r="H58" s="4">
        <v>0</v>
      </c>
      <c r="I58" s="4">
        <v>0</v>
      </c>
      <c r="J58" s="4">
        <v>97159.94</v>
      </c>
      <c r="K58" s="4">
        <v>0</v>
      </c>
      <c r="L58" s="4">
        <v>233980.75</v>
      </c>
      <c r="M58" s="4">
        <f t="shared" si="0"/>
        <v>1895176.244130821</v>
      </c>
      <c r="N58" s="13"/>
      <c r="O58" s="13"/>
      <c r="P58" s="13"/>
      <c r="Q58" s="13"/>
      <c r="R58" s="13"/>
      <c r="S58" s="13"/>
      <c r="T58" s="13"/>
    </row>
    <row r="59" spans="1:20" x14ac:dyDescent="0.25">
      <c r="A59" s="7" t="s">
        <v>51</v>
      </c>
      <c r="B59" s="4">
        <v>140244723.36390001</v>
      </c>
      <c r="C59" s="4">
        <v>14993902.960000001</v>
      </c>
      <c r="D59" s="4">
        <v>69484550</v>
      </c>
      <c r="E59" s="4">
        <v>1235532.6968058785</v>
      </c>
      <c r="F59" s="4">
        <v>313153277</v>
      </c>
      <c r="G59" s="4">
        <v>77912794.129999995</v>
      </c>
      <c r="H59" s="4">
        <v>3864228</v>
      </c>
      <c r="I59" s="4">
        <v>4462883.93</v>
      </c>
      <c r="J59" s="4">
        <v>873093.21</v>
      </c>
      <c r="K59" s="4">
        <v>63587026.920000002</v>
      </c>
      <c r="L59" s="4">
        <v>76326872.069999993</v>
      </c>
      <c r="M59" s="4">
        <f t="shared" si="0"/>
        <v>766138884.28070593</v>
      </c>
      <c r="N59" s="13"/>
      <c r="O59" s="13"/>
      <c r="P59" s="13"/>
      <c r="Q59" s="13"/>
      <c r="R59" s="13"/>
      <c r="S59" s="13"/>
      <c r="T59" s="13"/>
    </row>
    <row r="60" spans="1:20" x14ac:dyDescent="0.25">
      <c r="A60" s="8" t="s">
        <v>52</v>
      </c>
      <c r="B60" s="4">
        <v>-881518.30850000004</v>
      </c>
      <c r="C60" s="4">
        <v>0</v>
      </c>
      <c r="D60" s="4">
        <v>-735699</v>
      </c>
      <c r="E60" s="4">
        <v>0</v>
      </c>
      <c r="F60" s="4">
        <v>0</v>
      </c>
      <c r="G60" s="4">
        <v>0</v>
      </c>
      <c r="H60" s="4">
        <v>506266</v>
      </c>
      <c r="I60" s="4">
        <v>0</v>
      </c>
      <c r="J60" s="4">
        <v>0</v>
      </c>
      <c r="K60" s="4">
        <v>0</v>
      </c>
      <c r="L60" s="4">
        <v>-695306.2</v>
      </c>
      <c r="M60" s="4">
        <f t="shared" si="0"/>
        <v>-1806257.5085</v>
      </c>
      <c r="N60" s="13"/>
      <c r="O60" s="13"/>
      <c r="P60" s="13"/>
      <c r="Q60" s="13"/>
      <c r="R60" s="13"/>
      <c r="S60" s="13"/>
      <c r="T60" s="13"/>
    </row>
    <row r="61" spans="1:20" x14ac:dyDescent="0.25">
      <c r="A61" s="9" t="s">
        <v>47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13"/>
      <c r="O61" s="13"/>
      <c r="P61" s="13"/>
      <c r="Q61" s="13"/>
      <c r="R61" s="13"/>
      <c r="S61" s="13"/>
      <c r="T61" s="13"/>
    </row>
    <row r="62" spans="1:20" x14ac:dyDescent="0.25">
      <c r="A62" s="9" t="s">
        <v>48</v>
      </c>
      <c r="B62" s="4">
        <v>-1009149.2402</v>
      </c>
      <c r="C62" s="4">
        <v>0</v>
      </c>
      <c r="D62" s="4">
        <v>-809649</v>
      </c>
      <c r="E62" s="4">
        <v>0</v>
      </c>
      <c r="F62" s="4">
        <v>0</v>
      </c>
      <c r="G62" s="4">
        <v>0</v>
      </c>
      <c r="H62" s="4">
        <v>196438</v>
      </c>
      <c r="I62" s="4">
        <v>0</v>
      </c>
      <c r="J62" s="4">
        <v>0</v>
      </c>
      <c r="K62" s="4">
        <v>0</v>
      </c>
      <c r="L62" s="4">
        <v>-827350.82</v>
      </c>
      <c r="M62" s="4">
        <f t="shared" si="0"/>
        <v>-2449711.0601999997</v>
      </c>
      <c r="N62" s="13"/>
      <c r="O62" s="13"/>
      <c r="P62" s="13"/>
      <c r="Q62" s="13"/>
      <c r="R62" s="13"/>
      <c r="S62" s="13"/>
      <c r="T62" s="13"/>
    </row>
    <row r="63" spans="1:20" x14ac:dyDescent="0.25">
      <c r="A63" s="9" t="s">
        <v>49</v>
      </c>
      <c r="B63" s="4">
        <v>127630.9317</v>
      </c>
      <c r="C63" s="4">
        <v>0</v>
      </c>
      <c r="D63" s="4">
        <v>73950</v>
      </c>
      <c r="E63" s="4">
        <v>0</v>
      </c>
      <c r="F63" s="4">
        <v>0</v>
      </c>
      <c r="G63" s="4">
        <v>0</v>
      </c>
      <c r="H63" s="4">
        <v>309828</v>
      </c>
      <c r="I63" s="4">
        <v>0</v>
      </c>
      <c r="J63" s="4">
        <v>0</v>
      </c>
      <c r="K63" s="4">
        <v>0</v>
      </c>
      <c r="L63" s="4">
        <v>132044.62</v>
      </c>
      <c r="M63" s="4">
        <f t="shared" si="0"/>
        <v>643453.55169999995</v>
      </c>
      <c r="N63" s="13"/>
      <c r="O63" s="13"/>
      <c r="P63" s="13"/>
      <c r="Q63" s="13"/>
      <c r="R63" s="13"/>
      <c r="S63" s="13"/>
      <c r="T63" s="13"/>
    </row>
    <row r="64" spans="1:20" x14ac:dyDescent="0.25">
      <c r="A64" s="8" t="s">
        <v>53</v>
      </c>
      <c r="B64" s="4">
        <v>141126241.6724</v>
      </c>
      <c r="C64" s="4">
        <v>14993902.960000001</v>
      </c>
      <c r="D64" s="4">
        <v>70220249</v>
      </c>
      <c r="E64" s="4">
        <v>1235532.6968058785</v>
      </c>
      <c r="F64" s="4">
        <v>313153277</v>
      </c>
      <c r="G64" s="4">
        <v>77912794.129999995</v>
      </c>
      <c r="H64" s="4">
        <v>3357962</v>
      </c>
      <c r="I64" s="4">
        <v>4462883.93</v>
      </c>
      <c r="J64" s="4">
        <v>873093.21</v>
      </c>
      <c r="K64" s="4">
        <v>63587026.920000002</v>
      </c>
      <c r="L64" s="4">
        <v>77022178.269999996</v>
      </c>
      <c r="M64" s="4">
        <f t="shared" si="0"/>
        <v>767945141.78920579</v>
      </c>
      <c r="N64" s="13"/>
      <c r="O64" s="13"/>
      <c r="P64" s="13"/>
      <c r="Q64" s="13"/>
      <c r="R64" s="13"/>
      <c r="S64" s="13"/>
      <c r="T64" s="13"/>
    </row>
    <row r="65" spans="1:20" x14ac:dyDescent="0.25">
      <c r="A65" s="9" t="s">
        <v>47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0"/>
        <v>0</v>
      </c>
      <c r="N65" s="13"/>
      <c r="O65" s="13"/>
      <c r="P65" s="13"/>
      <c r="Q65" s="13"/>
      <c r="R65" s="13"/>
      <c r="S65" s="13"/>
      <c r="T65" s="13"/>
    </row>
    <row r="66" spans="1:20" x14ac:dyDescent="0.25">
      <c r="A66" s="9" t="s">
        <v>48</v>
      </c>
      <c r="B66" s="4">
        <v>135068417.59720001</v>
      </c>
      <c r="C66" s="4">
        <v>14252921.550000001</v>
      </c>
      <c r="D66" s="4">
        <v>69071240</v>
      </c>
      <c r="E66" s="4">
        <v>1165961.0152034296</v>
      </c>
      <c r="F66" s="4">
        <v>307182232</v>
      </c>
      <c r="G66" s="4">
        <v>74029984.400000006</v>
      </c>
      <c r="H66" s="4">
        <v>1697101</v>
      </c>
      <c r="I66" s="4">
        <v>3884376.13</v>
      </c>
      <c r="J66" s="4">
        <v>798876.7</v>
      </c>
      <c r="K66" s="4">
        <v>60562877.020000003</v>
      </c>
      <c r="L66" s="4">
        <v>76158763.409999996</v>
      </c>
      <c r="M66" s="4">
        <f t="shared" si="0"/>
        <v>743872750.82240343</v>
      </c>
      <c r="N66" s="13"/>
      <c r="O66" s="13"/>
      <c r="P66" s="13"/>
      <c r="Q66" s="13"/>
      <c r="R66" s="13"/>
      <c r="S66" s="13"/>
      <c r="T66" s="13"/>
    </row>
    <row r="67" spans="1:20" x14ac:dyDescent="0.25">
      <c r="A67" s="9" t="s">
        <v>49</v>
      </c>
      <c r="B67" s="4">
        <v>6057824.0751999998</v>
      </c>
      <c r="C67" s="4">
        <v>740981.41</v>
      </c>
      <c r="D67" s="4">
        <v>1149009</v>
      </c>
      <c r="E67" s="4">
        <v>69571.681602448982</v>
      </c>
      <c r="F67" s="4">
        <v>5971045</v>
      </c>
      <c r="G67" s="4">
        <v>3882809.73</v>
      </c>
      <c r="H67" s="4">
        <v>1660860</v>
      </c>
      <c r="I67" s="4">
        <v>578507.80000000005</v>
      </c>
      <c r="J67" s="4">
        <v>74216.509999999995</v>
      </c>
      <c r="K67" s="4">
        <v>3024149.9</v>
      </c>
      <c r="L67" s="4">
        <v>863414.86</v>
      </c>
      <c r="M67" s="4">
        <f t="shared" si="0"/>
        <v>24072389.966802448</v>
      </c>
      <c r="N67" s="13"/>
      <c r="O67" s="13"/>
      <c r="P67" s="13"/>
      <c r="Q67" s="13"/>
      <c r="R67" s="13"/>
      <c r="S67" s="13"/>
      <c r="T67" s="13"/>
    </row>
    <row r="68" spans="1:20" x14ac:dyDescent="0.25">
      <c r="A68" s="7" t="s">
        <v>54</v>
      </c>
      <c r="B68" s="4">
        <v>8794814.5889999997</v>
      </c>
      <c r="C68" s="4">
        <v>1157681</v>
      </c>
      <c r="D68" s="4">
        <v>14292120</v>
      </c>
      <c r="E68" s="4">
        <v>0</v>
      </c>
      <c r="F68" s="4">
        <v>113358054</v>
      </c>
      <c r="G68" s="4">
        <v>4179166.97</v>
      </c>
      <c r="H68" s="4">
        <v>4575461</v>
      </c>
      <c r="I68" s="4">
        <v>149617.13</v>
      </c>
      <c r="J68" s="4">
        <v>0</v>
      </c>
      <c r="K68" s="4">
        <v>5946273.8399999999</v>
      </c>
      <c r="L68" s="4">
        <v>7188292.9400000004</v>
      </c>
      <c r="M68" s="4">
        <f t="shared" si="0"/>
        <v>159641481.46899998</v>
      </c>
      <c r="N68" s="13"/>
      <c r="O68" s="13"/>
      <c r="P68" s="13"/>
      <c r="Q68" s="13"/>
      <c r="R68" s="13"/>
      <c r="S68" s="13"/>
      <c r="T68" s="13"/>
    </row>
    <row r="69" spans="1:20" x14ac:dyDescent="0.25">
      <c r="A69" s="8" t="s">
        <v>47</v>
      </c>
      <c r="B69" s="4">
        <v>0</v>
      </c>
      <c r="C69" s="4">
        <v>0</v>
      </c>
      <c r="D69" s="4">
        <v>13632819</v>
      </c>
      <c r="E69" s="4">
        <v>0</v>
      </c>
      <c r="F69" s="4">
        <v>0</v>
      </c>
      <c r="G69" s="4">
        <v>0</v>
      </c>
      <c r="H69" s="4">
        <v>0</v>
      </c>
      <c r="I69" s="4">
        <v>149617.13</v>
      </c>
      <c r="J69" s="4">
        <v>0</v>
      </c>
      <c r="K69" s="4">
        <v>0</v>
      </c>
      <c r="L69" s="4">
        <v>0</v>
      </c>
      <c r="M69" s="4">
        <f t="shared" si="0"/>
        <v>13782436.130000001</v>
      </c>
      <c r="N69" s="13"/>
      <c r="O69" s="13"/>
      <c r="P69" s="13"/>
      <c r="Q69" s="13"/>
      <c r="R69" s="13"/>
      <c r="S69" s="13"/>
      <c r="T69" s="13"/>
    </row>
    <row r="70" spans="1:20" x14ac:dyDescent="0.25">
      <c r="A70" s="8" t="s">
        <v>48</v>
      </c>
      <c r="B70" s="4">
        <v>8136652.8454999998</v>
      </c>
      <c r="C70" s="4">
        <v>1157115.3600000001</v>
      </c>
      <c r="D70" s="4">
        <v>628480</v>
      </c>
      <c r="E70" s="4">
        <v>0</v>
      </c>
      <c r="F70" s="4">
        <v>112661622</v>
      </c>
      <c r="G70" s="4">
        <v>3970896.81</v>
      </c>
      <c r="H70" s="4">
        <v>4518660</v>
      </c>
      <c r="I70" s="4">
        <v>0</v>
      </c>
      <c r="J70" s="4">
        <v>0</v>
      </c>
      <c r="K70" s="4">
        <v>5751331.3700000001</v>
      </c>
      <c r="L70" s="4">
        <v>7162921.8499999996</v>
      </c>
      <c r="M70" s="4">
        <f t="shared" si="0"/>
        <v>143987680.23550001</v>
      </c>
      <c r="N70" s="13"/>
      <c r="O70" s="13"/>
      <c r="P70" s="13"/>
      <c r="Q70" s="13"/>
      <c r="R70" s="13"/>
      <c r="S70" s="13"/>
      <c r="T70" s="13"/>
    </row>
    <row r="71" spans="1:20" x14ac:dyDescent="0.25">
      <c r="A71" s="8" t="s">
        <v>49</v>
      </c>
      <c r="B71" s="4">
        <v>658161.74349999998</v>
      </c>
      <c r="C71" s="4">
        <v>565.64</v>
      </c>
      <c r="D71" s="4">
        <v>30821</v>
      </c>
      <c r="E71" s="4">
        <v>0</v>
      </c>
      <c r="F71" s="4">
        <v>696432</v>
      </c>
      <c r="G71" s="4">
        <v>208270.16</v>
      </c>
      <c r="H71" s="4">
        <v>56800</v>
      </c>
      <c r="I71" s="4">
        <v>0</v>
      </c>
      <c r="J71" s="4">
        <v>0</v>
      </c>
      <c r="K71" s="4">
        <v>194942.47</v>
      </c>
      <c r="L71" s="4">
        <v>25371.09</v>
      </c>
      <c r="M71" s="4">
        <f t="shared" si="0"/>
        <v>1871364.1035</v>
      </c>
      <c r="N71" s="13"/>
      <c r="O71" s="13"/>
      <c r="P71" s="13"/>
      <c r="Q71" s="13"/>
      <c r="R71" s="13"/>
      <c r="S71" s="13"/>
      <c r="T71" s="13"/>
    </row>
    <row r="72" spans="1:20" x14ac:dyDescent="0.25">
      <c r="A72" s="7" t="s">
        <v>55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f t="shared" si="0"/>
        <v>0</v>
      </c>
      <c r="N72" s="13"/>
      <c r="O72" s="13"/>
      <c r="P72" s="13"/>
      <c r="Q72" s="13"/>
      <c r="R72" s="13"/>
      <c r="S72" s="13"/>
      <c r="T72" s="13"/>
    </row>
    <row r="73" spans="1:20" x14ac:dyDescent="0.25">
      <c r="A73" s="7" t="s">
        <v>56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f t="shared" ref="M73:M89" si="1">SUM(B73:L73)</f>
        <v>0</v>
      </c>
      <c r="N73" s="13"/>
      <c r="O73" s="13"/>
      <c r="P73" s="13"/>
      <c r="Q73" s="13"/>
      <c r="R73" s="13"/>
      <c r="S73" s="13"/>
      <c r="T73" s="13"/>
    </row>
    <row r="74" spans="1:20" x14ac:dyDescent="0.25">
      <c r="A74" s="7" t="s">
        <v>57</v>
      </c>
      <c r="B74" s="4">
        <v>108276.06</v>
      </c>
      <c r="C74" s="4">
        <v>0</v>
      </c>
      <c r="D74" s="4">
        <v>0</v>
      </c>
      <c r="E74" s="4">
        <v>0</v>
      </c>
      <c r="F74" s="4">
        <v>154294</v>
      </c>
      <c r="G74" s="4">
        <v>340000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f t="shared" si="1"/>
        <v>602570.06000000006</v>
      </c>
      <c r="N74" s="13"/>
      <c r="O74" s="13"/>
      <c r="P74" s="13"/>
      <c r="Q74" s="13"/>
      <c r="R74" s="13"/>
      <c r="S74" s="13"/>
      <c r="T74" s="13"/>
    </row>
    <row r="75" spans="1:20" x14ac:dyDescent="0.25">
      <c r="A75" s="7" t="s">
        <v>58</v>
      </c>
      <c r="B75" s="4">
        <v>0</v>
      </c>
      <c r="C75" s="4">
        <v>81000</v>
      </c>
      <c r="D75" s="4">
        <v>196786</v>
      </c>
      <c r="E75" s="4">
        <v>0</v>
      </c>
      <c r="F75" s="4">
        <v>0</v>
      </c>
      <c r="G75" s="4">
        <v>91574</v>
      </c>
      <c r="H75" s="4">
        <v>98759</v>
      </c>
      <c r="I75" s="4">
        <v>0</v>
      </c>
      <c r="J75" s="4">
        <v>11840.8</v>
      </c>
      <c r="K75" s="4">
        <v>0</v>
      </c>
      <c r="L75" s="4">
        <v>0</v>
      </c>
      <c r="M75" s="4">
        <f t="shared" si="1"/>
        <v>479959.8</v>
      </c>
      <c r="N75" s="13"/>
      <c r="O75" s="13"/>
      <c r="P75" s="13"/>
      <c r="Q75" s="13"/>
      <c r="R75" s="13"/>
      <c r="S75" s="13"/>
      <c r="T75" s="13"/>
    </row>
    <row r="76" spans="1:20" x14ac:dyDescent="0.25">
      <c r="A76" s="7" t="s">
        <v>59</v>
      </c>
      <c r="B76" s="4">
        <v>40611.94</v>
      </c>
      <c r="C76" s="4">
        <v>0</v>
      </c>
      <c r="D76" s="4">
        <v>0</v>
      </c>
      <c r="E76" s="4">
        <v>0</v>
      </c>
      <c r="F76" s="4">
        <v>0</v>
      </c>
      <c r="G76" s="4">
        <v>1087996</v>
      </c>
      <c r="H76" s="4">
        <v>368810</v>
      </c>
      <c r="I76" s="4">
        <v>0</v>
      </c>
      <c r="J76" s="4">
        <v>0</v>
      </c>
      <c r="K76" s="4">
        <v>0</v>
      </c>
      <c r="L76" s="4">
        <v>0</v>
      </c>
      <c r="M76" s="4">
        <f t="shared" si="1"/>
        <v>1497417.94</v>
      </c>
      <c r="N76" s="13"/>
      <c r="O76" s="13"/>
      <c r="P76" s="13"/>
      <c r="Q76" s="13"/>
      <c r="R76" s="13"/>
      <c r="S76" s="13"/>
      <c r="T76" s="13"/>
    </row>
    <row r="77" spans="1:20" x14ac:dyDescent="0.25">
      <c r="A77" s="7" t="s">
        <v>60</v>
      </c>
      <c r="B77" s="4">
        <v>296501.6275</v>
      </c>
      <c r="C77" s="4">
        <v>0</v>
      </c>
      <c r="D77" s="4">
        <v>2595152</v>
      </c>
      <c r="E77" s="4">
        <v>10594.852011380615</v>
      </c>
      <c r="F77" s="4">
        <v>0</v>
      </c>
      <c r="G77" s="4">
        <v>317371</v>
      </c>
      <c r="H77" s="4">
        <v>417493</v>
      </c>
      <c r="I77" s="4">
        <v>56951.571000000004</v>
      </c>
      <c r="J77" s="4">
        <v>6834.09</v>
      </c>
      <c r="K77" s="4">
        <v>147047.03</v>
      </c>
      <c r="L77" s="4">
        <v>0</v>
      </c>
      <c r="M77" s="4">
        <f t="shared" si="1"/>
        <v>3847945.1705113803</v>
      </c>
      <c r="N77" s="13"/>
      <c r="O77" s="13"/>
      <c r="P77" s="13"/>
      <c r="Q77" s="13"/>
      <c r="R77" s="13"/>
      <c r="S77" s="13"/>
      <c r="T77" s="13"/>
    </row>
    <row r="78" spans="1:20" x14ac:dyDescent="0.25">
      <c r="A78" s="7" t="s">
        <v>19</v>
      </c>
      <c r="B78" s="4">
        <v>0</v>
      </c>
      <c r="C78" s="4">
        <v>0</v>
      </c>
      <c r="D78" s="4">
        <v>588301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f t="shared" si="1"/>
        <v>588301</v>
      </c>
      <c r="N78" s="13"/>
      <c r="O78" s="13"/>
      <c r="P78" s="13"/>
      <c r="Q78" s="13"/>
      <c r="R78" s="13"/>
      <c r="S78" s="13"/>
      <c r="T78" s="13"/>
    </row>
    <row r="79" spans="1:20" x14ac:dyDescent="0.25">
      <c r="A79" s="7" t="s">
        <v>61</v>
      </c>
      <c r="B79" s="4">
        <v>0</v>
      </c>
      <c r="C79" s="4">
        <v>0</v>
      </c>
      <c r="D79" s="4">
        <v>37959695</v>
      </c>
      <c r="E79" s="4">
        <v>0</v>
      </c>
      <c r="F79" s="4">
        <v>0</v>
      </c>
      <c r="G79" s="4">
        <v>0</v>
      </c>
      <c r="H79" s="4">
        <v>582</v>
      </c>
      <c r="I79" s="4">
        <v>0</v>
      </c>
      <c r="J79" s="4">
        <v>0</v>
      </c>
      <c r="K79" s="4">
        <v>0</v>
      </c>
      <c r="L79" s="4">
        <v>0</v>
      </c>
      <c r="M79" s="4">
        <f t="shared" si="1"/>
        <v>37960277</v>
      </c>
      <c r="N79" s="13"/>
      <c r="O79" s="13"/>
      <c r="P79" s="13"/>
      <c r="Q79" s="13"/>
      <c r="R79" s="13"/>
      <c r="S79" s="13"/>
      <c r="T79" s="13"/>
    </row>
    <row r="80" spans="1:20" x14ac:dyDescent="0.25">
      <c r="A80" s="7" t="s">
        <v>62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f t="shared" si="1"/>
        <v>0</v>
      </c>
      <c r="N80" s="13"/>
      <c r="O80" s="13"/>
      <c r="P80" s="13"/>
      <c r="Q80" s="13"/>
      <c r="R80" s="13"/>
      <c r="S80" s="13"/>
      <c r="T80" s="13"/>
    </row>
    <row r="81" spans="1:20" x14ac:dyDescent="0.25">
      <c r="A81" s="7" t="s">
        <v>63</v>
      </c>
      <c r="B81" s="4">
        <v>3678483.75</v>
      </c>
      <c r="C81" s="4">
        <v>2972000</v>
      </c>
      <c r="D81" s="4">
        <v>1053353</v>
      </c>
      <c r="E81" s="4">
        <v>0</v>
      </c>
      <c r="F81" s="4">
        <v>3219086</v>
      </c>
      <c r="G81" s="4">
        <v>910763</v>
      </c>
      <c r="H81" s="4">
        <v>2086357</v>
      </c>
      <c r="I81" s="4">
        <v>301319.83</v>
      </c>
      <c r="J81" s="4">
        <v>73917.210000000006</v>
      </c>
      <c r="K81" s="4">
        <v>2789224.8</v>
      </c>
      <c r="L81" s="4">
        <v>2467064.66</v>
      </c>
      <c r="M81" s="4">
        <f t="shared" si="1"/>
        <v>19551569.25</v>
      </c>
      <c r="N81" s="13"/>
      <c r="O81" s="13"/>
      <c r="P81" s="13"/>
      <c r="Q81" s="13"/>
      <c r="R81" s="13"/>
      <c r="S81" s="13"/>
      <c r="T81" s="13"/>
    </row>
    <row r="82" spans="1:20" x14ac:dyDescent="0.25">
      <c r="A82" s="7" t="s">
        <v>64</v>
      </c>
      <c r="B82" s="4">
        <v>443712.93</v>
      </c>
      <c r="C82" s="4">
        <v>76000</v>
      </c>
      <c r="D82" s="4">
        <v>386598</v>
      </c>
      <c r="E82" s="4">
        <v>0</v>
      </c>
      <c r="F82" s="4">
        <v>646573</v>
      </c>
      <c r="G82" s="4">
        <v>530648</v>
      </c>
      <c r="H82" s="4">
        <v>108550</v>
      </c>
      <c r="I82" s="4">
        <v>0</v>
      </c>
      <c r="J82" s="4">
        <v>0</v>
      </c>
      <c r="K82" s="4">
        <v>79743.539999999994</v>
      </c>
      <c r="L82" s="4">
        <v>207139.37</v>
      </c>
      <c r="M82" s="4">
        <f t="shared" si="1"/>
        <v>2478964.84</v>
      </c>
      <c r="N82" s="13"/>
      <c r="O82" s="13"/>
      <c r="P82" s="13"/>
      <c r="Q82" s="13"/>
      <c r="R82" s="13"/>
      <c r="S82" s="13"/>
      <c r="T82" s="13"/>
    </row>
    <row r="83" spans="1:20" x14ac:dyDescent="0.25">
      <c r="A83" s="7" t="s">
        <v>65</v>
      </c>
      <c r="B83" s="4">
        <v>1652904.87</v>
      </c>
      <c r="C83" s="4">
        <v>930000</v>
      </c>
      <c r="D83" s="4">
        <v>963780</v>
      </c>
      <c r="E83" s="4">
        <v>1359458.0399999998</v>
      </c>
      <c r="F83" s="4">
        <v>1966706</v>
      </c>
      <c r="G83" s="4">
        <v>2013293</v>
      </c>
      <c r="H83" s="4">
        <v>1640422</v>
      </c>
      <c r="I83" s="4">
        <v>399210</v>
      </c>
      <c r="J83" s="4">
        <v>140655.10999999999</v>
      </c>
      <c r="K83" s="4">
        <v>1920337.96</v>
      </c>
      <c r="L83" s="4">
        <v>496819.83</v>
      </c>
      <c r="M83" s="4">
        <f t="shared" si="1"/>
        <v>13483586.810000001</v>
      </c>
      <c r="N83" s="13"/>
      <c r="O83" s="13"/>
      <c r="P83" s="13"/>
      <c r="Q83" s="13"/>
      <c r="R83" s="13"/>
      <c r="S83" s="13"/>
      <c r="T83" s="13"/>
    </row>
    <row r="84" spans="1:20" x14ac:dyDescent="0.25">
      <c r="A84" s="7" t="s">
        <v>66</v>
      </c>
      <c r="B84" s="4">
        <v>0</v>
      </c>
      <c r="C84" s="4">
        <v>0</v>
      </c>
      <c r="D84" s="4">
        <v>0</v>
      </c>
      <c r="E84" s="4">
        <v>300000</v>
      </c>
      <c r="F84" s="4">
        <v>0</v>
      </c>
      <c r="G84" s="4">
        <v>0</v>
      </c>
      <c r="H84" s="4">
        <v>0</v>
      </c>
      <c r="I84" s="4">
        <v>1250000</v>
      </c>
      <c r="J84" s="4">
        <v>0</v>
      </c>
      <c r="K84" s="4">
        <v>0</v>
      </c>
      <c r="L84" s="4">
        <v>0</v>
      </c>
      <c r="M84" s="4">
        <f t="shared" si="1"/>
        <v>1550000</v>
      </c>
      <c r="N84" s="13"/>
      <c r="O84" s="13"/>
      <c r="P84" s="13"/>
      <c r="Q84" s="13"/>
      <c r="R84" s="13"/>
      <c r="S84" s="13"/>
      <c r="T84" s="13"/>
    </row>
    <row r="85" spans="1:20" x14ac:dyDescent="0.25">
      <c r="A85" s="8" t="s">
        <v>67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f t="shared" si="1"/>
        <v>0</v>
      </c>
      <c r="N85" s="13"/>
      <c r="O85" s="13"/>
      <c r="P85" s="13"/>
      <c r="Q85" s="13"/>
      <c r="R85" s="13"/>
      <c r="S85" s="13"/>
      <c r="T85" s="13"/>
    </row>
    <row r="86" spans="1:20" x14ac:dyDescent="0.25">
      <c r="A86" s="8" t="s">
        <v>68</v>
      </c>
      <c r="B86" s="4">
        <v>0</v>
      </c>
      <c r="C86" s="4">
        <v>0</v>
      </c>
      <c r="D86" s="4">
        <v>0</v>
      </c>
      <c r="E86" s="4">
        <v>300000</v>
      </c>
      <c r="F86" s="4">
        <v>0</v>
      </c>
      <c r="G86" s="4">
        <v>0</v>
      </c>
      <c r="H86" s="4">
        <v>0</v>
      </c>
      <c r="I86" s="4">
        <v>1250000</v>
      </c>
      <c r="J86" s="4">
        <v>0</v>
      </c>
      <c r="K86" s="4">
        <v>0</v>
      </c>
      <c r="L86" s="4">
        <v>0</v>
      </c>
      <c r="M86" s="4">
        <f t="shared" si="1"/>
        <v>1550000</v>
      </c>
      <c r="N86" s="13"/>
      <c r="O86" s="13"/>
      <c r="P86" s="13"/>
      <c r="Q86" s="13"/>
      <c r="R86" s="13"/>
      <c r="S86" s="13"/>
      <c r="T86" s="13"/>
    </row>
    <row r="87" spans="1:20" x14ac:dyDescent="0.25">
      <c r="A87" s="7" t="s">
        <v>69</v>
      </c>
      <c r="B87" s="4">
        <v>0</v>
      </c>
      <c r="C87" s="4">
        <v>2694.01</v>
      </c>
      <c r="D87" s="4">
        <v>0</v>
      </c>
      <c r="E87" s="4">
        <v>0</v>
      </c>
      <c r="F87" s="4">
        <v>4090175</v>
      </c>
      <c r="G87" s="4">
        <v>2280788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f t="shared" si="1"/>
        <v>6373657.0099999998</v>
      </c>
      <c r="N87" s="13"/>
      <c r="O87" s="13"/>
      <c r="P87" s="13"/>
      <c r="Q87" s="13"/>
      <c r="R87" s="13"/>
      <c r="S87" s="13"/>
      <c r="T87" s="13"/>
    </row>
    <row r="88" spans="1:20" x14ac:dyDescent="0.25">
      <c r="A88" s="7" t="s">
        <v>70</v>
      </c>
      <c r="B88" s="4">
        <v>155260029.1304</v>
      </c>
      <c r="C88" s="4">
        <v>21329879.300000001</v>
      </c>
      <c r="D88" s="4">
        <v>130188810</v>
      </c>
      <c r="E88" s="4">
        <v>3056218.7998022041</v>
      </c>
      <c r="F88" s="4">
        <v>436954801</v>
      </c>
      <c r="G88" s="4">
        <v>101918142.65000001</v>
      </c>
      <c r="H88" s="4">
        <v>13160662</v>
      </c>
      <c r="I88" s="4">
        <v>6619982.4610000001</v>
      </c>
      <c r="J88" s="4">
        <v>2521458.84</v>
      </c>
      <c r="K88" s="4">
        <v>78617820.219999999</v>
      </c>
      <c r="L88" s="4">
        <v>86938100.030000001</v>
      </c>
      <c r="M88" s="4">
        <f t="shared" si="1"/>
        <v>1036565904.4312022</v>
      </c>
      <c r="N88" s="13"/>
      <c r="O88" s="13"/>
      <c r="P88" s="13"/>
      <c r="Q88" s="13"/>
      <c r="R88" s="13"/>
      <c r="S88" s="13"/>
      <c r="T88" s="13"/>
    </row>
    <row r="89" spans="1:20" x14ac:dyDescent="0.25">
      <c r="A89" s="6" t="s">
        <v>71</v>
      </c>
      <c r="B89" s="4">
        <v>54959078.023100004</v>
      </c>
      <c r="C89" s="4">
        <v>18709901.199999999</v>
      </c>
      <c r="D89" s="4">
        <v>189321502</v>
      </c>
      <c r="E89" s="4">
        <v>7548217.4781024251</v>
      </c>
      <c r="F89" s="4">
        <v>73657250</v>
      </c>
      <c r="G89" s="4">
        <v>33193398.440000001</v>
      </c>
      <c r="H89" s="4">
        <v>15348891</v>
      </c>
      <c r="I89" s="4">
        <v>7280248.074887</v>
      </c>
      <c r="J89" s="4">
        <v>8318252.7999999998</v>
      </c>
      <c r="K89" s="4">
        <v>27131565.739999998</v>
      </c>
      <c r="L89" s="4">
        <v>28693510.969999999</v>
      </c>
      <c r="M89" s="4">
        <f t="shared" si="1"/>
        <v>464161815.72608948</v>
      </c>
      <c r="N89" s="13"/>
      <c r="O89" s="13"/>
      <c r="P89" s="13"/>
      <c r="Q89" s="13"/>
      <c r="R89" s="13"/>
      <c r="S89" s="13"/>
      <c r="T89" s="13"/>
    </row>
    <row r="91" spans="1:20" ht="18" x14ac:dyDescent="0.25">
      <c r="A91" s="3" t="s">
        <v>125</v>
      </c>
    </row>
  </sheetData>
  <mergeCells count="1">
    <mergeCell ref="A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U43"/>
  <sheetViews>
    <sheetView zoomScale="85" zoomScaleNormal="85" workbookViewId="0">
      <selection activeCell="A2" sqref="A2:L2"/>
    </sheetView>
  </sheetViews>
  <sheetFormatPr defaultRowHeight="15" x14ac:dyDescent="0.25"/>
  <cols>
    <col min="1" max="1" width="96.5703125" style="3" customWidth="1"/>
    <col min="2" max="10" width="15.140625" style="12" customWidth="1"/>
    <col min="11" max="11" width="16.42578125" style="12" customWidth="1"/>
    <col min="12" max="12" width="18" style="3" customWidth="1"/>
    <col min="13" max="13" width="24.28515625" style="3" bestFit="1" customWidth="1"/>
    <col min="14" max="14" width="24" style="3" bestFit="1" customWidth="1"/>
    <col min="15" max="15" width="27.140625" style="3" bestFit="1" customWidth="1"/>
    <col min="16" max="16" width="29.85546875" style="3" bestFit="1" customWidth="1"/>
    <col min="17" max="17" width="28.28515625" style="3" bestFit="1" customWidth="1"/>
    <col min="18" max="18" width="18.28515625" style="3" bestFit="1" customWidth="1"/>
    <col min="19" max="19" width="31" style="3" bestFit="1" customWidth="1"/>
    <col min="20" max="21" width="34.5703125" style="3" bestFit="1" customWidth="1"/>
    <col min="22" max="16384" width="9.140625" style="3"/>
  </cols>
  <sheetData>
    <row r="2" spans="1:21" x14ac:dyDescent="0.25">
      <c r="A2" s="22" t="s">
        <v>123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1" x14ac:dyDescent="0.25">
      <c r="L3" s="21" t="s">
        <v>124</v>
      </c>
    </row>
    <row r="4" spans="1:21" ht="60.75" customHeight="1" x14ac:dyDescent="0.25">
      <c r="A4" s="5" t="s">
        <v>120</v>
      </c>
      <c r="B4" s="2" t="s">
        <v>107</v>
      </c>
      <c r="C4" s="2" t="s">
        <v>108</v>
      </c>
      <c r="D4" s="2" t="s">
        <v>109</v>
      </c>
      <c r="E4" s="2" t="s">
        <v>110</v>
      </c>
      <c r="F4" s="2" t="s">
        <v>111</v>
      </c>
      <c r="G4" s="2" t="s">
        <v>112</v>
      </c>
      <c r="H4" s="2" t="s">
        <v>113</v>
      </c>
      <c r="I4" s="2" t="s">
        <v>114</v>
      </c>
      <c r="J4" s="2" t="s">
        <v>115</v>
      </c>
      <c r="K4" s="2" t="s">
        <v>116</v>
      </c>
      <c r="L4" s="2" t="s">
        <v>117</v>
      </c>
      <c r="M4" s="10"/>
      <c r="N4" s="10"/>
      <c r="O4" s="10"/>
      <c r="P4" s="11"/>
      <c r="Q4" s="10"/>
      <c r="R4" s="10"/>
      <c r="S4" s="10"/>
      <c r="T4" s="10"/>
      <c r="U4" s="10"/>
    </row>
    <row r="5" spans="1:21" ht="30" x14ac:dyDescent="0.25">
      <c r="A5" s="6" t="s">
        <v>72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"/>
    </row>
    <row r="6" spans="1:21" x14ac:dyDescent="0.25">
      <c r="A6" s="7" t="s">
        <v>73</v>
      </c>
      <c r="B6" s="18">
        <v>12400000</v>
      </c>
      <c r="C6" s="18">
        <v>7400000</v>
      </c>
      <c r="D6" s="18">
        <v>38600000</v>
      </c>
      <c r="E6" s="18">
        <v>7720000</v>
      </c>
      <c r="F6" s="18">
        <v>18640008</v>
      </c>
      <c r="G6" s="19">
        <v>18135747</v>
      </c>
      <c r="H6" s="18">
        <v>7200000</v>
      </c>
      <c r="I6" s="18">
        <v>10125000</v>
      </c>
      <c r="J6" s="18">
        <v>7400000</v>
      </c>
      <c r="K6" s="18">
        <v>13652161</v>
      </c>
      <c r="L6" s="4">
        <v>12400000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7" t="s">
        <v>74</v>
      </c>
      <c r="B7" s="18">
        <v>34080</v>
      </c>
      <c r="C7" s="18">
        <v>6641000</v>
      </c>
      <c r="D7" s="18">
        <v>0</v>
      </c>
      <c r="E7" s="18">
        <v>0</v>
      </c>
      <c r="F7" s="18">
        <v>0</v>
      </c>
      <c r="G7" s="19">
        <v>0</v>
      </c>
      <c r="H7" s="18">
        <v>765849</v>
      </c>
      <c r="I7" s="18">
        <v>0</v>
      </c>
      <c r="J7" s="18">
        <v>0</v>
      </c>
      <c r="K7" s="18">
        <v>0</v>
      </c>
      <c r="L7" s="4">
        <v>0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0" x14ac:dyDescent="0.25">
      <c r="A8" s="7" t="s">
        <v>75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9">
        <v>0</v>
      </c>
      <c r="H8" s="18">
        <v>0</v>
      </c>
      <c r="I8" s="18">
        <v>0</v>
      </c>
      <c r="J8" s="18">
        <v>0</v>
      </c>
      <c r="K8" s="18">
        <v>0</v>
      </c>
      <c r="L8" s="4">
        <v>0</v>
      </c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25">
      <c r="A9" s="7" t="s">
        <v>76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9">
        <v>0</v>
      </c>
      <c r="H9" s="18">
        <v>0</v>
      </c>
      <c r="I9" s="18">
        <v>0</v>
      </c>
      <c r="J9" s="18">
        <v>0</v>
      </c>
      <c r="K9" s="18">
        <v>0</v>
      </c>
      <c r="L9" s="4">
        <v>0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x14ac:dyDescent="0.25">
      <c r="A10" s="7" t="s">
        <v>77</v>
      </c>
      <c r="B10" s="18">
        <v>0</v>
      </c>
      <c r="C10" s="18">
        <v>0</v>
      </c>
      <c r="D10" s="18">
        <v>0</v>
      </c>
      <c r="E10" s="18">
        <v>-267136.18999999983</v>
      </c>
      <c r="F10" s="18">
        <v>0</v>
      </c>
      <c r="G10" s="19">
        <v>0</v>
      </c>
      <c r="H10" s="18">
        <v>0</v>
      </c>
      <c r="I10" s="18">
        <v>-3117115.81</v>
      </c>
      <c r="J10" s="18">
        <v>0</v>
      </c>
      <c r="K10" s="18">
        <v>0</v>
      </c>
      <c r="L10" s="4">
        <v>1240000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25">
      <c r="A11" s="7" t="s">
        <v>78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9">
        <v>0</v>
      </c>
      <c r="H11" s="18">
        <v>0</v>
      </c>
      <c r="I11" s="18">
        <v>0</v>
      </c>
      <c r="J11" s="18">
        <v>0</v>
      </c>
      <c r="K11" s="18">
        <v>0</v>
      </c>
      <c r="L11" s="4">
        <v>0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25">
      <c r="A12" s="7" t="s">
        <v>79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9">
        <v>0</v>
      </c>
      <c r="H12" s="18">
        <v>0</v>
      </c>
      <c r="I12" s="18">
        <v>0</v>
      </c>
      <c r="J12" s="18">
        <v>0</v>
      </c>
      <c r="K12" s="18">
        <v>0</v>
      </c>
      <c r="L12" s="4">
        <v>0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25">
      <c r="A13" s="7" t="s">
        <v>80</v>
      </c>
      <c r="B13" s="18">
        <v>42395159.154200003</v>
      </c>
      <c r="C13" s="18">
        <v>4668901.2</v>
      </c>
      <c r="D13" s="18">
        <v>143545794</v>
      </c>
      <c r="E13" s="18">
        <v>95353.668102424592</v>
      </c>
      <c r="F13" s="18">
        <v>54918265</v>
      </c>
      <c r="G13" s="19">
        <v>13102108.439999999</v>
      </c>
      <c r="H13" s="18">
        <v>7383042</v>
      </c>
      <c r="I13" s="18">
        <v>272363.886</v>
      </c>
      <c r="J13" s="18">
        <v>878255.13</v>
      </c>
      <c r="K13" s="18">
        <v>13479404.739999998</v>
      </c>
      <c r="L13" s="4">
        <v>14499052.550000001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25">
      <c r="A14" s="7" t="s">
        <v>66</v>
      </c>
      <c r="B14" s="18">
        <v>0</v>
      </c>
      <c r="C14" s="18">
        <v>0</v>
      </c>
      <c r="D14" s="18">
        <v>0</v>
      </c>
      <c r="E14" s="18">
        <v>300000</v>
      </c>
      <c r="F14" s="18">
        <v>0</v>
      </c>
      <c r="G14" s="19">
        <v>0</v>
      </c>
      <c r="H14" s="18">
        <v>0</v>
      </c>
      <c r="I14" s="18">
        <v>1250000</v>
      </c>
      <c r="J14" s="18">
        <v>0</v>
      </c>
      <c r="K14" s="18">
        <v>0</v>
      </c>
      <c r="L14" s="4">
        <v>0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25">
      <c r="A15" s="7" t="s">
        <v>81</v>
      </c>
      <c r="B15" s="18">
        <v>129838.8688</v>
      </c>
      <c r="C15" s="18">
        <v>0</v>
      </c>
      <c r="D15" s="18">
        <v>0</v>
      </c>
      <c r="E15" s="18">
        <v>0</v>
      </c>
      <c r="F15" s="18">
        <v>98977</v>
      </c>
      <c r="G15" s="19">
        <v>0</v>
      </c>
      <c r="H15" s="18">
        <v>0</v>
      </c>
      <c r="I15" s="18">
        <v>0</v>
      </c>
      <c r="J15" s="18">
        <v>39997.67</v>
      </c>
      <c r="K15" s="18">
        <v>0</v>
      </c>
      <c r="L15" s="4">
        <v>554458.42000000004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25">
      <c r="A16" s="7" t="s">
        <v>82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9">
        <v>0</v>
      </c>
      <c r="H16" s="18">
        <v>0</v>
      </c>
      <c r="I16" s="18">
        <v>0</v>
      </c>
      <c r="J16" s="18">
        <v>0</v>
      </c>
      <c r="K16" s="18">
        <v>0</v>
      </c>
      <c r="L16" s="4">
        <v>0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30" x14ac:dyDescent="0.25">
      <c r="A17" s="6" t="s">
        <v>83</v>
      </c>
      <c r="B17" s="18">
        <v>0</v>
      </c>
      <c r="C17" s="18">
        <v>0</v>
      </c>
      <c r="D17" s="18"/>
      <c r="E17" s="18">
        <v>0</v>
      </c>
      <c r="F17" s="18">
        <v>0</v>
      </c>
      <c r="G17" s="19">
        <v>0</v>
      </c>
      <c r="H17" s="18">
        <v>0</v>
      </c>
      <c r="I17" s="18">
        <v>0</v>
      </c>
      <c r="J17" s="18">
        <v>0</v>
      </c>
      <c r="K17" s="18">
        <v>0</v>
      </c>
      <c r="L17" s="4">
        <v>0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30" x14ac:dyDescent="0.25">
      <c r="A18" s="7" t="s">
        <v>83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9">
        <v>0</v>
      </c>
      <c r="H18" s="18">
        <v>0</v>
      </c>
      <c r="I18" s="18">
        <v>0</v>
      </c>
      <c r="J18" s="18">
        <v>0</v>
      </c>
      <c r="K18" s="18">
        <v>0</v>
      </c>
      <c r="L18" s="4">
        <v>0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6" t="s">
        <v>84</v>
      </c>
      <c r="B19" s="18">
        <v>0</v>
      </c>
      <c r="C19" s="18">
        <v>0</v>
      </c>
      <c r="D19" s="18"/>
      <c r="E19" s="18">
        <v>0</v>
      </c>
      <c r="F19" s="18">
        <v>0</v>
      </c>
      <c r="G19" s="19">
        <v>0</v>
      </c>
      <c r="H19" s="18">
        <v>0</v>
      </c>
      <c r="I19" s="18">
        <v>0</v>
      </c>
      <c r="J19" s="18">
        <v>0</v>
      </c>
      <c r="K19" s="18">
        <v>0</v>
      </c>
      <c r="L19" s="4">
        <v>0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7" t="s">
        <v>85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4">
        <v>0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6" t="s">
        <v>86</v>
      </c>
      <c r="B21" s="18">
        <v>54959078.023000002</v>
      </c>
      <c r="C21" s="18">
        <v>18709901.199999999</v>
      </c>
      <c r="D21" s="18">
        <v>182145794</v>
      </c>
      <c r="E21" s="18">
        <v>7848217.4781024251</v>
      </c>
      <c r="F21" s="18">
        <v>73657250</v>
      </c>
      <c r="G21" s="19">
        <v>31237855.440000001</v>
      </c>
      <c r="H21" s="18">
        <v>15348891</v>
      </c>
      <c r="I21" s="18">
        <v>8530248.0759999994</v>
      </c>
      <c r="J21" s="18">
        <v>8318252.7999999998</v>
      </c>
      <c r="K21" s="18">
        <v>27131565.739999998</v>
      </c>
      <c r="L21" s="4">
        <v>28693510.969999999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6" t="s">
        <v>87</v>
      </c>
      <c r="B22" s="18">
        <v>0</v>
      </c>
      <c r="C22" s="18">
        <v>0</v>
      </c>
      <c r="D22" s="18"/>
      <c r="E22" s="18">
        <v>0</v>
      </c>
      <c r="F22" s="18">
        <v>0</v>
      </c>
      <c r="G22" s="19">
        <v>0</v>
      </c>
      <c r="H22" s="18">
        <v>0</v>
      </c>
      <c r="I22" s="18">
        <v>0</v>
      </c>
      <c r="J22" s="18">
        <v>0</v>
      </c>
      <c r="K22" s="18">
        <v>0</v>
      </c>
      <c r="L22" s="4">
        <v>0</v>
      </c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7" t="s">
        <v>88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9">
        <v>0</v>
      </c>
      <c r="H23" s="18">
        <v>0</v>
      </c>
      <c r="I23" s="18">
        <v>0</v>
      </c>
      <c r="J23" s="18">
        <v>0</v>
      </c>
      <c r="K23" s="18">
        <v>0</v>
      </c>
      <c r="L23" s="4">
        <v>0</v>
      </c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30" x14ac:dyDescent="0.25">
      <c r="A24" s="7" t="s">
        <v>89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9">
        <v>0</v>
      </c>
      <c r="H24" s="18">
        <v>0</v>
      </c>
      <c r="I24" s="18">
        <v>0</v>
      </c>
      <c r="J24" s="18">
        <v>0</v>
      </c>
      <c r="K24" s="18">
        <v>0</v>
      </c>
      <c r="L24" s="4">
        <v>0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7" t="s">
        <v>90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9">
        <v>0</v>
      </c>
      <c r="H25" s="18">
        <v>0</v>
      </c>
      <c r="I25" s="18">
        <v>0</v>
      </c>
      <c r="J25" s="18">
        <v>0</v>
      </c>
      <c r="K25" s="18">
        <v>0</v>
      </c>
      <c r="L25" s="4">
        <v>0</v>
      </c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7" t="s">
        <v>91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9">
        <v>0</v>
      </c>
      <c r="H26" s="18">
        <v>0</v>
      </c>
      <c r="I26" s="18">
        <v>0</v>
      </c>
      <c r="J26" s="18">
        <v>0</v>
      </c>
      <c r="K26" s="18">
        <v>0</v>
      </c>
      <c r="L26" s="4">
        <v>0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7" t="s">
        <v>92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9">
        <v>0</v>
      </c>
      <c r="H27" s="18">
        <v>0</v>
      </c>
      <c r="I27" s="18">
        <v>0</v>
      </c>
      <c r="J27" s="18">
        <v>0</v>
      </c>
      <c r="K27" s="18">
        <v>0</v>
      </c>
      <c r="L27" s="4">
        <v>0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7" t="s">
        <v>93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9">
        <v>0</v>
      </c>
      <c r="H28" s="18">
        <v>0</v>
      </c>
      <c r="I28" s="18">
        <v>0</v>
      </c>
      <c r="J28" s="18">
        <v>0</v>
      </c>
      <c r="K28" s="18">
        <v>0</v>
      </c>
      <c r="L28" s="4">
        <v>0</v>
      </c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5">
      <c r="A29" s="7" t="s">
        <v>94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9">
        <v>0</v>
      </c>
      <c r="H29" s="18">
        <v>0</v>
      </c>
      <c r="I29" s="18">
        <v>0</v>
      </c>
      <c r="J29" s="18">
        <v>0</v>
      </c>
      <c r="K29" s="18">
        <v>0</v>
      </c>
      <c r="L29" s="4">
        <v>0</v>
      </c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30" x14ac:dyDescent="0.25">
      <c r="A30" s="7" t="s">
        <v>95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9">
        <v>0</v>
      </c>
      <c r="H30" s="18">
        <v>0</v>
      </c>
      <c r="I30" s="18">
        <v>0</v>
      </c>
      <c r="J30" s="18">
        <v>0</v>
      </c>
      <c r="K30" s="18">
        <v>0</v>
      </c>
      <c r="L30" s="4">
        <v>0</v>
      </c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7" t="s">
        <v>96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9">
        <v>0</v>
      </c>
      <c r="H31" s="18">
        <v>0</v>
      </c>
      <c r="I31" s="18">
        <v>0</v>
      </c>
      <c r="J31" s="18">
        <v>0</v>
      </c>
      <c r="K31" s="18">
        <v>0</v>
      </c>
      <c r="L31" s="4">
        <v>0</v>
      </c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5">
      <c r="A32" s="6" t="s">
        <v>97</v>
      </c>
      <c r="B32" s="18">
        <v>0</v>
      </c>
      <c r="C32" s="18">
        <v>0</v>
      </c>
      <c r="D32" s="18">
        <v>182145794</v>
      </c>
      <c r="E32" s="18">
        <v>0</v>
      </c>
      <c r="F32" s="18">
        <v>0</v>
      </c>
      <c r="G32" s="19">
        <v>0</v>
      </c>
      <c r="H32" s="18">
        <v>0</v>
      </c>
      <c r="I32" s="18">
        <v>0</v>
      </c>
      <c r="J32" s="18">
        <v>0</v>
      </c>
      <c r="K32" s="18">
        <v>0</v>
      </c>
      <c r="L32" s="4">
        <v>0</v>
      </c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6" t="s">
        <v>98</v>
      </c>
      <c r="B33" s="18">
        <v>0</v>
      </c>
      <c r="C33" s="18">
        <v>0</v>
      </c>
      <c r="D33" s="18"/>
      <c r="E33" s="18">
        <v>0</v>
      </c>
      <c r="F33" s="18">
        <v>0</v>
      </c>
      <c r="G33" s="19">
        <v>0</v>
      </c>
      <c r="H33" s="18">
        <v>0</v>
      </c>
      <c r="I33" s="18">
        <v>0</v>
      </c>
      <c r="J33" s="18">
        <v>0</v>
      </c>
      <c r="K33" s="18">
        <v>0</v>
      </c>
      <c r="L33" s="4">
        <v>0</v>
      </c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7" t="s">
        <v>99</v>
      </c>
      <c r="B34" s="18">
        <v>54959078.023000002</v>
      </c>
      <c r="C34" s="18">
        <v>18709901.199999999</v>
      </c>
      <c r="D34" s="18">
        <v>182145794</v>
      </c>
      <c r="E34" s="18">
        <v>7848217.4781024251</v>
      </c>
      <c r="F34" s="18">
        <v>73657250</v>
      </c>
      <c r="G34" s="19">
        <v>31237855.440000001</v>
      </c>
      <c r="H34" s="18">
        <v>15348891</v>
      </c>
      <c r="I34" s="18">
        <v>8530248.0759999994</v>
      </c>
      <c r="J34" s="18">
        <v>8318252.7999999998</v>
      </c>
      <c r="K34" s="18">
        <v>27131565.739999998</v>
      </c>
      <c r="L34" s="4">
        <v>28693510.969999999</v>
      </c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7" t="s">
        <v>100</v>
      </c>
      <c r="B35" s="18">
        <v>54829239.154200003</v>
      </c>
      <c r="C35" s="18">
        <v>18709901.199999999</v>
      </c>
      <c r="D35" s="18">
        <v>182145794</v>
      </c>
      <c r="E35" s="18">
        <v>7848217.4781024251</v>
      </c>
      <c r="F35" s="18">
        <v>73558273</v>
      </c>
      <c r="G35" s="19">
        <v>31237855.440000001</v>
      </c>
      <c r="H35" s="18">
        <v>15348891</v>
      </c>
      <c r="I35" s="18">
        <v>8530248.0759999994</v>
      </c>
      <c r="J35" s="18">
        <v>8278255.1299999999</v>
      </c>
      <c r="K35" s="18">
        <v>27131565.739999998</v>
      </c>
      <c r="L35" s="4">
        <v>28139052.550000001</v>
      </c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7" t="s">
        <v>101</v>
      </c>
      <c r="B36" s="18">
        <v>54959078.023000002</v>
      </c>
      <c r="C36" s="18">
        <v>18709901.199999999</v>
      </c>
      <c r="D36" s="18">
        <v>182145794</v>
      </c>
      <c r="E36" s="18">
        <v>7848217.4781024251</v>
      </c>
      <c r="F36" s="18">
        <v>73657250</v>
      </c>
      <c r="G36" s="19">
        <v>31237855.440000001</v>
      </c>
      <c r="H36" s="18">
        <v>15348891</v>
      </c>
      <c r="I36" s="18">
        <v>8530248.0759999994</v>
      </c>
      <c r="J36" s="18">
        <v>8318252.7999999998</v>
      </c>
      <c r="K36" s="18">
        <v>27131565.739999998</v>
      </c>
      <c r="L36" s="4">
        <v>28693510.969999999</v>
      </c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7" t="s">
        <v>102</v>
      </c>
      <c r="B37" s="18">
        <v>54829239.154200003</v>
      </c>
      <c r="C37" s="18">
        <v>18709901.199999999</v>
      </c>
      <c r="D37" s="18">
        <v>182145794</v>
      </c>
      <c r="E37" s="18">
        <v>7848217.4781024251</v>
      </c>
      <c r="F37" s="18">
        <v>73558273</v>
      </c>
      <c r="G37" s="19">
        <v>31237855.440000001</v>
      </c>
      <c r="H37" s="18">
        <v>15348891</v>
      </c>
      <c r="I37" s="18">
        <v>8530248.0759999994</v>
      </c>
      <c r="J37" s="18">
        <v>8278255.1299999999</v>
      </c>
      <c r="K37" s="18">
        <v>27131565.739999998</v>
      </c>
      <c r="L37" s="4">
        <v>28139052.550000001</v>
      </c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6" t="s">
        <v>103</v>
      </c>
      <c r="B38" s="18">
        <v>13538124.2476</v>
      </c>
      <c r="C38" s="18">
        <v>4402314.7699999996</v>
      </c>
      <c r="D38" s="18">
        <v>37683042</v>
      </c>
      <c r="E38" s="18">
        <v>5169957.1942230957</v>
      </c>
      <c r="F38" s="18">
        <v>23611792.379999999</v>
      </c>
      <c r="G38" s="19">
        <v>16946247.609999999</v>
      </c>
      <c r="H38" s="18">
        <v>5066366</v>
      </c>
      <c r="I38" s="18">
        <v>5140327.8973970003</v>
      </c>
      <c r="J38" s="18">
        <v>2830665.38</v>
      </c>
      <c r="K38" s="18">
        <v>9850513.7656523697</v>
      </c>
      <c r="L38" s="4">
        <v>13825641.810000001</v>
      </c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6" t="s">
        <v>104</v>
      </c>
      <c r="B39" s="18">
        <v>7400000</v>
      </c>
      <c r="C39" s="18">
        <v>12400000</v>
      </c>
      <c r="D39" s="18">
        <v>12125960</v>
      </c>
      <c r="E39" s="18">
        <v>7400000</v>
      </c>
      <c r="F39" s="18">
        <v>12400000</v>
      </c>
      <c r="G39" s="19">
        <v>12400000</v>
      </c>
      <c r="H39" s="18">
        <v>12400000</v>
      </c>
      <c r="I39" s="18">
        <v>7400000</v>
      </c>
      <c r="J39" s="18">
        <v>7400000</v>
      </c>
      <c r="K39" s="18">
        <v>12400000</v>
      </c>
      <c r="L39" s="4">
        <v>12400000</v>
      </c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6" t="s">
        <v>105</v>
      </c>
      <c r="B40" s="20">
        <v>4.0595999999999997</v>
      </c>
      <c r="C40" s="20">
        <v>4.25</v>
      </c>
      <c r="D40" s="20">
        <v>4.8335999999999997</v>
      </c>
      <c r="E40" s="20">
        <v>1.518043029</v>
      </c>
      <c r="F40" s="20">
        <v>3.1195110000000001</v>
      </c>
      <c r="G40" s="20">
        <v>1.8433489999999999</v>
      </c>
      <c r="H40" s="20">
        <v>3.0295700000000001</v>
      </c>
      <c r="I40" s="20">
        <v>1.6595</v>
      </c>
      <c r="J40" s="20">
        <v>2.9386209999999999</v>
      </c>
      <c r="K40" s="20">
        <v>2.7543300159999999</v>
      </c>
      <c r="L40" s="15">
        <v>2.0754000000000001</v>
      </c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25">
      <c r="A41" s="6" t="s">
        <v>106</v>
      </c>
      <c r="B41" s="20">
        <v>7.4093999999999998</v>
      </c>
      <c r="C41" s="20">
        <v>1.5088999999999999</v>
      </c>
      <c r="D41" s="20">
        <v>15.021100000000001</v>
      </c>
      <c r="E41" s="20">
        <v>1.0605699289999999</v>
      </c>
      <c r="F41" s="20">
        <v>5.9321190000000001</v>
      </c>
      <c r="G41" s="20">
        <v>2.5191819999999998</v>
      </c>
      <c r="H41" s="20">
        <v>1.2378100000000001</v>
      </c>
      <c r="I41" s="20">
        <v>1.1527000000000001</v>
      </c>
      <c r="J41" s="20">
        <v>1.1186830999999999</v>
      </c>
      <c r="K41" s="20">
        <v>2.1880294949999999</v>
      </c>
      <c r="L41" s="15">
        <v>2.2692999999999999</v>
      </c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25">
      <c r="L42" s="14"/>
    </row>
    <row r="43" spans="1:21" ht="18" x14ac:dyDescent="0.25">
      <c r="A43" s="3" t="s">
        <v>125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Own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2018-05-03T08:20:37Z</dcterms:modified>
</cp:coreProperties>
</file>