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e.ekimova\Desktop\stat-Mircho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Payments!$A$1:$O$19</definedName>
    <definedName name="_xlnm.Print_Area" localSheetId="0">Premiums!$A$1:$P$19</definedName>
    <definedName name="_xlnm.Print_Area" localSheetId="2">'Prem-Pay-Exp'!$A$1:$X$18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47" l="1"/>
  <c r="C75" i="47" l="1"/>
  <c r="C74" i="46" l="1"/>
  <c r="C75" i="46"/>
  <c r="B73" i="47" l="1"/>
  <c r="B72" i="47"/>
  <c r="B71" i="47"/>
  <c r="B70" i="47"/>
  <c r="B69" i="47"/>
  <c r="B69" i="46" l="1"/>
  <c r="B70" i="46"/>
  <c r="B71" i="46"/>
  <c r="B72" i="46"/>
  <c r="B73" i="46"/>
  <c r="C70" i="47" l="1"/>
  <c r="C69" i="47"/>
  <c r="C72" i="47"/>
  <c r="C73" i="47"/>
  <c r="C71" i="47"/>
  <c r="C73" i="46"/>
  <c r="C72" i="46" l="1"/>
  <c r="A72" i="47"/>
  <c r="A73" i="47"/>
  <c r="A74" i="47"/>
  <c r="A75" i="47"/>
  <c r="A69" i="47"/>
  <c r="A70" i="47"/>
  <c r="C69" i="46"/>
  <c r="A71" i="47"/>
  <c r="C71" i="46"/>
  <c r="C70" i="46"/>
  <c r="A69" i="46" l="1"/>
  <c r="A72" i="46"/>
  <c r="A71" i="46"/>
  <c r="A75" i="46"/>
  <c r="A70" i="46"/>
  <c r="A73" i="46"/>
  <c r="A74" i="46"/>
</calcChain>
</file>

<file path=xl/sharedStrings.xml><?xml version="1.0" encoding="utf-8"?>
<sst xmlns="http://schemas.openxmlformats.org/spreadsheetml/2006/main" count="1051" uniqueCount="661">
  <si>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</si>
  <si>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</si>
  <si>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</si>
  <si>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</si>
  <si>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</si>
  <si>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</si>
  <si>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</si>
  <si>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</si>
  <si>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</si>
  <si>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</si>
  <si>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</si>
  <si>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</si>
  <si>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</si>
  <si>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</si>
  <si>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</si>
  <si>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</si>
  <si>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</si>
  <si>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</si>
  <si>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</si>
  <si>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</si>
  <si>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</si>
  <si>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</si>
  <si>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</si>
  <si>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</si>
  <si>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</si>
  <si>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</si>
  <si>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</si>
  <si>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</si>
  <si>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</si>
  <si>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</si>
  <si>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</si>
  <si>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</si>
  <si>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</si>
  <si>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</si>
  <si>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</si>
  <si>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</si>
  <si>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</si>
  <si>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</si>
  <si>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</si>
  <si>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</si>
  <si>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</si>
  <si>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</si>
  <si>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</si>
  <si>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</si>
  <si>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</si>
  <si>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</si>
  <si>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</si>
  <si>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</si>
  <si>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</si>
  <si>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</si>
  <si>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</si>
  <si>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</si>
  <si>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</si>
  <si>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</si>
  <si>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</si>
  <si>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</si>
  <si>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</si>
  <si>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</si>
  <si>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</si>
  <si>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</si>
  <si>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</si>
  <si>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</si>
  <si>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</si>
  <si>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</si>
  <si>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</si>
  <si>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</si>
  <si>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</si>
  <si>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</si>
  <si>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</si>
  <si>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</si>
  <si>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</si>
  <si>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</si>
  <si>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</si>
  <si>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</si>
  <si>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</si>
  <si>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</si>
  <si>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</si>
  <si>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</si>
  <si>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</si>
  <si>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</si>
  <si>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</si>
  <si>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</si>
  <si>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</si>
  <si>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</si>
  <si>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</si>
  <si>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</si>
  <si>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</si>
  <si>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</si>
  <si>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</si>
  <si>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</si>
  <si>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</si>
  <si>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</si>
  <si>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</si>
  <si>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</si>
  <si>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</si>
  <si>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</si>
  <si>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</si>
  <si>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</si>
  <si>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</si>
  <si>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</si>
  <si>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</si>
  <si>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</si>
  <si>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</si>
  <si>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</si>
  <si>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</si>
  <si>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</si>
  <si>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</si>
  <si>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</si>
  <si>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</si>
  <si>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</si>
  <si>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</si>
  <si>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</si>
  <si>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</si>
  <si>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</si>
  <si>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</si>
  <si>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</si>
  <si>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</si>
  <si>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</si>
  <si>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</si>
  <si>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</si>
  <si>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</si>
  <si>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</si>
  <si>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</si>
  <si>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</si>
  <si>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</si>
  <si>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</si>
  <si>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</si>
  <si>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</si>
  <si>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</si>
  <si>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</si>
  <si>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</si>
  <si>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</si>
  <si>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</si>
  <si>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</si>
  <si>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</si>
  <si>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</si>
  <si>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</si>
  <si>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</si>
  <si>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</si>
  <si>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</si>
  <si>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</si>
  <si>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</si>
  <si>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</si>
  <si>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</si>
  <si>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</si>
  <si>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</si>
  <si>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</si>
  <si>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</si>
  <si>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</si>
  <si>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</si>
  <si>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</si>
  <si>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</si>
  <si>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</si>
  <si>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</si>
  <si>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</si>
  <si>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</si>
  <si>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</si>
  <si>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</si>
  <si>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</si>
  <si>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</si>
  <si>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</si>
  <si>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</si>
  <si>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</si>
  <si>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</si>
  <si>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</si>
  <si>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</si>
  <si>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</si>
  <si>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</si>
  <si>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</si>
  <si>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</si>
  <si>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</si>
  <si>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</si>
  <si>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</si>
  <si>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</si>
  <si>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</si>
  <si>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</si>
  <si>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</si>
  <si>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</si>
  <si>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</si>
  <si>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</si>
  <si>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</si>
  <si>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</si>
  <si>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</si>
  <si>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</si>
  <si>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</si>
  <si>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</si>
  <si>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</si>
  <si>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</si>
  <si>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</si>
  <si>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</si>
  <si>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</si>
  <si>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</si>
  <si>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</si>
  <si>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</si>
  <si>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</si>
  <si>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</si>
  <si>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</si>
  <si>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</si>
  <si>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</si>
  <si>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</si>
  <si>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</si>
  <si>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</si>
  <si>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</si>
  <si>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</si>
  <si>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</si>
  <si>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</si>
  <si>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</si>
  <si>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</si>
  <si>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</si>
  <si>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</si>
  <si>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</si>
  <si>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</si>
  <si>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</si>
  <si>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</si>
  <si>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</si>
  <si>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</si>
  <si>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</si>
  <si>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</si>
  <si>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</si>
  <si>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</si>
  <si>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</si>
  <si>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</si>
  <si>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</si>
  <si>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</si>
  <si>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</si>
  <si>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</si>
  <si>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</si>
  <si>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</si>
  <si>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</si>
  <si>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</si>
  <si>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</si>
  <si>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</si>
  <si>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</si>
  <si>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</si>
  <si>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</si>
  <si>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</si>
  <si>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</si>
  <si>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</si>
  <si>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</si>
  <si>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</si>
  <si>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</si>
  <si>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</si>
  <si>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</si>
  <si>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</si>
  <si>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</si>
  <si>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</si>
  <si>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</si>
  <si>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</si>
  <si>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</si>
  <si>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</si>
  <si>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</si>
  <si>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</si>
  <si>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</si>
  <si>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</si>
  <si>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</si>
  <si>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</si>
  <si>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</si>
  <si>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</si>
  <si>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</si>
  <si>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</si>
  <si>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</si>
  <si>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</si>
  <si>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</si>
  <si>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</si>
  <si>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</si>
  <si>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</si>
  <si>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</si>
  <si>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</si>
  <si>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</si>
  <si>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</si>
  <si>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</si>
  <si>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</si>
  <si>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</si>
  <si>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</si>
  <si>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</si>
  <si>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</si>
  <si>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</si>
  <si>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</si>
  <si>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</si>
  <si>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</si>
  <si>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</si>
  <si>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</si>
  <si>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</si>
  <si>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</si>
  <si>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</si>
  <si>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</si>
  <si>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</si>
  <si>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</si>
  <si>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</si>
  <si>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</si>
  <si>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</si>
  <si>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</si>
  <si>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</si>
  <si>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</si>
  <si>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</si>
  <si>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</si>
  <si>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</si>
  <si>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</si>
  <si>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</si>
  <si>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</si>
  <si>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</si>
  <si>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</si>
  <si>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</si>
  <si>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</si>
  <si>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</si>
  <si>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</si>
  <si>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</si>
  <si>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</si>
  <si>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</si>
  <si>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</si>
  <si>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</si>
  <si>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</si>
  <si>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</si>
  <si>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</si>
  <si>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</si>
  <si>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</si>
  <si>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</si>
  <si>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</si>
  <si>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</si>
  <si>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</si>
  <si>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</si>
  <si>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</si>
  <si>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</si>
  <si>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</si>
  <si>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</si>
  <si>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</si>
  <si>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</si>
  <si>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</si>
  <si>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</si>
  <si>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</si>
  <si>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</si>
  <si>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</si>
  <si>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</si>
  <si>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</si>
  <si>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</si>
  <si>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</si>
  <si>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</si>
  <si>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</si>
  <si>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</si>
  <si>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</si>
  <si>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</si>
  <si>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</si>
  <si>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</si>
  <si>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</si>
  <si>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</si>
  <si>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</si>
  <si>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</si>
  <si>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</si>
  <si>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</si>
  <si>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</si>
  <si>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</si>
  <si>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</si>
  <si>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</si>
  <si>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</si>
  <si>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</si>
  <si>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</si>
  <si>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</si>
  <si>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</si>
  <si>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</si>
  <si>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</si>
  <si>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</si>
  <si>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</si>
  <si>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</si>
  <si>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</si>
  <si>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</si>
  <si>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</si>
  <si>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</si>
  <si>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</si>
  <si>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</si>
  <si>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</si>
  <si>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</si>
  <si>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</si>
  <si>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</si>
  <si>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</si>
  <si>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</si>
  <si>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</si>
  <si>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</si>
  <si>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</si>
  <si>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</si>
  <si>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</si>
  <si>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</si>
  <si>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</si>
  <si>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</si>
  <si>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</si>
  <si>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</si>
  <si>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</si>
  <si>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</si>
  <si>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</si>
  <si>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</si>
  <si>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</si>
  <si>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</si>
  <si>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</si>
  <si>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</si>
  <si>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</si>
  <si>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</si>
  <si>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</si>
  <si>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</si>
  <si>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</si>
  <si>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</si>
  <si>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</si>
  <si>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</si>
  <si>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</si>
  <si>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</si>
  <si>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</si>
  <si>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</si>
  <si>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</si>
  <si>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</si>
  <si>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</si>
  <si>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</si>
  <si>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</si>
  <si>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</si>
  <si>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</si>
  <si>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</si>
  <si>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</si>
  <si>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</si>
  <si>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</si>
  <si>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</si>
  <si>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</si>
  <si>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</si>
  <si>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</si>
  <si>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</si>
  <si>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</si>
  <si>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</si>
  <si>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</si>
  <si>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</si>
  <si>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</si>
  <si>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</si>
  <si>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</si>
  <si>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</si>
  <si>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</si>
  <si>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</si>
  <si>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</si>
  <si>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</si>
  <si>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</si>
  <si>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</si>
  <si>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</si>
  <si>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</si>
  <si>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</si>
  <si>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</si>
  <si>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</si>
  <si>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</si>
  <si>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</si>
  <si>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</si>
  <si>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</si>
  <si>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</si>
  <si>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</si>
  <si>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</si>
  <si>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</si>
  <si>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</si>
  <si>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</si>
  <si>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</si>
  <si>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</si>
  <si>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</si>
  <si>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</si>
  <si>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</si>
  <si>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</si>
  <si>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</si>
  <si>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</si>
  <si>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</si>
  <si>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</si>
  <si>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</si>
  <si>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</si>
  <si>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</si>
  <si>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</si>
  <si>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</si>
  <si>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</si>
  <si>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</si>
  <si>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</si>
  <si>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</si>
  <si>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</si>
  <si>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</si>
  <si>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</si>
  <si>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</si>
  <si>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</si>
  <si>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</si>
  <si>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</si>
  <si>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</si>
  <si>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</si>
  <si>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</si>
  <si>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</si>
  <si>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</si>
  <si>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</si>
  <si>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</si>
  <si>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</si>
  <si>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</si>
  <si>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</si>
  <si>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</si>
  <si>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</si>
  <si>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</si>
  <si>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</si>
  <si>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</si>
  <si>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</si>
  <si>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</si>
  <si>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</si>
  <si>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</si>
  <si>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</si>
  <si>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</si>
  <si>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</si>
  <si>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</si>
  <si>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</si>
  <si>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</si>
  <si>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</si>
  <si>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</si>
  <si>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</si>
  <si>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</si>
  <si>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</si>
  <si>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</si>
  <si>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</si>
  <si>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</si>
  <si>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</si>
  <si>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</si>
  <si>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</si>
  <si>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</si>
  <si>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</si>
  <si>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</si>
  <si>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</si>
  <si>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</si>
  <si>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</si>
  <si>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</si>
  <si>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</si>
  <si>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</si>
  <si>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</si>
  <si>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</si>
  <si>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</si>
  <si>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</si>
  <si>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</si>
  <si>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</si>
  <si>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</si>
  <si>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</si>
  <si>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</si>
  <si>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</si>
  <si>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</si>
  <si>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</si>
  <si>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</si>
  <si>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</si>
  <si>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</si>
  <si>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</si>
  <si>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</si>
  <si>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</si>
  <si>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</si>
  <si>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</si>
  <si>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</si>
  <si>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</si>
  <si>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</si>
  <si>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</si>
  <si>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</si>
  <si>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</si>
  <si>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</si>
  <si>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</si>
  <si>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</si>
  <si>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</si>
  <si>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</si>
  <si>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</si>
  <si>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</si>
  <si>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</si>
  <si>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</si>
  <si>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</si>
  <si>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</si>
  <si>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</si>
  <si>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</si>
  <si>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</si>
  <si>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</si>
  <si>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</si>
  <si>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</si>
  <si>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</si>
  <si>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</si>
  <si>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</si>
  <si>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</si>
  <si>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</si>
  <si>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</si>
  <si>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</si>
  <si>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</si>
  <si>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</si>
  <si>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</si>
  <si>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</si>
  <si>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</si>
  <si>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</si>
  <si>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</si>
  <si>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</si>
  <si>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</si>
  <si>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</si>
  <si>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</si>
  <si>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</si>
  <si>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</si>
  <si>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</si>
  <si>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</si>
  <si>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</si>
  <si>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</si>
  <si>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</si>
  <si>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</si>
  <si>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</si>
  <si>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</si>
  <si>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</si>
  <si>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</si>
  <si>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</si>
  <si>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</si>
  <si>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</si>
  <si>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</si>
  <si>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</si>
  <si>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</si>
  <si>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</si>
  <si>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</si>
  <si>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</si>
  <si>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</si>
  <si>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</si>
  <si>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</si>
  <si>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</si>
  <si>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</si>
  <si>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</si>
  <si>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</si>
  <si>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</si>
  <si>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</si>
  <si>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</si>
  <si>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</si>
  <si>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</si>
  <si>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</si>
  <si>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</si>
  <si>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</si>
  <si>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</si>
  <si>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</si>
  <si>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</si>
  <si>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</si>
  <si>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</si>
  <si>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</si>
  <si>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</si>
  <si>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</si>
  <si>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</si>
  <si>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</si>
  <si>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</si>
  <si>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</si>
  <si>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</si>
  <si>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</si>
  <si>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</si>
  <si>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</si>
  <si>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</si>
  <si>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</si>
  <si>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</si>
  <si>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</si>
  <si>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</si>
  <si>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</si>
  <si>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</si>
  <si>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</si>
  <si>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</si>
  <si>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</si>
  <si>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</si>
  <si>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</si>
  <si>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</si>
  <si>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</si>
  <si>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</si>
  <si>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</si>
  <si>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</si>
  <si>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</si>
  <si>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</si>
  <si>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</si>
  <si>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</si>
  <si>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"ОББ - ЖИВОТОЗАСТРАХОВАНЕ" 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</si>
  <si>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28.02.2018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</si>
  <si>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28.02.2018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</si>
  <si>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28.02.2018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</si>
  <si>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28.02.2018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</si>
  <si>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28.02.2018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</si>
</sst>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3" fontId="4" fillId="7" borderId="0" xfId="0" applyNumberFormat="1" applyFont="1" applyFill="1" applyAlignment="1"/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0" fontId="7" fillId="6" borderId="0" xfId="94" applyFont="1" applyFill="1" applyProtection="1"/>
    <xf numFmtId="0" fontId="34" fillId="7" borderId="0" xfId="94" applyFont="1" applyFill="1" applyProtection="1"/>
    <xf numFmtId="0" fontId="34" fillId="7" borderId="0" xfId="94" applyFont="1" applyFill="1" applyAlignment="1" applyProtection="1">
      <alignment horizontal="left"/>
    </xf>
    <xf numFmtId="177" fontId="35" fillId="7" borderId="0" xfId="95" applyNumberFormat="1" applyFont="1" applyFill="1" applyProtection="1"/>
    <xf numFmtId="3" fontId="35" fillId="7" borderId="0" xfId="94" applyNumberFormat="1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7" borderId="28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0" borderId="0" xfId="55" applyNumberFormat="1" applyFont="1" applyFill="1" applyBorder="1" applyAlignment="1" applyProtection="1">
      <alignment horizontal="left" vertical="center" wrapText="1"/>
      <protection locked="0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059454912562086"/>
                  <c:y val="-0.17449676486188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50241930.831151634</c:v>
                </c:pt>
                <c:pt idx="1">
                  <c:v>1996800.6154999998</c:v>
                </c:pt>
                <c:pt idx="2">
                  <c:v>12922190.089000002</c:v>
                </c:pt>
                <c:pt idx="3">
                  <c:v>0</c:v>
                </c:pt>
                <c:pt idx="4">
                  <c:v>4297194.5496297311</c:v>
                </c:pt>
                <c:pt idx="5">
                  <c:v>3781317.7999999993</c:v>
                </c:pt>
                <c:pt idx="6">
                  <c:v>7505019.2999999989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28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Payments!$C$69:$C$75</c:f>
              <c:strCache>
                <c:ptCount val="7"/>
                <c:pt idx="0">
                  <c:v>19 461 508</c:v>
                </c:pt>
                <c:pt idx="1">
                  <c:v>1 027 191</c:v>
                </c:pt>
                <c:pt idx="2">
                  <c:v>4 466 746</c:v>
                </c:pt>
                <c:pt idx="3">
                  <c:v>0</c:v>
                </c:pt>
                <c:pt idx="4">
                  <c:v>820 068</c:v>
                </c:pt>
                <c:pt idx="5">
                  <c:v>351 033</c:v>
                </c:pt>
                <c:pt idx="6">
                  <c:v>2 816 117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Payments!$C$69:$C$75</c:f>
              <c:numCache>
                <c:formatCode>#,##0</c:formatCode>
                <c:ptCount val="7"/>
                <c:pt idx="0">
                  <c:v>19461507.895177599</c:v>
                </c:pt>
                <c:pt idx="1">
                  <c:v>1027190.8319998238</c:v>
                </c:pt>
                <c:pt idx="2">
                  <c:v>4466745.8895370467</c:v>
                </c:pt>
                <c:pt idx="3">
                  <c:v>0</c:v>
                </c:pt>
                <c:pt idx="4">
                  <c:v>820067.55599999998</c:v>
                </c:pt>
                <c:pt idx="5">
                  <c:v>351033.42000000004</c:v>
                </c:pt>
                <c:pt idx="6">
                  <c:v>2816117.189672213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19</xdr:row>
      <xdr:rowOff>66675</xdr:rowOff>
    </xdr:from>
    <xdr:to>
      <xdr:col>6</xdr:col>
      <xdr:colOff>1185182</xdr:colOff>
      <xdr:row>46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8.85546875" style="113" customWidth="1"/>
    <col min="2" max="2" width="36.7109375" style="104" customWidth="1"/>
    <col min="3" max="7" width="17.7109375" style="104" customWidth="1"/>
    <col min="8" max="8" width="19.5703125" style="113" customWidth="1"/>
    <col min="9" max="9" width="17.7109375" style="113" customWidth="1"/>
    <col min="10" max="10" width="17.7109375" style="104" customWidth="1"/>
    <col min="11" max="11" width="17.7109375" style="113" customWidth="1"/>
    <col min="12" max="12" width="17.7109375" style="104" customWidth="1"/>
    <col min="13" max="14" width="17.7109375" style="113" customWidth="1"/>
    <col min="15" max="15" width="17.7109375" style="104" customWidth="1"/>
    <col min="16" max="16" width="14.140625" style="113" customWidth="1"/>
    <col min="17" max="17" width="22.7109375" style="113" bestFit="1" customWidth="1"/>
    <col min="18" max="18" width="9.140625" style="113"/>
    <col min="19" max="19" width="9.28515625" style="113" bestFit="1" customWidth="1"/>
    <col min="20" max="16384" width="9.140625" style="113"/>
  </cols>
  <sheetData>
    <row r="1" spans="1:20" ht="18.75">
      <c r="A1" s="115" t="s">
        <v>656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4"/>
      <c r="Q1" s="115"/>
      <c r="R1" s="115"/>
      <c r="S1" s="115"/>
      <c r="T1" s="115"/>
    </row>
    <row r="2" spans="1:20">
      <c r="A2" s="112"/>
      <c r="B2" s="111"/>
      <c r="C2" s="111"/>
      <c r="D2" s="111"/>
      <c r="E2" s="111"/>
      <c r="F2" s="111"/>
      <c r="G2" s="111"/>
      <c r="H2" s="112"/>
      <c r="I2" s="112"/>
      <c r="J2" s="111"/>
      <c r="K2" s="112"/>
      <c r="L2" s="111"/>
      <c r="M2" s="112"/>
      <c r="N2" s="112"/>
      <c r="O2" s="110" t="s">
        <v>647</v>
      </c>
    </row>
    <row r="3" spans="1:20" s="97" customFormat="1" ht="94.5">
      <c r="A3" s="91" t="s">
        <v>646</v>
      </c>
      <c r="B3" s="91" t="s">
        <v>645</v>
      </c>
      <c r="C3" s="93" t="s">
        <v>643</v>
      </c>
      <c r="D3" s="92" t="s">
        <v>644</v>
      </c>
      <c r="E3" s="92" t="s">
        <v>642</v>
      </c>
      <c r="F3" s="92" t="s">
        <v>641</v>
      </c>
      <c r="G3" s="92" t="s">
        <v>655</v>
      </c>
      <c r="H3" s="92" t="s">
        <v>639</v>
      </c>
      <c r="I3" s="92" t="s">
        <v>640</v>
      </c>
      <c r="J3" s="94" t="s">
        <v>638</v>
      </c>
      <c r="K3" s="95" t="s">
        <v>635</v>
      </c>
      <c r="L3" s="95" t="s">
        <v>637</v>
      </c>
      <c r="M3" s="95" t="s">
        <v>634</v>
      </c>
      <c r="N3" s="92" t="s">
        <v>636</v>
      </c>
      <c r="O3" s="92" t="s">
        <v>39</v>
      </c>
      <c r="P3" s="96"/>
    </row>
    <row r="4" spans="1:20" ht="15.75" customHeight="1">
      <c r="A4" s="98">
        <v>1</v>
      </c>
      <c r="B4" s="120" t="s">
        <v>633</v>
      </c>
      <c r="C4" s="121">
        <v>12956923.449999999</v>
      </c>
      <c r="D4" s="121">
        <v>7402175.0849748608</v>
      </c>
      <c r="E4" s="121">
        <v>10904032.66</v>
      </c>
      <c r="F4" s="121">
        <v>8765533.9340000004</v>
      </c>
      <c r="G4" s="121">
        <v>3755350.38</v>
      </c>
      <c r="H4" s="121">
        <v>1923961</v>
      </c>
      <c r="I4" s="121">
        <v>2224890.4699999997</v>
      </c>
      <c r="J4" s="121">
        <v>1385182.08</v>
      </c>
      <c r="K4" s="121">
        <v>472659.19999999995</v>
      </c>
      <c r="L4" s="121">
        <v>8533.0300000000007</v>
      </c>
      <c r="M4" s="121">
        <v>231909.54217677328</v>
      </c>
      <c r="N4" s="121">
        <v>210780</v>
      </c>
      <c r="O4" s="122">
        <v>50241930.831151634</v>
      </c>
      <c r="P4" s="99"/>
      <c r="Q4" s="100"/>
      <c r="R4" s="101"/>
    </row>
    <row r="5" spans="1:20" ht="15.75" customHeight="1">
      <c r="A5" s="98" t="s">
        <v>632</v>
      </c>
      <c r="B5" s="123" t="s">
        <v>631</v>
      </c>
      <c r="C5" s="121">
        <v>5996851.8200000003</v>
      </c>
      <c r="D5" s="121">
        <v>4976449.9749748604</v>
      </c>
      <c r="E5" s="121">
        <v>10903941.66</v>
      </c>
      <c r="F5" s="121">
        <v>8762808.7440000009</v>
      </c>
      <c r="G5" s="121">
        <v>3755350.38</v>
      </c>
      <c r="H5" s="121">
        <v>1923961</v>
      </c>
      <c r="I5" s="121">
        <v>2224890.4699999997</v>
      </c>
      <c r="J5" s="121">
        <v>1385182.08</v>
      </c>
      <c r="K5" s="121">
        <v>472659.19999999995</v>
      </c>
      <c r="L5" s="121">
        <v>8533.0300000000007</v>
      </c>
      <c r="M5" s="121">
        <v>231909.54217677328</v>
      </c>
      <c r="N5" s="121">
        <v>210780</v>
      </c>
      <c r="O5" s="122">
        <v>40853317.901151642</v>
      </c>
      <c r="P5" s="99"/>
      <c r="R5" s="101"/>
    </row>
    <row r="6" spans="1:20" ht="15.75" customHeight="1">
      <c r="A6" s="98" t="s">
        <v>629</v>
      </c>
      <c r="B6" s="123" t="s">
        <v>630</v>
      </c>
      <c r="C6" s="121">
        <v>3179041.64</v>
      </c>
      <c r="D6" s="121">
        <v>4209358.0600000005</v>
      </c>
      <c r="E6" s="121">
        <v>4046453.85</v>
      </c>
      <c r="F6" s="121">
        <v>8213512.5660000006</v>
      </c>
      <c r="G6" s="121">
        <v>1590220.2499999998</v>
      </c>
      <c r="H6" s="121">
        <v>195958</v>
      </c>
      <c r="I6" s="121">
        <v>2224890.4699999997</v>
      </c>
      <c r="J6" s="121">
        <v>65249.16</v>
      </c>
      <c r="K6" s="121">
        <v>407416.66</v>
      </c>
      <c r="L6" s="121">
        <v>8533.0300000000007</v>
      </c>
      <c r="M6" s="121">
        <v>79708.589999999967</v>
      </c>
      <c r="N6" s="121">
        <v>147655</v>
      </c>
      <c r="O6" s="122">
        <v>24367997.276000001</v>
      </c>
      <c r="P6" s="99"/>
      <c r="R6" s="101"/>
    </row>
    <row r="7" spans="1:20" ht="31.5">
      <c r="A7" s="98" t="s">
        <v>629</v>
      </c>
      <c r="B7" s="123" t="s">
        <v>628</v>
      </c>
      <c r="C7" s="121">
        <v>2817810.18</v>
      </c>
      <c r="D7" s="121">
        <v>767091.91497485992</v>
      </c>
      <c r="E7" s="121">
        <v>6857487.8100000005</v>
      </c>
      <c r="F7" s="121">
        <v>549296.17799999996</v>
      </c>
      <c r="G7" s="121">
        <v>2165130.13</v>
      </c>
      <c r="H7" s="121">
        <v>1728003</v>
      </c>
      <c r="I7" s="121">
        <v>0</v>
      </c>
      <c r="J7" s="121">
        <v>1319932.9200000002</v>
      </c>
      <c r="K7" s="121">
        <v>65242.54</v>
      </c>
      <c r="L7" s="121">
        <v>0</v>
      </c>
      <c r="M7" s="121">
        <v>152200.95217677331</v>
      </c>
      <c r="N7" s="121">
        <v>63125</v>
      </c>
      <c r="O7" s="122">
        <v>16485320.625151634</v>
      </c>
      <c r="P7" s="99"/>
      <c r="R7" s="101"/>
    </row>
    <row r="8" spans="1:20" ht="15.75" customHeight="1">
      <c r="A8" s="98" t="s">
        <v>627</v>
      </c>
      <c r="B8" s="123" t="s">
        <v>626</v>
      </c>
      <c r="C8" s="121">
        <v>6960071.6299999999</v>
      </c>
      <c r="D8" s="121">
        <v>2425725.11</v>
      </c>
      <c r="E8" s="121">
        <v>91</v>
      </c>
      <c r="F8" s="121">
        <v>2725.19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22">
        <v>9388612.9299999997</v>
      </c>
      <c r="P8" s="99"/>
      <c r="R8" s="101"/>
    </row>
    <row r="9" spans="1:20" ht="15.75" customHeight="1">
      <c r="A9" s="98">
        <v>2</v>
      </c>
      <c r="B9" s="120" t="s">
        <v>625</v>
      </c>
      <c r="C9" s="121">
        <v>636424.71</v>
      </c>
      <c r="D9" s="121">
        <v>896168.54999999993</v>
      </c>
      <c r="E9" s="121">
        <v>288373.71000000002</v>
      </c>
      <c r="F9" s="121">
        <v>60911.905500000001</v>
      </c>
      <c r="G9" s="121">
        <v>0</v>
      </c>
      <c r="H9" s="121">
        <v>0</v>
      </c>
      <c r="I9" s="121">
        <v>0</v>
      </c>
      <c r="J9" s="121">
        <v>33488.71</v>
      </c>
      <c r="K9" s="121">
        <v>81433.03</v>
      </c>
      <c r="L9" s="121">
        <v>0</v>
      </c>
      <c r="M9" s="121">
        <v>0</v>
      </c>
      <c r="N9" s="121">
        <v>0</v>
      </c>
      <c r="O9" s="122">
        <v>1996800.6154999998</v>
      </c>
      <c r="P9" s="99"/>
      <c r="Q9" s="100"/>
      <c r="R9" s="101"/>
    </row>
    <row r="10" spans="1:20" ht="28.5" customHeight="1">
      <c r="A10" s="98">
        <v>3</v>
      </c>
      <c r="B10" s="120" t="s">
        <v>624</v>
      </c>
      <c r="C10" s="121">
        <v>466757.32</v>
      </c>
      <c r="D10" s="121">
        <v>7432532.3799999999</v>
      </c>
      <c r="E10" s="121">
        <v>1654676.2800000003</v>
      </c>
      <c r="F10" s="121">
        <v>791786.46900000121</v>
      </c>
      <c r="G10" s="121">
        <v>1421717.32</v>
      </c>
      <c r="H10" s="121">
        <v>697933</v>
      </c>
      <c r="I10" s="121">
        <v>344236.52999999997</v>
      </c>
      <c r="J10" s="121">
        <v>0</v>
      </c>
      <c r="K10" s="121">
        <v>110779.39</v>
      </c>
      <c r="L10" s="121">
        <v>0</v>
      </c>
      <c r="M10" s="121">
        <v>1771.4</v>
      </c>
      <c r="N10" s="121">
        <v>0</v>
      </c>
      <c r="O10" s="122">
        <v>12922190.089000002</v>
      </c>
      <c r="P10" s="99"/>
      <c r="Q10" s="100"/>
      <c r="R10" s="101"/>
    </row>
    <row r="11" spans="1:20" ht="15.75" customHeight="1">
      <c r="A11" s="98">
        <v>4</v>
      </c>
      <c r="B11" s="120" t="s">
        <v>623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2">
        <v>0</v>
      </c>
      <c r="P11" s="99"/>
      <c r="Q11" s="100"/>
      <c r="R11" s="101"/>
    </row>
    <row r="12" spans="1:20" ht="15.75" customHeight="1">
      <c r="A12" s="98">
        <v>5</v>
      </c>
      <c r="B12" s="120" t="s">
        <v>622</v>
      </c>
      <c r="C12" s="121">
        <v>3000069.36</v>
      </c>
      <c r="D12" s="121">
        <v>186469.57812973019</v>
      </c>
      <c r="E12" s="121">
        <v>0</v>
      </c>
      <c r="F12" s="121">
        <v>449119.32150000072</v>
      </c>
      <c r="G12" s="121">
        <v>59660.99</v>
      </c>
      <c r="H12" s="121">
        <v>0</v>
      </c>
      <c r="I12" s="121">
        <v>128286.89</v>
      </c>
      <c r="J12" s="121">
        <v>0</v>
      </c>
      <c r="K12" s="121">
        <v>37209.78</v>
      </c>
      <c r="L12" s="121">
        <v>387829.44</v>
      </c>
      <c r="M12" s="121">
        <v>48549.19000000001</v>
      </c>
      <c r="N12" s="121">
        <v>0</v>
      </c>
      <c r="O12" s="122">
        <v>4297194.5496297311</v>
      </c>
      <c r="P12" s="99"/>
      <c r="Q12" s="100"/>
      <c r="R12" s="101"/>
    </row>
    <row r="13" spans="1:20" ht="15.75" customHeight="1">
      <c r="A13" s="98">
        <v>6</v>
      </c>
      <c r="B13" s="126" t="s">
        <v>648</v>
      </c>
      <c r="C13" s="121">
        <v>273108.69</v>
      </c>
      <c r="D13" s="121">
        <v>198963.65999999997</v>
      </c>
      <c r="E13" s="121">
        <v>1609569.08</v>
      </c>
      <c r="F13" s="121">
        <v>0</v>
      </c>
      <c r="G13" s="121">
        <v>1283807.6399999994</v>
      </c>
      <c r="H13" s="121">
        <v>263498</v>
      </c>
      <c r="I13" s="121">
        <v>0</v>
      </c>
      <c r="J13" s="121">
        <v>108277.51</v>
      </c>
      <c r="K13" s="121">
        <v>21857.22</v>
      </c>
      <c r="L13" s="121">
        <v>0</v>
      </c>
      <c r="M13" s="121" t="s">
        <v>629</v>
      </c>
      <c r="N13" s="121">
        <v>22236</v>
      </c>
      <c r="O13" s="122">
        <v>3781317.7999999993</v>
      </c>
      <c r="P13" s="99"/>
      <c r="Q13" s="100"/>
      <c r="R13" s="101"/>
    </row>
    <row r="14" spans="1:20" ht="47.25">
      <c r="A14" s="98" t="s">
        <v>629</v>
      </c>
      <c r="B14" s="127" t="s">
        <v>649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 t="s">
        <v>629</v>
      </c>
      <c r="N14" s="121">
        <v>0</v>
      </c>
      <c r="O14" s="122">
        <v>0</v>
      </c>
      <c r="P14" s="102"/>
      <c r="Q14" s="100"/>
      <c r="R14" s="101"/>
    </row>
    <row r="15" spans="1:20" ht="15.75" customHeight="1">
      <c r="A15" s="98">
        <v>7</v>
      </c>
      <c r="B15" s="126" t="s">
        <v>650</v>
      </c>
      <c r="C15" s="121">
        <v>3702157.01</v>
      </c>
      <c r="D15" s="121">
        <v>597548.91</v>
      </c>
      <c r="E15" s="121">
        <v>1823874.59</v>
      </c>
      <c r="F15" s="121">
        <v>945240.44</v>
      </c>
      <c r="G15" s="121">
        <v>372557.50000000006</v>
      </c>
      <c r="H15" s="121">
        <v>0</v>
      </c>
      <c r="I15" s="121">
        <v>17926.13</v>
      </c>
      <c r="J15" s="121">
        <v>0</v>
      </c>
      <c r="K15" s="121">
        <v>0</v>
      </c>
      <c r="L15" s="121">
        <v>45714.720000000001</v>
      </c>
      <c r="M15" s="121" t="s">
        <v>629</v>
      </c>
      <c r="N15" s="121">
        <v>0</v>
      </c>
      <c r="O15" s="122">
        <v>7505019.2999999989</v>
      </c>
      <c r="P15" s="99"/>
      <c r="Q15" s="100"/>
      <c r="R15" s="101"/>
    </row>
    <row r="16" spans="1:20" s="97" customFormat="1" ht="16.5" customHeight="1">
      <c r="A16" s="141" t="s">
        <v>39</v>
      </c>
      <c r="B16" s="142"/>
      <c r="C16" s="124">
        <v>21035440.539999999</v>
      </c>
      <c r="D16" s="124">
        <v>16713858.16310459</v>
      </c>
      <c r="E16" s="124">
        <v>16280526.320000002</v>
      </c>
      <c r="F16" s="124">
        <v>11012592.070000002</v>
      </c>
      <c r="G16" s="124">
        <v>6893093.8300000001</v>
      </c>
      <c r="H16" s="124">
        <v>2885392</v>
      </c>
      <c r="I16" s="124">
        <v>2715340.0199999996</v>
      </c>
      <c r="J16" s="124">
        <v>1526948.3</v>
      </c>
      <c r="K16" s="124">
        <v>723938.62</v>
      </c>
      <c r="L16" s="124">
        <v>442077.19000000006</v>
      </c>
      <c r="M16" s="124">
        <v>282230.13217677327</v>
      </c>
      <c r="N16" s="124">
        <v>233016</v>
      </c>
      <c r="O16" s="122">
        <v>80744453.185281351</v>
      </c>
      <c r="P16" s="128"/>
      <c r="R16" s="103"/>
    </row>
    <row r="17" spans="1:18" ht="30" customHeight="1">
      <c r="A17" s="143" t="s">
        <v>621</v>
      </c>
      <c r="B17" s="144"/>
      <c r="C17" s="125">
        <v>0.26051870698450014</v>
      </c>
      <c r="D17" s="125">
        <v>0.20699698250171947</v>
      </c>
      <c r="E17" s="125">
        <v>0.20163027524183824</v>
      </c>
      <c r="F17" s="125">
        <v>0.13638821783497387</v>
      </c>
      <c r="G17" s="125">
        <v>8.5369255200511043E-2</v>
      </c>
      <c r="H17" s="125">
        <v>3.5734863339516289E-2</v>
      </c>
      <c r="I17" s="125">
        <v>3.3628811799235395E-2</v>
      </c>
      <c r="J17" s="125">
        <v>1.8910875481392728E-2</v>
      </c>
      <c r="K17" s="125">
        <v>8.9658000202045389E-3</v>
      </c>
      <c r="L17" s="125">
        <v>5.4750162092940509E-3</v>
      </c>
      <c r="M17" s="125">
        <v>3.4953500958034862E-3</v>
      </c>
      <c r="N17" s="125">
        <v>2.8858452910109711E-3</v>
      </c>
      <c r="O17" s="125">
        <v>1</v>
      </c>
      <c r="R17" s="101"/>
    </row>
    <row r="18" spans="1:18">
      <c r="A18" s="106" t="s">
        <v>651</v>
      </c>
      <c r="H18" s="105"/>
      <c r="I18" s="105"/>
      <c r="K18" s="105"/>
      <c r="M18" s="105"/>
      <c r="N18" s="105"/>
      <c r="Q18" s="105"/>
      <c r="R18" s="105"/>
    </row>
    <row r="19" spans="1:18" ht="15.75" customHeight="1">
      <c r="A19" s="106" t="s">
        <v>620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5"/>
      <c r="R19" s="105"/>
    </row>
    <row r="20" spans="1:18">
      <c r="P20" s="101"/>
    </row>
    <row r="33" spans="12:15">
      <c r="L33" s="113"/>
      <c r="O33" s="113"/>
    </row>
    <row r="34" spans="12:15">
      <c r="L34" s="103"/>
      <c r="O34" s="116"/>
    </row>
    <row r="35" spans="12:15">
      <c r="L35" s="103"/>
      <c r="O35" s="116"/>
    </row>
    <row r="68" spans="1:4">
      <c r="A68" s="137"/>
      <c r="B68" s="138"/>
      <c r="C68" s="138"/>
      <c r="D68" s="138"/>
    </row>
    <row r="69" spans="1:4">
      <c r="A69" s="139">
        <f>C69/$O$16</f>
        <v>0.62223383587555303</v>
      </c>
      <c r="B69" s="137" t="str">
        <f>B4</f>
        <v>Застраховка "Живот" и рента</v>
      </c>
      <c r="C69" s="140">
        <f>O4</f>
        <v>50241930.831151634</v>
      </c>
      <c r="D69" s="138"/>
    </row>
    <row r="70" spans="1:4">
      <c r="A70" s="139">
        <f t="shared" ref="A70:A74" si="0">C70/$O$16</f>
        <v>2.4729879722115579E-2</v>
      </c>
      <c r="B70" s="137" t="str">
        <f>B9</f>
        <v>Женитбена и детска застраховка</v>
      </c>
      <c r="C70" s="140">
        <f>O9</f>
        <v>1996800.6154999998</v>
      </c>
      <c r="D70" s="138"/>
    </row>
    <row r="71" spans="1:4">
      <c r="A71" s="139">
        <f t="shared" si="0"/>
        <v>0.16003811505600171</v>
      </c>
      <c r="B71" s="137" t="str">
        <f>B10</f>
        <v>Застраховка "Живот", свързана с инвестиционен фонд</v>
      </c>
      <c r="C71" s="140">
        <f>O10</f>
        <v>12922190.089000002</v>
      </c>
      <c r="D71" s="138"/>
    </row>
    <row r="72" spans="1:4">
      <c r="A72" s="139">
        <f t="shared" si="0"/>
        <v>0</v>
      </c>
      <c r="B72" s="137" t="str">
        <f>B11</f>
        <v>Изкупуване на капитал</v>
      </c>
      <c r="C72" s="140">
        <f>O11</f>
        <v>0</v>
      </c>
      <c r="D72" s="138"/>
    </row>
    <row r="73" spans="1:4">
      <c r="A73" s="139">
        <f t="shared" si="0"/>
        <v>5.3219687298756181E-2</v>
      </c>
      <c r="B73" s="137" t="str">
        <f>B12</f>
        <v>Допълнителна застраховка</v>
      </c>
      <c r="C73" s="140">
        <f>O12</f>
        <v>4297194.5496297311</v>
      </c>
      <c r="D73" s="138"/>
    </row>
    <row r="74" spans="1:4">
      <c r="A74" s="139">
        <f t="shared" si="0"/>
        <v>4.683068187139923E-2</v>
      </c>
      <c r="B74" s="138" t="s">
        <v>648</v>
      </c>
      <c r="C74" s="140">
        <f>O13</f>
        <v>3781317.7999999993</v>
      </c>
      <c r="D74" s="138"/>
    </row>
    <row r="75" spans="1:4">
      <c r="A75" s="139">
        <f t="shared" ref="A75" si="1">C75/$O$16</f>
        <v>9.2947800176174392E-2</v>
      </c>
      <c r="B75" s="138" t="s">
        <v>650</v>
      </c>
      <c r="C75" s="140">
        <f>O15</f>
        <v>7505019.2999999989</v>
      </c>
      <c r="D75" s="138"/>
    </row>
    <row r="76" spans="1:4">
      <c r="A76" s="137"/>
      <c r="B76" s="138"/>
      <c r="C76" s="138"/>
      <c r="D76" s="138"/>
    </row>
    <row r="77" spans="1:4">
      <c r="A77" s="137"/>
      <c r="B77" s="138"/>
      <c r="C77" s="138"/>
      <c r="D77" s="138"/>
    </row>
    <row r="78" spans="1:4">
      <c r="B78" s="113"/>
      <c r="C78" s="113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9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5.75"/>
  <cols>
    <col min="1" max="1" width="7.5703125" style="113" customWidth="1"/>
    <col min="2" max="2" width="63.42578125" style="104" bestFit="1" customWidth="1"/>
    <col min="3" max="3" width="18.5703125" style="104" bestFit="1" customWidth="1"/>
    <col min="4" max="4" width="24.28515625" style="113" bestFit="1" customWidth="1"/>
    <col min="5" max="5" width="24.85546875" style="113" bestFit="1" customWidth="1"/>
    <col min="6" max="6" width="15.42578125" style="113" bestFit="1" customWidth="1"/>
    <col min="7" max="7" width="24.28515625" style="113" bestFit="1" customWidth="1"/>
    <col min="8" max="8" width="25.28515625" style="113" bestFit="1" customWidth="1"/>
    <col min="9" max="9" width="24.28515625" style="113" bestFit="1" customWidth="1"/>
    <col min="10" max="10" width="23.140625" style="113" bestFit="1" customWidth="1"/>
    <col min="11" max="11" width="22.5703125" style="113" bestFit="1" customWidth="1"/>
    <col min="12" max="12" width="25.28515625" style="113" bestFit="1" customWidth="1"/>
    <col min="13" max="13" width="18.28515625" style="113" bestFit="1" customWidth="1"/>
    <col min="14" max="14" width="12.85546875" style="113" bestFit="1" customWidth="1"/>
    <col min="15" max="15" width="12.42578125" style="113" bestFit="1" customWidth="1"/>
    <col min="16" max="16" width="16.85546875" style="113" customWidth="1"/>
    <col min="17" max="17" width="12.42578125" style="113" bestFit="1" customWidth="1"/>
    <col min="18" max="16384" width="9.140625" style="113"/>
  </cols>
  <sheetData>
    <row r="1" spans="1:17" ht="15.75" customHeight="1">
      <c r="A1" s="147" t="s">
        <v>657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7">
      <c r="O2" s="118" t="s">
        <v>647</v>
      </c>
    </row>
    <row r="3" spans="1:17" s="117" customFormat="1" ht="47.25">
      <c r="A3" s="91" t="s">
        <v>646</v>
      </c>
      <c r="B3" s="91" t="s">
        <v>645</v>
      </c>
      <c r="C3" s="92" t="s">
        <v>644</v>
      </c>
      <c r="D3" s="93" t="s">
        <v>643</v>
      </c>
      <c r="E3" s="92" t="s">
        <v>641</v>
      </c>
      <c r="F3" s="92" t="s">
        <v>642</v>
      </c>
      <c r="G3" s="92" t="s">
        <v>640</v>
      </c>
      <c r="H3" s="92" t="s">
        <v>655</v>
      </c>
      <c r="I3" s="94" t="s">
        <v>638</v>
      </c>
      <c r="J3" s="92" t="s">
        <v>639</v>
      </c>
      <c r="K3" s="92" t="s">
        <v>636</v>
      </c>
      <c r="L3" s="95" t="s">
        <v>634</v>
      </c>
      <c r="M3" s="95" t="s">
        <v>637</v>
      </c>
      <c r="N3" s="95" t="s">
        <v>635</v>
      </c>
      <c r="O3" s="92" t="s">
        <v>39</v>
      </c>
    </row>
    <row r="4" spans="1:17" ht="15.75" customHeight="1">
      <c r="A4" s="98">
        <v>1</v>
      </c>
      <c r="B4" s="120" t="s">
        <v>633</v>
      </c>
      <c r="C4" s="108">
        <v>5531796.4525000006</v>
      </c>
      <c r="D4" s="108">
        <v>5087238.18</v>
      </c>
      <c r="E4" s="108">
        <v>3452423.8038058975</v>
      </c>
      <c r="F4" s="108">
        <v>1767814.39</v>
      </c>
      <c r="G4" s="108">
        <v>1352480.12</v>
      </c>
      <c r="H4" s="108">
        <v>977851.02391129988</v>
      </c>
      <c r="I4" s="108">
        <v>635765.24</v>
      </c>
      <c r="J4" s="108">
        <v>320397.38999999996</v>
      </c>
      <c r="K4" s="108">
        <v>263539</v>
      </c>
      <c r="L4" s="108">
        <v>55990.944960400004</v>
      </c>
      <c r="M4" s="108">
        <v>0</v>
      </c>
      <c r="N4" s="108">
        <v>16211.35</v>
      </c>
      <c r="O4" s="109">
        <v>19461507.895177599</v>
      </c>
      <c r="P4" s="101"/>
      <c r="Q4" s="101"/>
    </row>
    <row r="5" spans="1:17" ht="15.75" customHeight="1">
      <c r="A5" s="98" t="s">
        <v>632</v>
      </c>
      <c r="B5" s="123" t="s">
        <v>631</v>
      </c>
      <c r="C5" s="108">
        <v>3398367.5125000002</v>
      </c>
      <c r="D5" s="108">
        <v>3696891.6399999997</v>
      </c>
      <c r="E5" s="108">
        <v>3445797.687407285</v>
      </c>
      <c r="F5" s="108">
        <v>1767814.39</v>
      </c>
      <c r="G5" s="108">
        <v>1352480.12</v>
      </c>
      <c r="H5" s="108">
        <v>977851.02391129988</v>
      </c>
      <c r="I5" s="108">
        <v>635765.24</v>
      </c>
      <c r="J5" s="108">
        <v>320397.38999999996</v>
      </c>
      <c r="K5" s="108">
        <v>263539</v>
      </c>
      <c r="L5" s="108">
        <v>55990.944960400004</v>
      </c>
      <c r="M5" s="108">
        <v>0</v>
      </c>
      <c r="N5" s="108">
        <v>16211.35</v>
      </c>
      <c r="O5" s="109">
        <v>15931106.298778987</v>
      </c>
      <c r="P5" s="101"/>
      <c r="Q5" s="101"/>
    </row>
    <row r="6" spans="1:17" ht="15.75" customHeight="1">
      <c r="A6" s="98" t="s">
        <v>629</v>
      </c>
      <c r="B6" s="123" t="s">
        <v>630</v>
      </c>
      <c r="C6" s="108">
        <v>3137450.7600000002</v>
      </c>
      <c r="D6" s="108">
        <v>3528135.38</v>
      </c>
      <c r="E6" s="108">
        <v>3227496.8788632359</v>
      </c>
      <c r="F6" s="108">
        <v>1362501.15</v>
      </c>
      <c r="G6" s="108">
        <v>1352480.12</v>
      </c>
      <c r="H6" s="108">
        <v>448926.11391130002</v>
      </c>
      <c r="I6" s="108">
        <v>67649.649999999994</v>
      </c>
      <c r="J6" s="108">
        <v>50697.599999999999</v>
      </c>
      <c r="K6" s="108">
        <v>256619</v>
      </c>
      <c r="L6" s="108">
        <v>20228.334960400003</v>
      </c>
      <c r="M6" s="108">
        <v>0</v>
      </c>
      <c r="N6" s="108">
        <v>0</v>
      </c>
      <c r="O6" s="109">
        <v>13452184.987734938</v>
      </c>
      <c r="P6" s="101"/>
      <c r="Q6" s="101"/>
    </row>
    <row r="7" spans="1:17">
      <c r="A7" s="98" t="s">
        <v>629</v>
      </c>
      <c r="B7" s="123" t="s">
        <v>628</v>
      </c>
      <c r="C7" s="108">
        <v>260916.7525</v>
      </c>
      <c r="D7" s="108">
        <v>168756.26</v>
      </c>
      <c r="E7" s="108">
        <v>218300.80854404886</v>
      </c>
      <c r="F7" s="108">
        <v>405313.24000000005</v>
      </c>
      <c r="G7" s="108">
        <v>0</v>
      </c>
      <c r="H7" s="108">
        <v>528924.90999999992</v>
      </c>
      <c r="I7" s="108">
        <v>568115.59</v>
      </c>
      <c r="J7" s="108">
        <v>269699.78999999998</v>
      </c>
      <c r="K7" s="108">
        <v>6920</v>
      </c>
      <c r="L7" s="108">
        <v>35762.61</v>
      </c>
      <c r="M7" s="108">
        <v>0</v>
      </c>
      <c r="N7" s="108">
        <v>16211.35</v>
      </c>
      <c r="O7" s="109">
        <v>2478921.311044049</v>
      </c>
      <c r="P7" s="101"/>
      <c r="Q7" s="101"/>
    </row>
    <row r="8" spans="1:17" ht="16.5" customHeight="1">
      <c r="A8" s="98" t="s">
        <v>627</v>
      </c>
      <c r="B8" s="123" t="s">
        <v>626</v>
      </c>
      <c r="C8" s="108">
        <v>2133428.94</v>
      </c>
      <c r="D8" s="108">
        <v>1390346.54</v>
      </c>
      <c r="E8" s="108">
        <v>6626.1163986127767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9">
        <v>3530401.5963986129</v>
      </c>
      <c r="P8" s="101"/>
      <c r="Q8" s="101"/>
    </row>
    <row r="9" spans="1:17" ht="16.5" customHeight="1">
      <c r="A9" s="98">
        <v>2</v>
      </c>
      <c r="B9" s="120" t="s">
        <v>625</v>
      </c>
      <c r="C9" s="108">
        <v>669121.67000000004</v>
      </c>
      <c r="D9" s="108">
        <v>134108.17000000001</v>
      </c>
      <c r="E9" s="108">
        <v>101449.80199982364</v>
      </c>
      <c r="F9" s="108">
        <v>80386.52</v>
      </c>
      <c r="G9" s="108">
        <v>0</v>
      </c>
      <c r="H9" s="108">
        <v>0</v>
      </c>
      <c r="I9" s="108">
        <v>42124.67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9">
        <v>1027190.8319998238</v>
      </c>
      <c r="P9" s="101"/>
      <c r="Q9" s="101"/>
    </row>
    <row r="10" spans="1:17" ht="28.5" customHeight="1">
      <c r="A10" s="98">
        <v>3</v>
      </c>
      <c r="B10" s="120" t="s">
        <v>624</v>
      </c>
      <c r="C10" s="108">
        <v>4091446.3000000003</v>
      </c>
      <c r="D10" s="108">
        <v>23469.96</v>
      </c>
      <c r="E10" s="108">
        <v>173254.4695370461</v>
      </c>
      <c r="F10" s="108">
        <v>25416.570000000003</v>
      </c>
      <c r="G10" s="108">
        <v>117077.40999999999</v>
      </c>
      <c r="H10" s="108">
        <v>29639.119999999999</v>
      </c>
      <c r="I10" s="108">
        <v>4363.01</v>
      </c>
      <c r="J10" s="108">
        <v>2079.0499999999997</v>
      </c>
      <c r="K10" s="108">
        <v>0</v>
      </c>
      <c r="L10" s="108">
        <v>0</v>
      </c>
      <c r="M10" s="108">
        <v>0</v>
      </c>
      <c r="N10" s="108">
        <v>0</v>
      </c>
      <c r="O10" s="109">
        <v>4466745.8895370467</v>
      </c>
      <c r="P10" s="101"/>
      <c r="Q10" s="101"/>
    </row>
    <row r="11" spans="1:17" ht="15.75" customHeight="1">
      <c r="A11" s="98">
        <v>4</v>
      </c>
      <c r="B11" s="120" t="s">
        <v>623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9">
        <v>0</v>
      </c>
      <c r="P11" s="101"/>
      <c r="Q11" s="101"/>
    </row>
    <row r="12" spans="1:17" s="136" customFormat="1" ht="15.75" customHeight="1">
      <c r="A12" s="132">
        <v>5</v>
      </c>
      <c r="B12" s="133" t="s">
        <v>622</v>
      </c>
      <c r="C12" s="134">
        <v>16893.216</v>
      </c>
      <c r="D12" s="134">
        <v>482640.53</v>
      </c>
      <c r="E12" s="134">
        <v>252724.90000000002</v>
      </c>
      <c r="F12" s="134">
        <v>0</v>
      </c>
      <c r="G12" s="134">
        <v>24069.19</v>
      </c>
      <c r="H12" s="134">
        <v>0</v>
      </c>
      <c r="I12" s="134">
        <v>0</v>
      </c>
      <c r="J12" s="134">
        <v>0</v>
      </c>
      <c r="K12" s="134">
        <v>0</v>
      </c>
      <c r="L12" s="134">
        <v>11305.720000000001</v>
      </c>
      <c r="M12" s="134">
        <v>27404</v>
      </c>
      <c r="N12" s="134">
        <v>5030</v>
      </c>
      <c r="O12" s="135">
        <v>820067.55599999998</v>
      </c>
      <c r="P12" s="101"/>
      <c r="Q12" s="101"/>
    </row>
    <row r="13" spans="1:17" ht="15.75" customHeight="1">
      <c r="A13" s="98">
        <v>6</v>
      </c>
      <c r="B13" s="126" t="s">
        <v>648</v>
      </c>
      <c r="C13" s="121">
        <v>16779.14</v>
      </c>
      <c r="D13" s="121">
        <v>68898.880000000005</v>
      </c>
      <c r="E13" s="121">
        <v>0</v>
      </c>
      <c r="F13" s="121">
        <v>126944.23999999999</v>
      </c>
      <c r="G13" s="121">
        <v>0</v>
      </c>
      <c r="H13" s="121">
        <v>122796.89</v>
      </c>
      <c r="I13" s="121">
        <v>8480.75</v>
      </c>
      <c r="J13" s="121">
        <v>4799.070000000007</v>
      </c>
      <c r="K13" s="121">
        <v>2225</v>
      </c>
      <c r="L13" s="121" t="s">
        <v>629</v>
      </c>
      <c r="M13" s="121">
        <v>0</v>
      </c>
      <c r="N13" s="121">
        <v>109.45</v>
      </c>
      <c r="O13" s="122">
        <v>351033.42000000004</v>
      </c>
      <c r="P13" s="100"/>
      <c r="Q13" s="101"/>
    </row>
    <row r="14" spans="1:17" ht="31.5">
      <c r="A14" s="98" t="s">
        <v>629</v>
      </c>
      <c r="B14" s="127" t="s">
        <v>649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 t="s">
        <v>629</v>
      </c>
      <c r="M14" s="121">
        <v>0</v>
      </c>
      <c r="N14" s="121">
        <v>0</v>
      </c>
      <c r="O14" s="122">
        <v>0</v>
      </c>
      <c r="P14" s="100"/>
      <c r="Q14" s="101"/>
    </row>
    <row r="15" spans="1:17" ht="15.75" customHeight="1">
      <c r="A15" s="98">
        <v>7</v>
      </c>
      <c r="B15" s="126" t="s">
        <v>650</v>
      </c>
      <c r="C15" s="121">
        <v>474.8</v>
      </c>
      <c r="D15" s="121">
        <v>1368795.32</v>
      </c>
      <c r="E15" s="121">
        <v>719016.80967221293</v>
      </c>
      <c r="F15" s="121">
        <v>675859.83</v>
      </c>
      <c r="G15" s="121">
        <v>12124.6</v>
      </c>
      <c r="H15" s="121">
        <v>11434.83</v>
      </c>
      <c r="I15" s="121">
        <v>0</v>
      </c>
      <c r="J15" s="121">
        <v>0</v>
      </c>
      <c r="K15" s="121">
        <v>0</v>
      </c>
      <c r="L15" s="121" t="s">
        <v>629</v>
      </c>
      <c r="M15" s="121">
        <v>28411</v>
      </c>
      <c r="N15" s="121">
        <v>0</v>
      </c>
      <c r="O15" s="122">
        <v>2816117.189672213</v>
      </c>
      <c r="P15" s="100"/>
      <c r="Q15" s="101"/>
    </row>
    <row r="16" spans="1:17" s="97" customFormat="1" ht="15.75" customHeight="1">
      <c r="A16" s="145" t="s">
        <v>39</v>
      </c>
      <c r="B16" s="145"/>
      <c r="C16" s="124">
        <v>10326511.578500003</v>
      </c>
      <c r="D16" s="124">
        <v>7165151.04</v>
      </c>
      <c r="E16" s="124">
        <v>4698869.7850149805</v>
      </c>
      <c r="F16" s="124">
        <v>2676421.5499999998</v>
      </c>
      <c r="G16" s="124">
        <v>1505751.32</v>
      </c>
      <c r="H16" s="124">
        <v>1141721.8639113</v>
      </c>
      <c r="I16" s="124">
        <v>690733.67</v>
      </c>
      <c r="J16" s="124">
        <v>327275.50999999995</v>
      </c>
      <c r="K16" s="124">
        <v>265764</v>
      </c>
      <c r="L16" s="124">
        <v>67296.664960399998</v>
      </c>
      <c r="M16" s="124">
        <v>55815</v>
      </c>
      <c r="N16" s="124">
        <v>21350.799999999999</v>
      </c>
      <c r="O16" s="109">
        <v>28942662.782386687</v>
      </c>
      <c r="P16" s="103"/>
      <c r="Q16" s="103"/>
    </row>
    <row r="17" spans="1:18" ht="30" customHeight="1">
      <c r="A17" s="146" t="s">
        <v>654</v>
      </c>
      <c r="B17" s="146"/>
      <c r="C17" s="125">
        <v>0.35679203590017616</v>
      </c>
      <c r="D17" s="125">
        <v>0.24756364311995563</v>
      </c>
      <c r="E17" s="125">
        <v>0.16235098409378279</v>
      </c>
      <c r="F17" s="125">
        <v>9.2473231302987083E-2</v>
      </c>
      <c r="G17" s="125">
        <v>5.2025320936135093E-2</v>
      </c>
      <c r="H17" s="125">
        <v>3.9447713311509987E-2</v>
      </c>
      <c r="I17" s="125">
        <v>2.3865588152460947E-2</v>
      </c>
      <c r="J17" s="125">
        <v>1.1307719419623214E-2</v>
      </c>
      <c r="K17" s="125">
        <v>9.1824308633320709E-3</v>
      </c>
      <c r="L17" s="125">
        <v>2.3251718567288832E-3</v>
      </c>
      <c r="M17" s="125">
        <v>1.9284680341840113E-3</v>
      </c>
      <c r="N17" s="125">
        <v>7.3769300912399863E-4</v>
      </c>
      <c r="O17" s="125">
        <v>0.99999999999999978</v>
      </c>
      <c r="R17" s="101"/>
    </row>
    <row r="18" spans="1:18">
      <c r="A18" s="106" t="s">
        <v>651</v>
      </c>
      <c r="B18" s="113"/>
      <c r="C18" s="113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8" ht="16.5">
      <c r="A19" s="106" t="s">
        <v>620</v>
      </c>
      <c r="B19" s="113"/>
      <c r="C19" s="113"/>
    </row>
    <row r="68" spans="1:5">
      <c r="A68" s="137"/>
      <c r="B68" s="138"/>
      <c r="C68" s="138"/>
      <c r="D68" s="137"/>
      <c r="E68" s="137"/>
    </row>
    <row r="69" spans="1:5">
      <c r="A69" s="139">
        <f t="shared" ref="A69:A75" si="0">C69/$O$16</f>
        <v>0.67241594325664711</v>
      </c>
      <c r="B69" s="137" t="str">
        <f>B4</f>
        <v>Застраховка "Живот" и рента</v>
      </c>
      <c r="C69" s="140">
        <f>O4</f>
        <v>19461507.895177599</v>
      </c>
      <c r="D69" s="137"/>
      <c r="E69" s="137"/>
    </row>
    <row r="70" spans="1:5">
      <c r="A70" s="139">
        <f t="shared" si="0"/>
        <v>3.549054348326685E-2</v>
      </c>
      <c r="B70" s="137" t="str">
        <f>B9</f>
        <v>Женитбена и детска застраховка</v>
      </c>
      <c r="C70" s="140">
        <f>O9</f>
        <v>1027190.8319998238</v>
      </c>
      <c r="D70" s="137"/>
      <c r="E70" s="137"/>
    </row>
    <row r="71" spans="1:5">
      <c r="A71" s="139">
        <f t="shared" si="0"/>
        <v>0.15433085487404857</v>
      </c>
      <c r="B71" s="137" t="str">
        <f>B10</f>
        <v>Застраховка "Живот", свързана с инвестиционен фонд</v>
      </c>
      <c r="C71" s="140">
        <f>O10</f>
        <v>4466745.8895370467</v>
      </c>
      <c r="D71" s="137"/>
      <c r="E71" s="137"/>
    </row>
    <row r="72" spans="1:5">
      <c r="A72" s="139">
        <f t="shared" si="0"/>
        <v>0</v>
      </c>
      <c r="B72" s="137" t="str">
        <f>B11</f>
        <v>Изкупуване на капитал</v>
      </c>
      <c r="C72" s="140">
        <f>O11</f>
        <v>0</v>
      </c>
      <c r="D72" s="137"/>
      <c r="E72" s="137"/>
    </row>
    <row r="73" spans="1:5">
      <c r="A73" s="139">
        <f t="shared" si="0"/>
        <v>2.8334212444995191E-2</v>
      </c>
      <c r="B73" s="137" t="str">
        <f>B12</f>
        <v>Допълнителна застраховка</v>
      </c>
      <c r="C73" s="140">
        <f>O12</f>
        <v>820067.55599999998</v>
      </c>
      <c r="D73" s="137"/>
      <c r="E73" s="137"/>
    </row>
    <row r="74" spans="1:5">
      <c r="A74" s="139">
        <f t="shared" si="0"/>
        <v>1.2128580657534542E-2</v>
      </c>
      <c r="B74" s="138" t="s">
        <v>648</v>
      </c>
      <c r="C74" s="140">
        <f>O13</f>
        <v>351033.42000000004</v>
      </c>
      <c r="D74" s="137"/>
      <c r="E74" s="137"/>
    </row>
    <row r="75" spans="1:5">
      <c r="A75" s="139">
        <f t="shared" si="0"/>
        <v>9.7299865283507578E-2</v>
      </c>
      <c r="B75" s="138" t="s">
        <v>650</v>
      </c>
      <c r="C75" s="140">
        <f>O15</f>
        <v>2816117.189672213</v>
      </c>
      <c r="D75" s="137"/>
      <c r="E75" s="137"/>
    </row>
    <row r="76" spans="1:5">
      <c r="A76" s="137"/>
      <c r="B76" s="138"/>
      <c r="C76" s="137"/>
      <c r="D76" s="137"/>
      <c r="E76" s="137"/>
    </row>
  </sheetData>
  <sortState columnSort="1" ref="C3:N17">
    <sortCondition descending="1" ref="C17:N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6"/>
  <sheetViews>
    <sheetView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29" sqref="C29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25" width="19.140625" style="37" customWidth="1"/>
    <col min="26" max="16384" width="11.42578125" style="37"/>
  </cols>
  <sheetData>
    <row r="1" spans="1:42" ht="20.25" customHeight="1">
      <c r="A1" s="149" t="s">
        <v>658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 ht="15.75" customHeight="1">
      <c r="A3" s="150" t="s">
        <v>284</v>
      </c>
      <c r="B3" s="152" t="s">
        <v>467</v>
      </c>
      <c r="C3" s="150" t="s">
        <v>68</v>
      </c>
      <c r="D3" s="150"/>
      <c r="E3" s="150"/>
      <c r="F3" s="150"/>
      <c r="G3" s="150"/>
      <c r="H3" s="150" t="s">
        <v>468</v>
      </c>
      <c r="I3" s="157" t="s">
        <v>69</v>
      </c>
      <c r="J3" s="157"/>
      <c r="K3" s="157"/>
      <c r="L3" s="157"/>
      <c r="M3" s="157"/>
      <c r="N3" s="157"/>
      <c r="O3" s="157"/>
      <c r="P3" s="157"/>
      <c r="Q3" s="157"/>
      <c r="R3" s="150" t="s">
        <v>70</v>
      </c>
      <c r="S3" s="150"/>
      <c r="T3" s="150"/>
      <c r="U3" s="150"/>
      <c r="V3" s="150"/>
      <c r="W3" s="150"/>
      <c r="X3" s="150"/>
    </row>
    <row r="4" spans="1:42" ht="15.75" customHeight="1">
      <c r="A4" s="150"/>
      <c r="B4" s="153"/>
      <c r="C4" s="150" t="s">
        <v>73</v>
      </c>
      <c r="D4" s="150" t="s">
        <v>74</v>
      </c>
      <c r="E4" s="150" t="s">
        <v>652</v>
      </c>
      <c r="F4" s="150" t="s">
        <v>60</v>
      </c>
      <c r="G4" s="151"/>
      <c r="H4" s="150"/>
      <c r="I4" s="155" t="s">
        <v>56</v>
      </c>
      <c r="J4" s="155" t="s">
        <v>57</v>
      </c>
      <c r="K4" s="155" t="s">
        <v>469</v>
      </c>
      <c r="L4" s="155" t="s">
        <v>470</v>
      </c>
      <c r="M4" s="155" t="s">
        <v>0</v>
      </c>
      <c r="N4" s="155"/>
      <c r="O4" s="155"/>
      <c r="P4" s="156" t="s">
        <v>59</v>
      </c>
      <c r="Q4" s="156"/>
      <c r="R4" s="150" t="s">
        <v>40</v>
      </c>
      <c r="S4" s="150" t="s">
        <v>15</v>
      </c>
      <c r="T4" s="150"/>
      <c r="U4" s="150"/>
      <c r="V4" s="150" t="s">
        <v>472</v>
      </c>
      <c r="W4" s="150" t="s">
        <v>16</v>
      </c>
      <c r="X4" s="150" t="s">
        <v>41</v>
      </c>
    </row>
    <row r="5" spans="1:42" s="44" customFormat="1" ht="108" customHeight="1">
      <c r="A5" s="150"/>
      <c r="B5" s="154"/>
      <c r="C5" s="150"/>
      <c r="D5" s="150"/>
      <c r="E5" s="150"/>
      <c r="F5" s="88" t="s">
        <v>58</v>
      </c>
      <c r="G5" s="88" t="s">
        <v>55</v>
      </c>
      <c r="H5" s="150"/>
      <c r="I5" s="155"/>
      <c r="J5" s="155"/>
      <c r="K5" s="155"/>
      <c r="L5" s="155"/>
      <c r="M5" s="89" t="s">
        <v>53</v>
      </c>
      <c r="N5" s="89" t="s">
        <v>54</v>
      </c>
      <c r="O5" s="89" t="s">
        <v>653</v>
      </c>
      <c r="P5" s="89" t="s">
        <v>53</v>
      </c>
      <c r="Q5" s="89" t="s">
        <v>54</v>
      </c>
      <c r="R5" s="150"/>
      <c r="S5" s="88" t="s">
        <v>0</v>
      </c>
      <c r="T5" s="88" t="s">
        <v>61</v>
      </c>
      <c r="U5" s="88" t="s">
        <v>471</v>
      </c>
      <c r="V5" s="150"/>
      <c r="W5" s="150"/>
      <c r="X5" s="150"/>
    </row>
    <row r="6" spans="1:42" s="48" customFormat="1">
      <c r="A6" s="45" t="s">
        <v>48</v>
      </c>
      <c r="B6" s="46">
        <v>1380462.2841530056</v>
      </c>
      <c r="C6" s="46">
        <v>50241930.831151634</v>
      </c>
      <c r="D6" s="46">
        <v>50241930.831151634</v>
      </c>
      <c r="E6" s="46">
        <v>977829.55999999994</v>
      </c>
      <c r="F6" s="46">
        <v>8098636.2935999995</v>
      </c>
      <c r="G6" s="46">
        <v>20948681.698174864</v>
      </c>
      <c r="H6" s="46">
        <v>40427274.852377892</v>
      </c>
      <c r="I6" s="46">
        <v>11436032.66</v>
      </c>
      <c r="J6" s="46">
        <v>4682750.8549603997</v>
      </c>
      <c r="K6" s="46">
        <v>2595388.1264112997</v>
      </c>
      <c r="L6" s="46">
        <v>987473.16000000015</v>
      </c>
      <c r="M6" s="46">
        <v>170577.35</v>
      </c>
      <c r="N6" s="46">
        <v>19408232.311371699</v>
      </c>
      <c r="O6" s="46">
        <v>31095.199999999997</v>
      </c>
      <c r="P6" s="46">
        <v>489564.54000000004</v>
      </c>
      <c r="Q6" s="46">
        <v>3229081.956299</v>
      </c>
      <c r="R6" s="46">
        <v>53275.583805897651</v>
      </c>
      <c r="S6" s="46">
        <v>7233058.2996805953</v>
      </c>
      <c r="T6" s="46">
        <v>1281367.052090588</v>
      </c>
      <c r="U6" s="46">
        <v>14519370.809808915</v>
      </c>
      <c r="V6" s="46">
        <v>4361283.947671487</v>
      </c>
      <c r="W6" s="46">
        <v>1746411.2007241424</v>
      </c>
      <c r="X6" s="46">
        <v>13394029.031882124</v>
      </c>
      <c r="Y6" s="47"/>
    </row>
    <row r="7" spans="1:42" s="48" customFormat="1">
      <c r="A7" s="49" t="s">
        <v>49</v>
      </c>
      <c r="B7" s="46">
        <v>1335459.2841530056</v>
      </c>
      <c r="C7" s="46">
        <v>40853317.901151642</v>
      </c>
      <c r="D7" s="46">
        <v>40853317.901151642</v>
      </c>
      <c r="E7" s="46">
        <v>977829.55999999994</v>
      </c>
      <c r="F7" s="46">
        <v>7975933.96</v>
      </c>
      <c r="G7" s="46">
        <v>17910980.818174861</v>
      </c>
      <c r="H7" s="46">
        <v>36394013.992377892</v>
      </c>
      <c r="I7" s="46">
        <v>8453691.5199999996</v>
      </c>
      <c r="J7" s="46">
        <v>4224162.4649604009</v>
      </c>
      <c r="K7" s="46">
        <v>2527535.0964112999</v>
      </c>
      <c r="L7" s="46">
        <v>967954.48000000021</v>
      </c>
      <c r="M7" s="46">
        <v>168946.35</v>
      </c>
      <c r="N7" s="46">
        <v>15880949.0113717</v>
      </c>
      <c r="O7" s="46">
        <v>31086.199999999997</v>
      </c>
      <c r="P7" s="46">
        <v>487501.60000000003</v>
      </c>
      <c r="Q7" s="46">
        <v>1962992.8262990001</v>
      </c>
      <c r="R7" s="46">
        <v>50157.287407284872</v>
      </c>
      <c r="S7" s="46">
        <v>7039953.0114306714</v>
      </c>
      <c r="T7" s="46">
        <v>1160791.052090588</v>
      </c>
      <c r="U7" s="46">
        <v>14519152.489331916</v>
      </c>
      <c r="V7" s="46">
        <v>4131192.3000679095</v>
      </c>
      <c r="W7" s="46">
        <v>1689861.3993160564</v>
      </c>
      <c r="X7" s="46">
        <v>12911163.998221923</v>
      </c>
      <c r="Y7" s="47"/>
    </row>
    <row r="8" spans="1:42" s="48" customFormat="1">
      <c r="A8" s="49" t="s">
        <v>71</v>
      </c>
      <c r="B8" s="46">
        <v>171149</v>
      </c>
      <c r="C8" s="46">
        <v>24367997.276000001</v>
      </c>
      <c r="D8" s="46">
        <v>24367997.276000001</v>
      </c>
      <c r="E8" s="46">
        <v>18880.84</v>
      </c>
      <c r="F8" s="46">
        <v>367406.90040000004</v>
      </c>
      <c r="G8" s="46">
        <v>11212923.124</v>
      </c>
      <c r="H8" s="46">
        <v>20024471.911748584</v>
      </c>
      <c r="I8" s="46">
        <v>8453691.5199999996</v>
      </c>
      <c r="J8" s="46">
        <v>4224162.4649604009</v>
      </c>
      <c r="K8" s="46">
        <v>595395.20391129993</v>
      </c>
      <c r="L8" s="46">
        <v>462757.35000000009</v>
      </c>
      <c r="M8" s="46">
        <v>5782</v>
      </c>
      <c r="N8" s="46">
        <v>13427400.6388717</v>
      </c>
      <c r="O8" s="46">
        <v>50</v>
      </c>
      <c r="P8" s="46">
        <v>308863.90000000002</v>
      </c>
      <c r="Q8" s="46">
        <v>1097922.2262989997</v>
      </c>
      <c r="R8" s="46">
        <v>24784.348863236002</v>
      </c>
      <c r="S8" s="46">
        <v>1937804.7379286534</v>
      </c>
      <c r="T8" s="46">
        <v>672642.52644790616</v>
      </c>
      <c r="U8" s="46">
        <v>8166611.0899412185</v>
      </c>
      <c r="V8" s="46">
        <v>2394654.6857750779</v>
      </c>
      <c r="W8" s="46">
        <v>156583.06298019094</v>
      </c>
      <c r="X8" s="46">
        <v>4513826.8355471594</v>
      </c>
      <c r="Y8" s="47"/>
    </row>
    <row r="9" spans="1:42" s="48" customFormat="1" ht="31.5">
      <c r="A9" s="49" t="s">
        <v>72</v>
      </c>
      <c r="B9" s="46">
        <v>1164310.2841530056</v>
      </c>
      <c r="C9" s="46">
        <v>16485320.625151632</v>
      </c>
      <c r="D9" s="46">
        <v>16485320.625151632</v>
      </c>
      <c r="E9" s="46">
        <v>958948.72</v>
      </c>
      <c r="F9" s="46">
        <v>7608527.0595999993</v>
      </c>
      <c r="G9" s="46">
        <v>6698057.6941748597</v>
      </c>
      <c r="H9" s="46">
        <v>16369542.080629306</v>
      </c>
      <c r="I9" s="46">
        <v>0</v>
      </c>
      <c r="J9" s="46">
        <v>0</v>
      </c>
      <c r="K9" s="46">
        <v>1932139.8925000001</v>
      </c>
      <c r="L9" s="46">
        <v>505197.13</v>
      </c>
      <c r="M9" s="46">
        <v>163164.35</v>
      </c>
      <c r="N9" s="46">
        <v>2453548.3725000001</v>
      </c>
      <c r="O9" s="46">
        <v>31036.199999999997</v>
      </c>
      <c r="P9" s="46">
        <v>178637.7</v>
      </c>
      <c r="Q9" s="46">
        <v>865070.60000000009</v>
      </c>
      <c r="R9" s="46">
        <v>25372.93854404887</v>
      </c>
      <c r="S9" s="46">
        <v>5102148.2735020174</v>
      </c>
      <c r="T9" s="46">
        <v>488148.52564268181</v>
      </c>
      <c r="U9" s="46">
        <v>6352541.3993906965</v>
      </c>
      <c r="V9" s="46">
        <v>1736537.6142928312</v>
      </c>
      <c r="W9" s="46">
        <v>1533278.3363358655</v>
      </c>
      <c r="X9" s="46">
        <v>8397337.1626747623</v>
      </c>
      <c r="Y9" s="47"/>
    </row>
    <row r="10" spans="1:42" s="48" customFormat="1">
      <c r="A10" s="49" t="s">
        <v>50</v>
      </c>
      <c r="B10" s="46">
        <v>45003</v>
      </c>
      <c r="C10" s="46">
        <v>9388612.9299999997</v>
      </c>
      <c r="D10" s="46">
        <v>9388612.9299999997</v>
      </c>
      <c r="E10" s="46">
        <v>0</v>
      </c>
      <c r="F10" s="46">
        <v>122702.3336</v>
      </c>
      <c r="G10" s="46">
        <v>3037700.8799999994</v>
      </c>
      <c r="H10" s="46">
        <v>4033260.8599999994</v>
      </c>
      <c r="I10" s="46">
        <v>2982341.14</v>
      </c>
      <c r="J10" s="46">
        <v>458588.38999999996</v>
      </c>
      <c r="K10" s="46">
        <v>67853.03</v>
      </c>
      <c r="L10" s="46">
        <v>19518.68</v>
      </c>
      <c r="M10" s="46">
        <v>1631</v>
      </c>
      <c r="N10" s="46">
        <v>3527283.3</v>
      </c>
      <c r="O10" s="46">
        <v>9</v>
      </c>
      <c r="P10" s="46">
        <v>2062.94</v>
      </c>
      <c r="Q10" s="46">
        <v>1266089.1299999999</v>
      </c>
      <c r="R10" s="46">
        <v>3118.2963986127761</v>
      </c>
      <c r="S10" s="46">
        <v>193105.28824992335</v>
      </c>
      <c r="T10" s="46">
        <v>120576</v>
      </c>
      <c r="U10" s="46">
        <v>218.32047699999998</v>
      </c>
      <c r="V10" s="46">
        <v>230091.64760357846</v>
      </c>
      <c r="W10" s="46">
        <v>56549.801408085914</v>
      </c>
      <c r="X10" s="46">
        <v>482865.03366020048</v>
      </c>
      <c r="Y10" s="47"/>
    </row>
    <row r="11" spans="1:42" s="48" customFormat="1">
      <c r="A11" s="45" t="s">
        <v>51</v>
      </c>
      <c r="B11" s="46">
        <v>32278</v>
      </c>
      <c r="C11" s="46">
        <v>1996800.6154999998</v>
      </c>
      <c r="D11" s="46">
        <v>1996800.6154999998</v>
      </c>
      <c r="E11" s="46">
        <v>0</v>
      </c>
      <c r="F11" s="46">
        <v>19996.86</v>
      </c>
      <c r="G11" s="46">
        <v>1267727.1305</v>
      </c>
      <c r="H11" s="46">
        <v>2021423.5108113876</v>
      </c>
      <c r="I11" s="46">
        <v>692037.85</v>
      </c>
      <c r="J11" s="46">
        <v>316112.7</v>
      </c>
      <c r="K11" s="46">
        <v>32989.590000000004</v>
      </c>
      <c r="L11" s="46">
        <v>37956.209999999992</v>
      </c>
      <c r="M11" s="46">
        <v>314</v>
      </c>
      <c r="N11" s="46">
        <v>1026194.4500000002</v>
      </c>
      <c r="O11" s="46">
        <v>21</v>
      </c>
      <c r="P11" s="46">
        <v>52935.9</v>
      </c>
      <c r="Q11" s="46">
        <v>78176.899999999994</v>
      </c>
      <c r="R11" s="46">
        <v>996.38199982362516</v>
      </c>
      <c r="S11" s="46">
        <v>112060.72110994157</v>
      </c>
      <c r="T11" s="46">
        <v>76899.794245953817</v>
      </c>
      <c r="U11" s="46">
        <v>309466.11615570512</v>
      </c>
      <c r="V11" s="46">
        <v>249721.19999289431</v>
      </c>
      <c r="W11" s="46">
        <v>25528.396160454708</v>
      </c>
      <c r="X11" s="46">
        <v>388306.69926311425</v>
      </c>
      <c r="Y11" s="47"/>
    </row>
    <row r="12" spans="1:42" s="48" customFormat="1" ht="31.5">
      <c r="A12" s="45" t="s">
        <v>52</v>
      </c>
      <c r="B12" s="46">
        <v>15921</v>
      </c>
      <c r="C12" s="46">
        <v>12922190.089000002</v>
      </c>
      <c r="D12" s="46">
        <v>2878756.0890000002</v>
      </c>
      <c r="E12" s="46">
        <v>0</v>
      </c>
      <c r="F12" s="46">
        <v>11091651.299799999</v>
      </c>
      <c r="G12" s="46">
        <v>1349429.4475000005</v>
      </c>
      <c r="H12" s="46">
        <v>13625280.807934511</v>
      </c>
      <c r="I12" s="46">
        <v>3474383.83</v>
      </c>
      <c r="J12" s="46">
        <v>943698.71</v>
      </c>
      <c r="K12" s="46">
        <v>135685.38</v>
      </c>
      <c r="L12" s="46">
        <v>35626.51</v>
      </c>
      <c r="M12" s="46">
        <v>420</v>
      </c>
      <c r="N12" s="46">
        <v>4465770.34</v>
      </c>
      <c r="O12" s="46">
        <v>38</v>
      </c>
      <c r="P12" s="46">
        <v>123647.09</v>
      </c>
      <c r="Q12" s="46">
        <v>117270.48</v>
      </c>
      <c r="R12" s="46">
        <v>975.54953704613899</v>
      </c>
      <c r="S12" s="46">
        <v>729324.8942788468</v>
      </c>
      <c r="T12" s="46">
        <v>34235.986611324784</v>
      </c>
      <c r="U12" s="46">
        <v>757882.38911107695</v>
      </c>
      <c r="V12" s="46">
        <v>335584.34679574432</v>
      </c>
      <c r="W12" s="46">
        <v>27948.411409045453</v>
      </c>
      <c r="X12" s="46">
        <v>1093833.2020206826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482619</v>
      </c>
      <c r="C14" s="46">
        <v>4297194.5496297311</v>
      </c>
      <c r="D14" s="46">
        <v>4259984.7696297318</v>
      </c>
      <c r="E14" s="46">
        <v>792520.4</v>
      </c>
      <c r="F14" s="46">
        <v>53690.050600000002</v>
      </c>
      <c r="G14" s="46">
        <v>1099406.4596297301</v>
      </c>
      <c r="H14" s="46">
        <v>2939751.3443404525</v>
      </c>
      <c r="I14" s="46">
        <v>0</v>
      </c>
      <c r="J14" s="46">
        <v>0</v>
      </c>
      <c r="K14" s="46">
        <v>183841.97</v>
      </c>
      <c r="L14" s="46">
        <v>628548.48600000003</v>
      </c>
      <c r="M14" s="46">
        <v>1710</v>
      </c>
      <c r="N14" s="46">
        <v>817420.45600000001</v>
      </c>
      <c r="O14" s="46">
        <v>138563.24</v>
      </c>
      <c r="P14" s="46">
        <v>5287</v>
      </c>
      <c r="Q14" s="46">
        <v>207266.12</v>
      </c>
      <c r="R14" s="46">
        <v>2647.1</v>
      </c>
      <c r="S14" s="46">
        <v>1287207.1713757152</v>
      </c>
      <c r="T14" s="46">
        <v>345204.05968334334</v>
      </c>
      <c r="U14" s="46">
        <v>3352629.560311086</v>
      </c>
      <c r="V14" s="46">
        <v>358485.7257051568</v>
      </c>
      <c r="W14" s="46">
        <v>485.19125731121596</v>
      </c>
      <c r="X14" s="46">
        <v>1648825.1883381836</v>
      </c>
      <c r="Y14" s="47"/>
    </row>
    <row r="15" spans="1:42" s="48" customFormat="1">
      <c r="A15" s="51" t="s">
        <v>39</v>
      </c>
      <c r="B15" s="46">
        <v>1911280.2841530056</v>
      </c>
      <c r="C15" s="46">
        <v>69458116.085281357</v>
      </c>
      <c r="D15" s="46">
        <v>59377472.305281363</v>
      </c>
      <c r="E15" s="46">
        <v>1770349.96</v>
      </c>
      <c r="F15" s="46">
        <v>19263974.503999997</v>
      </c>
      <c r="G15" s="46">
        <v>24665244.735804591</v>
      </c>
      <c r="H15" s="46">
        <v>59013730.515464239</v>
      </c>
      <c r="I15" s="46">
        <v>15602454.34</v>
      </c>
      <c r="J15" s="46">
        <v>5942562.2649603998</v>
      </c>
      <c r="K15" s="46">
        <v>2947905.0664113001</v>
      </c>
      <c r="L15" s="46">
        <v>1689604.3660000004</v>
      </c>
      <c r="M15" s="46">
        <v>173021.35</v>
      </c>
      <c r="N15" s="46">
        <v>25717617.557371706</v>
      </c>
      <c r="O15" s="46">
        <v>169717.44</v>
      </c>
      <c r="P15" s="46">
        <v>671434.53</v>
      </c>
      <c r="Q15" s="46">
        <v>3631795.4562990004</v>
      </c>
      <c r="R15" s="46">
        <v>57894.615342767414</v>
      </c>
      <c r="S15" s="46">
        <v>9361651.0864450987</v>
      </c>
      <c r="T15" s="46">
        <v>1737706.8926312102</v>
      </c>
      <c r="U15" s="46">
        <v>18939348.875386778</v>
      </c>
      <c r="V15" s="46">
        <v>5305075.2201652844</v>
      </c>
      <c r="W15" s="46">
        <v>1800373.1995509537</v>
      </c>
      <c r="X15" s="46">
        <v>16524994.121504106</v>
      </c>
      <c r="Y15" s="47"/>
    </row>
    <row r="16" spans="1:42" ht="11.25" customHeight="1"/>
    <row r="17" spans="1:24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spans="1:24" ht="15.75" customHeight="1">
      <c r="A18" s="90" t="s">
        <v>620</v>
      </c>
    </row>
    <row r="19" spans="1:24" ht="15.75" customHeight="1"/>
    <row r="20" spans="1:24" ht="15.75" customHeight="1"/>
    <row r="21" spans="1:24" ht="15.75" customHeight="1"/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98" priority="4" operator="notEqual">
      <formula>0</formula>
    </cfRule>
  </conditionalFormatting>
  <conditionalFormatting sqref="B17">
    <cfRule type="cellIs" dxfId="97" priority="3" operator="notEqual">
      <formula>0</formula>
    </cfRule>
  </conditionalFormatting>
  <conditionalFormatting sqref="C17:X17">
    <cfRule type="cellIs" dxfId="96" priority="2" operator="notEqual">
      <formula>0</formula>
    </cfRule>
  </conditionalFormatting>
  <conditionalFormatting sqref="Y7:Y15">
    <cfRule type="cellIs" dxfId="95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60" orientation="landscape" horizontalDpi="300" verticalDpi="300" r:id="rId1"/>
  <headerFooter alignWithMargins="0">
    <oddFooter xml:space="preserve">&amp;C&amp;"Times New Roman,Regular"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18" sqref="C18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51" customHeight="1">
      <c r="A1" s="162" t="s">
        <v>659</v>
      </c>
      <c r="B1" s="162"/>
      <c r="C1" s="162"/>
    </row>
    <row r="2" spans="1:6">
      <c r="A2" s="53"/>
      <c r="B2" s="54"/>
      <c r="C2" s="54"/>
    </row>
    <row r="3" spans="1:6" ht="21" customHeight="1">
      <c r="A3" s="163" t="s">
        <v>287</v>
      </c>
      <c r="B3" s="163"/>
      <c r="C3" s="56" t="s">
        <v>288</v>
      </c>
      <c r="D3" s="129"/>
      <c r="E3" s="129"/>
      <c r="F3" s="160"/>
    </row>
    <row r="4" spans="1:6">
      <c r="A4" s="163"/>
      <c r="B4" s="163"/>
      <c r="C4" s="56" t="s">
        <v>289</v>
      </c>
      <c r="D4" s="129"/>
      <c r="E4" s="129"/>
      <c r="F4" s="160"/>
    </row>
    <row r="5" spans="1:6">
      <c r="A5" s="163"/>
      <c r="B5" s="163"/>
      <c r="C5" s="56" t="s">
        <v>290</v>
      </c>
    </row>
    <row r="6" spans="1:6">
      <c r="A6" s="164">
        <v>1</v>
      </c>
      <c r="B6" s="164"/>
      <c r="C6" s="57">
        <v>2</v>
      </c>
    </row>
    <row r="7" spans="1:6">
      <c r="A7" s="58" t="s">
        <v>63</v>
      </c>
      <c r="B7" s="59" t="s">
        <v>291</v>
      </c>
      <c r="C7" s="50">
        <v>4087.7131899999999</v>
      </c>
      <c r="D7" s="47"/>
      <c r="E7" s="47"/>
    </row>
    <row r="8" spans="1:6">
      <c r="A8" s="58" t="s">
        <v>13</v>
      </c>
      <c r="B8" s="60" t="s">
        <v>292</v>
      </c>
      <c r="C8" s="50">
        <v>1703.43209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2384.2811000000002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42026.463629999998</v>
      </c>
    </row>
    <row r="13" spans="1:6">
      <c r="A13" s="58">
        <v>1</v>
      </c>
      <c r="B13" s="60" t="s">
        <v>295</v>
      </c>
      <c r="C13" s="50">
        <v>5095</v>
      </c>
    </row>
    <row r="14" spans="1:6" ht="31.5">
      <c r="A14" s="58" t="s">
        <v>9</v>
      </c>
      <c r="B14" s="60" t="s">
        <v>296</v>
      </c>
      <c r="C14" s="50">
        <v>123191</v>
      </c>
      <c r="D14" s="47"/>
      <c r="E14" s="47"/>
    </row>
    <row r="15" spans="1:6">
      <c r="A15" s="58" t="s">
        <v>2</v>
      </c>
      <c r="B15" s="60" t="s">
        <v>19</v>
      </c>
      <c r="C15" s="50">
        <v>123003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1075623.17004</v>
      </c>
      <c r="D19" s="47"/>
      <c r="E19" s="47"/>
    </row>
    <row r="20" spans="1:5" ht="31.5">
      <c r="A20" s="58" t="s">
        <v>2</v>
      </c>
      <c r="B20" s="60" t="s">
        <v>23</v>
      </c>
      <c r="C20" s="50">
        <v>135220</v>
      </c>
    </row>
    <row r="21" spans="1:5">
      <c r="A21" s="58" t="s">
        <v>3</v>
      </c>
      <c r="B21" s="60" t="s">
        <v>24</v>
      </c>
      <c r="C21" s="50">
        <v>868299.47884</v>
      </c>
    </row>
    <row r="22" spans="1:5">
      <c r="A22" s="58"/>
      <c r="B22" s="60" t="s">
        <v>25</v>
      </c>
      <c r="C22" s="50">
        <v>722433.65734744526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4660</v>
      </c>
    </row>
    <row r="26" spans="1:5">
      <c r="A26" s="58" t="s">
        <v>7</v>
      </c>
      <c r="B26" s="60" t="s">
        <v>297</v>
      </c>
      <c r="C26" s="50">
        <v>66525.691200000001</v>
      </c>
    </row>
    <row r="27" spans="1:5">
      <c r="A27" s="58" t="s">
        <v>8</v>
      </c>
      <c r="B27" s="60" t="s">
        <v>17</v>
      </c>
      <c r="C27" s="50">
        <v>918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1240840.6336699999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186352.98467000001</v>
      </c>
    </row>
    <row r="31" spans="1:5" s="61" customFormat="1">
      <c r="A31" s="58" t="s">
        <v>300</v>
      </c>
      <c r="B31" s="59" t="s">
        <v>28</v>
      </c>
      <c r="C31" s="50">
        <v>61472.434380000006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49511.409769999998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1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138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49649.409769999998</v>
      </c>
      <c r="D39" s="47"/>
      <c r="E39" s="47"/>
    </row>
    <row r="40" spans="1:5">
      <c r="A40" s="58" t="s">
        <v>9</v>
      </c>
      <c r="B40" s="60" t="s">
        <v>307</v>
      </c>
      <c r="C40" s="50">
        <v>3058.0000599999998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8765.0245500000001</v>
      </c>
    </row>
    <row r="44" spans="1:5">
      <c r="A44" s="58" t="s">
        <v>13</v>
      </c>
      <c r="B44" s="60" t="s">
        <v>302</v>
      </c>
      <c r="C44" s="50">
        <v>112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7389.3051299999997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246.91144</v>
      </c>
    </row>
    <row r="50" spans="1:5">
      <c r="A50" s="58" t="s">
        <v>5</v>
      </c>
      <c r="B50" s="60" t="s">
        <v>313</v>
      </c>
      <c r="C50" s="50">
        <v>4256.26271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11892.47928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3380.87057</v>
      </c>
      <c r="D57" s="47"/>
      <c r="E57" s="47"/>
    </row>
    <row r="58" spans="1:5">
      <c r="A58" s="58" t="s">
        <v>2</v>
      </c>
      <c r="B58" s="60" t="s">
        <v>319</v>
      </c>
      <c r="C58" s="50">
        <v>1114.39759</v>
      </c>
    </row>
    <row r="59" spans="1:5">
      <c r="A59" s="58" t="s">
        <v>3</v>
      </c>
      <c r="B59" s="60" t="s">
        <v>17</v>
      </c>
      <c r="C59" s="50">
        <v>2266.47298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36950.642379999998</v>
      </c>
    </row>
    <row r="62" spans="1:5">
      <c r="A62" s="58" t="s">
        <v>3</v>
      </c>
      <c r="B62" s="60" t="s">
        <v>33</v>
      </c>
      <c r="C62" s="50">
        <v>377.67575999999997</v>
      </c>
    </row>
    <row r="63" spans="1:5">
      <c r="A63" s="58" t="s">
        <v>4</v>
      </c>
      <c r="B63" s="60" t="s">
        <v>11</v>
      </c>
      <c r="C63" s="50">
        <v>6</v>
      </c>
    </row>
    <row r="64" spans="1:5">
      <c r="A64" s="58"/>
      <c r="B64" s="59" t="s">
        <v>320</v>
      </c>
      <c r="C64" s="50">
        <v>37334.318140000003</v>
      </c>
      <c r="D64" s="47"/>
      <c r="E64" s="47"/>
    </row>
    <row r="65" spans="1:6">
      <c r="A65" s="58" t="s">
        <v>321</v>
      </c>
      <c r="B65" s="60" t="s">
        <v>17</v>
      </c>
      <c r="C65" s="50">
        <v>876.06391000000008</v>
      </c>
    </row>
    <row r="66" spans="1:6">
      <c r="A66" s="58"/>
      <c r="B66" s="59" t="s">
        <v>322</v>
      </c>
      <c r="C66" s="50">
        <v>41591.252619999999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1426.29054</v>
      </c>
    </row>
    <row r="69" spans="1:6">
      <c r="A69" s="58" t="s">
        <v>9</v>
      </c>
      <c r="B69" s="60" t="s">
        <v>325</v>
      </c>
      <c r="C69" s="50">
        <v>45137.073620000003</v>
      </c>
    </row>
    <row r="70" spans="1:6">
      <c r="A70" s="58" t="s">
        <v>10</v>
      </c>
      <c r="B70" s="60" t="s">
        <v>326</v>
      </c>
      <c r="C70" s="50">
        <v>1377.9637899999998</v>
      </c>
    </row>
    <row r="71" spans="1:6">
      <c r="A71" s="58"/>
      <c r="B71" s="59" t="s">
        <v>327</v>
      </c>
      <c r="C71" s="50">
        <v>47941.327949999999</v>
      </c>
      <c r="D71" s="47"/>
      <c r="E71" s="47"/>
      <c r="F71" s="61"/>
    </row>
    <row r="72" spans="1:6">
      <c r="A72" s="58"/>
      <c r="B72" s="59" t="s">
        <v>328</v>
      </c>
      <c r="C72" s="50">
        <v>1594178.8257599999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713</v>
      </c>
      <c r="F73" s="61"/>
    </row>
    <row r="74" spans="1:6">
      <c r="A74" s="161" t="s">
        <v>331</v>
      </c>
      <c r="B74" s="161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165473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66134.096399999995</v>
      </c>
    </row>
    <row r="81" spans="1:5">
      <c r="A81" s="58" t="s">
        <v>12</v>
      </c>
      <c r="B81" s="60" t="s">
        <v>338</v>
      </c>
      <c r="C81" s="50">
        <v>60481.007740000001</v>
      </c>
    </row>
    <row r="82" spans="1:5">
      <c r="A82" s="58" t="s">
        <v>14</v>
      </c>
      <c r="B82" s="60" t="s">
        <v>339</v>
      </c>
      <c r="C82" s="50">
        <v>158352.3812</v>
      </c>
    </row>
    <row r="83" spans="1:5">
      <c r="A83" s="58" t="s">
        <v>35</v>
      </c>
      <c r="B83" s="60" t="s">
        <v>340</v>
      </c>
      <c r="C83" s="50">
        <v>-4712</v>
      </c>
    </row>
    <row r="84" spans="1:5">
      <c r="A84" s="58" t="s">
        <v>36</v>
      </c>
      <c r="B84" s="60" t="s">
        <v>341</v>
      </c>
      <c r="C84" s="50">
        <v>7062.9353599999995</v>
      </c>
    </row>
    <row r="85" spans="1:5">
      <c r="A85" s="64"/>
      <c r="B85" s="59" t="s">
        <v>342</v>
      </c>
      <c r="C85" s="50">
        <v>453557.42070000002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75250.768209999995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658317.70512000006</v>
      </c>
    </row>
    <row r="92" spans="1:5">
      <c r="A92" s="58" t="s">
        <v>5</v>
      </c>
      <c r="B92" s="60" t="s">
        <v>348</v>
      </c>
      <c r="C92" s="50">
        <v>44766.087019999999</v>
      </c>
    </row>
    <row r="93" spans="1:5">
      <c r="A93" s="58" t="s">
        <v>6</v>
      </c>
      <c r="B93" s="60" t="s">
        <v>349</v>
      </c>
      <c r="C93" s="50">
        <v>173</v>
      </c>
    </row>
    <row r="94" spans="1:5">
      <c r="A94" s="58" t="s">
        <v>7</v>
      </c>
      <c r="B94" s="60" t="s">
        <v>350</v>
      </c>
      <c r="C94" s="50">
        <v>88146</v>
      </c>
    </row>
    <row r="95" spans="1:5">
      <c r="A95" s="58" t="s">
        <v>8</v>
      </c>
      <c r="B95" s="60" t="s">
        <v>351</v>
      </c>
      <c r="C95" s="50">
        <v>3631.4375399999999</v>
      </c>
    </row>
    <row r="96" spans="1:5">
      <c r="A96" s="58" t="s">
        <v>64</v>
      </c>
      <c r="B96" s="60" t="s">
        <v>352</v>
      </c>
      <c r="C96" s="50">
        <v>170</v>
      </c>
    </row>
    <row r="97" spans="1:5">
      <c r="A97" s="58" t="s">
        <v>62</v>
      </c>
      <c r="B97" s="60" t="s">
        <v>353</v>
      </c>
      <c r="C97" s="50">
        <v>6508.9460599999993</v>
      </c>
    </row>
    <row r="98" spans="1:5">
      <c r="A98" s="64"/>
      <c r="B98" s="59" t="s">
        <v>354</v>
      </c>
      <c r="C98" s="50">
        <v>876963.94394999999</v>
      </c>
      <c r="D98" s="47"/>
      <c r="E98" s="47"/>
    </row>
    <row r="99" spans="1:5" ht="31.5">
      <c r="A99" s="58" t="s">
        <v>300</v>
      </c>
      <c r="B99" s="59" t="s">
        <v>355</v>
      </c>
      <c r="C99" s="50">
        <v>187534.44642999998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1493</v>
      </c>
    </row>
    <row r="105" spans="1:5">
      <c r="A105" s="58" t="s">
        <v>323</v>
      </c>
      <c r="B105" s="59" t="s">
        <v>37</v>
      </c>
      <c r="C105" s="50">
        <v>71694.014670000004</v>
      </c>
      <c r="D105" s="47"/>
      <c r="E105" s="47"/>
    </row>
    <row r="106" spans="1:5">
      <c r="A106" s="58" t="s">
        <v>1</v>
      </c>
      <c r="B106" s="60" t="s">
        <v>361</v>
      </c>
      <c r="C106" s="50">
        <v>27966.740999999998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2875.9396400000001</v>
      </c>
    </row>
    <row r="110" spans="1:5">
      <c r="A110" s="58" t="s">
        <v>13</v>
      </c>
      <c r="B110" s="60" t="s">
        <v>362</v>
      </c>
      <c r="C110" s="50">
        <v>174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22493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18358.334029999998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2918.85473</v>
      </c>
    </row>
    <row r="126" spans="1:3">
      <c r="A126" s="58" t="s">
        <v>13</v>
      </c>
      <c r="B126" s="60" t="s">
        <v>369</v>
      </c>
      <c r="C126" s="50">
        <v>3372.91723</v>
      </c>
    </row>
    <row r="127" spans="1:3">
      <c r="A127" s="58" t="s">
        <v>13</v>
      </c>
      <c r="B127" s="60" t="s">
        <v>370</v>
      </c>
      <c r="C127" s="50">
        <v>252.63656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1294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1294</v>
      </c>
      <c r="D131" s="47"/>
      <c r="E131" s="47"/>
    </row>
    <row r="132" spans="1:6">
      <c r="A132" s="64"/>
      <c r="B132" s="59" t="s">
        <v>375</v>
      </c>
      <c r="C132" s="50">
        <v>1594178.8257499998</v>
      </c>
      <c r="D132" s="47"/>
      <c r="E132" s="47"/>
    </row>
    <row r="133" spans="1:6">
      <c r="A133" s="58" t="s">
        <v>376</v>
      </c>
      <c r="B133" s="59" t="s">
        <v>377</v>
      </c>
      <c r="C133" s="50">
        <v>713</v>
      </c>
    </row>
    <row r="134" spans="1:6">
      <c r="A134" s="65"/>
      <c r="B134" s="66"/>
      <c r="C134" s="61"/>
    </row>
    <row r="135" spans="1:6" ht="39.75" customHeight="1">
      <c r="A135" s="159" t="s">
        <v>620</v>
      </c>
      <c r="B135" s="159"/>
      <c r="C135" s="159"/>
      <c r="D135" s="129"/>
      <c r="E135" s="129"/>
      <c r="F135" s="131"/>
    </row>
    <row r="136" spans="1:6" ht="24" customHeight="1">
      <c r="A136" s="158" t="s">
        <v>651</v>
      </c>
      <c r="B136" s="158"/>
      <c r="C136" s="158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7">
    <mergeCell ref="A136:C136"/>
    <mergeCell ref="A135:C135"/>
    <mergeCell ref="F3:F4"/>
    <mergeCell ref="A74:B74"/>
    <mergeCell ref="A1:C1"/>
    <mergeCell ref="A3:B5"/>
    <mergeCell ref="A6:B6"/>
  </mergeCells>
  <conditionalFormatting sqref="D7">
    <cfRule type="cellIs" dxfId="94" priority="42" operator="notEqual">
      <formula>0</formula>
    </cfRule>
  </conditionalFormatting>
  <conditionalFormatting sqref="D29">
    <cfRule type="cellIs" dxfId="93" priority="41" operator="notEqual">
      <formula>0</formula>
    </cfRule>
  </conditionalFormatting>
  <conditionalFormatting sqref="D19">
    <cfRule type="cellIs" dxfId="92" priority="40" operator="notEqual">
      <formula>0</formula>
    </cfRule>
  </conditionalFormatting>
  <conditionalFormatting sqref="D14">
    <cfRule type="cellIs" dxfId="91" priority="39" operator="notEqual">
      <formula>0</formula>
    </cfRule>
  </conditionalFormatting>
  <conditionalFormatting sqref="D31">
    <cfRule type="cellIs" dxfId="90" priority="38" operator="notEqual">
      <formula>0</formula>
    </cfRule>
  </conditionalFormatting>
  <conditionalFormatting sqref="D33">
    <cfRule type="cellIs" dxfId="89" priority="37" operator="notEqual">
      <formula>0</formula>
    </cfRule>
  </conditionalFormatting>
  <conditionalFormatting sqref="D39">
    <cfRule type="cellIs" dxfId="88" priority="36" operator="notEqual">
      <formula>0</formula>
    </cfRule>
  </conditionalFormatting>
  <conditionalFormatting sqref="D55">
    <cfRule type="cellIs" dxfId="87" priority="35" operator="notEqual">
      <formula>0</formula>
    </cfRule>
  </conditionalFormatting>
  <conditionalFormatting sqref="D66">
    <cfRule type="cellIs" dxfId="86" priority="34" operator="notEqual">
      <formula>0</formula>
    </cfRule>
  </conditionalFormatting>
  <conditionalFormatting sqref="D64">
    <cfRule type="cellIs" dxfId="85" priority="33" operator="notEqual">
      <formula>0</formula>
    </cfRule>
  </conditionalFormatting>
  <conditionalFormatting sqref="D57">
    <cfRule type="cellIs" dxfId="84" priority="32" operator="notEqual">
      <formula>0</formula>
    </cfRule>
  </conditionalFormatting>
  <conditionalFormatting sqref="D71">
    <cfRule type="cellIs" dxfId="83" priority="31" operator="notEqual">
      <formula>0</formula>
    </cfRule>
  </conditionalFormatting>
  <conditionalFormatting sqref="D72">
    <cfRule type="cellIs" dxfId="82" priority="30" operator="notEqual">
      <formula>0</formula>
    </cfRule>
  </conditionalFormatting>
  <conditionalFormatting sqref="D85">
    <cfRule type="cellIs" dxfId="81" priority="29" operator="notEqual">
      <formula>0</formula>
    </cfRule>
  </conditionalFormatting>
  <conditionalFormatting sqref="D98">
    <cfRule type="cellIs" dxfId="80" priority="28" operator="notEqual">
      <formula>0</formula>
    </cfRule>
  </conditionalFormatting>
  <conditionalFormatting sqref="D100">
    <cfRule type="cellIs" dxfId="79" priority="27" operator="notEqual">
      <formula>0</formula>
    </cfRule>
  </conditionalFormatting>
  <conditionalFormatting sqref="D105">
    <cfRule type="cellIs" dxfId="78" priority="26" operator="notEqual">
      <formula>0</formula>
    </cfRule>
  </conditionalFormatting>
  <conditionalFormatting sqref="D112">
    <cfRule type="cellIs" dxfId="77" priority="25" operator="notEqual">
      <formula>0</formula>
    </cfRule>
  </conditionalFormatting>
  <conditionalFormatting sqref="D131">
    <cfRule type="cellIs" dxfId="76" priority="24" operator="notEqual">
      <formula>0</formula>
    </cfRule>
  </conditionalFormatting>
  <conditionalFormatting sqref="D132">
    <cfRule type="cellIs" dxfId="75" priority="23" operator="notEqual">
      <formula>0</formula>
    </cfRule>
  </conditionalFormatting>
  <conditionalFormatting sqref="E7">
    <cfRule type="cellIs" dxfId="74" priority="22" operator="notEqual">
      <formula>0</formula>
    </cfRule>
  </conditionalFormatting>
  <conditionalFormatting sqref="E29">
    <cfRule type="cellIs" dxfId="73" priority="21" operator="notEqual">
      <formula>0</formula>
    </cfRule>
  </conditionalFormatting>
  <conditionalFormatting sqref="E19">
    <cfRule type="cellIs" dxfId="72" priority="20" operator="notEqual">
      <formula>0</formula>
    </cfRule>
  </conditionalFormatting>
  <conditionalFormatting sqref="E14">
    <cfRule type="cellIs" dxfId="71" priority="19" operator="notEqual">
      <formula>0</formula>
    </cfRule>
  </conditionalFormatting>
  <conditionalFormatting sqref="E31">
    <cfRule type="cellIs" dxfId="70" priority="18" operator="notEqual">
      <formula>0</formula>
    </cfRule>
  </conditionalFormatting>
  <conditionalFormatting sqref="E33">
    <cfRule type="cellIs" dxfId="69" priority="17" operator="notEqual">
      <formula>0</formula>
    </cfRule>
  </conditionalFormatting>
  <conditionalFormatting sqref="E39">
    <cfRule type="cellIs" dxfId="68" priority="16" operator="notEqual">
      <formula>0</formula>
    </cfRule>
  </conditionalFormatting>
  <conditionalFormatting sqref="E55">
    <cfRule type="cellIs" dxfId="67" priority="15" operator="notEqual">
      <formula>0</formula>
    </cfRule>
  </conditionalFormatting>
  <conditionalFormatting sqref="E66">
    <cfRule type="cellIs" dxfId="66" priority="14" operator="notEqual">
      <formula>0</formula>
    </cfRule>
  </conditionalFormatting>
  <conditionalFormatting sqref="E64">
    <cfRule type="cellIs" dxfId="65" priority="13" operator="notEqual">
      <formula>0</formula>
    </cfRule>
  </conditionalFormatting>
  <conditionalFormatting sqref="E57">
    <cfRule type="cellIs" dxfId="64" priority="12" operator="notEqual">
      <formula>0</formula>
    </cfRule>
  </conditionalFormatting>
  <conditionalFormatting sqref="E71">
    <cfRule type="cellIs" dxfId="63" priority="11" operator="notEqual">
      <formula>0</formula>
    </cfRule>
  </conditionalFormatting>
  <conditionalFormatting sqref="E72">
    <cfRule type="cellIs" dxfId="62" priority="10" operator="notEqual">
      <formula>0</formula>
    </cfRule>
  </conditionalFormatting>
  <conditionalFormatting sqref="E85">
    <cfRule type="cellIs" dxfId="61" priority="9" operator="notEqual">
      <formula>0</formula>
    </cfRule>
  </conditionalFormatting>
  <conditionalFormatting sqref="E98">
    <cfRule type="cellIs" dxfId="60" priority="8" operator="notEqual">
      <formula>0</formula>
    </cfRule>
  </conditionalFormatting>
  <conditionalFormatting sqref="E100">
    <cfRule type="cellIs" dxfId="59" priority="7" operator="notEqual">
      <formula>0</formula>
    </cfRule>
  </conditionalFormatting>
  <conditionalFormatting sqref="E105">
    <cfRule type="cellIs" dxfId="58" priority="6" operator="notEqual">
      <formula>0</formula>
    </cfRule>
  </conditionalFormatting>
  <conditionalFormatting sqref="E112">
    <cfRule type="cellIs" dxfId="57" priority="5" operator="notEqual">
      <formula>0</formula>
    </cfRule>
  </conditionalFormatting>
  <conditionalFormatting sqref="E131">
    <cfRule type="cellIs" dxfId="56" priority="4" operator="notEqual">
      <formula>0</formula>
    </cfRule>
  </conditionalFormatting>
  <conditionalFormatting sqref="E132">
    <cfRule type="cellIs" dxfId="55" priority="3" operator="notEqual">
      <formula>0</formula>
    </cfRule>
  </conditionalFormatting>
  <conditionalFormatting sqref="D3:E4">
    <cfRule type="cellIs" dxfId="54" priority="2" operator="notEqual">
      <formula>0</formula>
    </cfRule>
  </conditionalFormatting>
  <conditionalFormatting sqref="D135:E135">
    <cfRule type="cellIs" dxfId="53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5"/>
  <sheetViews>
    <sheetView zoomScale="70" zoomScaleNormal="70" zoomScaleSheetLayoutView="100" workbookViewId="0">
      <selection activeCell="C16" sqref="C16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65" t="s">
        <v>660</v>
      </c>
      <c r="B1" s="165"/>
      <c r="C1" s="165"/>
    </row>
    <row r="2" spans="1:5" ht="15.75">
      <c r="A2" s="53"/>
      <c r="B2" s="53"/>
      <c r="C2" s="53"/>
    </row>
    <row r="3" spans="1:5" ht="47.25">
      <c r="A3" s="166"/>
      <c r="B3" s="167"/>
      <c r="C3" s="69" t="s">
        <v>378</v>
      </c>
    </row>
    <row r="4" spans="1:5" ht="15.75">
      <c r="A4" s="168">
        <v>1</v>
      </c>
      <c r="B4" s="169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11286.64265</v>
      </c>
      <c r="D7" s="47"/>
      <c r="E7" s="87"/>
    </row>
    <row r="8" spans="1:5" ht="31.5">
      <c r="A8" s="77"/>
      <c r="B8" s="75" t="s">
        <v>477</v>
      </c>
      <c r="C8" s="50">
        <v>-88.255149999999674</v>
      </c>
    </row>
    <row r="9" spans="1:5" ht="15.75">
      <c r="A9" s="77" t="s">
        <v>384</v>
      </c>
      <c r="B9" s="75" t="s">
        <v>385</v>
      </c>
      <c r="C9" s="50">
        <v>-952.19233000000008</v>
      </c>
    </row>
    <row r="10" spans="1:5" ht="15.75">
      <c r="A10" s="77" t="s">
        <v>386</v>
      </c>
      <c r="B10" s="75" t="s">
        <v>387</v>
      </c>
      <c r="C10" s="50">
        <v>-670.79779999999994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-473</v>
      </c>
    </row>
    <row r="13" spans="1:5" ht="15.75">
      <c r="A13" s="78"/>
      <c r="B13" s="79" t="s">
        <v>391</v>
      </c>
      <c r="C13" s="50">
        <v>9190.6525199999996</v>
      </c>
      <c r="D13" s="47"/>
      <c r="E13" s="47"/>
    </row>
    <row r="14" spans="1:5" ht="15.75">
      <c r="A14" s="70" t="s">
        <v>3</v>
      </c>
      <c r="B14" s="80" t="s">
        <v>613</v>
      </c>
      <c r="C14" s="50">
        <v>-4</v>
      </c>
      <c r="D14" s="47"/>
      <c r="E14" s="47"/>
    </row>
    <row r="15" spans="1:5" ht="15.75">
      <c r="A15" s="70" t="s">
        <v>4</v>
      </c>
      <c r="B15" s="75" t="s">
        <v>392</v>
      </c>
      <c r="C15" s="50">
        <v>80</v>
      </c>
    </row>
    <row r="16" spans="1:5" ht="15.75">
      <c r="A16" s="74" t="s">
        <v>5</v>
      </c>
      <c r="B16" s="75" t="s">
        <v>393</v>
      </c>
      <c r="C16" s="50">
        <v>0</v>
      </c>
    </row>
    <row r="17" spans="1:5" ht="15.75">
      <c r="A17" s="77" t="s">
        <v>382</v>
      </c>
      <c r="B17" s="75" t="s">
        <v>394</v>
      </c>
      <c r="C17" s="50">
        <v>0</v>
      </c>
    </row>
    <row r="18" spans="1:5" ht="15.75">
      <c r="A18" s="77" t="s">
        <v>395</v>
      </c>
      <c r="B18" s="75" t="s">
        <v>396</v>
      </c>
      <c r="C18" s="50">
        <v>-3165.20408</v>
      </c>
    </row>
    <row r="19" spans="1:5" ht="15.75">
      <c r="A19" s="77" t="s">
        <v>397</v>
      </c>
      <c r="B19" s="75" t="s">
        <v>398</v>
      </c>
      <c r="C19" s="50">
        <v>57</v>
      </c>
    </row>
    <row r="20" spans="1:5" ht="15.75">
      <c r="A20" s="78"/>
      <c r="B20" s="77" t="s">
        <v>399</v>
      </c>
      <c r="C20" s="50">
        <v>-3108.20408</v>
      </c>
      <c r="D20" s="47"/>
      <c r="E20" s="47"/>
    </row>
    <row r="21" spans="1:5" ht="15.75">
      <c r="A21" s="77" t="s">
        <v>384</v>
      </c>
      <c r="B21" s="75" t="s">
        <v>400</v>
      </c>
      <c r="C21" s="50">
        <v>-14.77375</v>
      </c>
    </row>
    <row r="22" spans="1:5" ht="15.75">
      <c r="A22" s="77" t="s">
        <v>386</v>
      </c>
      <c r="B22" s="75" t="s">
        <v>478</v>
      </c>
      <c r="C22" s="50">
        <v>-40</v>
      </c>
    </row>
    <row r="23" spans="1:5" ht="15.75">
      <c r="A23" s="78"/>
      <c r="B23" s="79" t="s">
        <v>401</v>
      </c>
      <c r="C23" s="50">
        <v>-3162.9778299999998</v>
      </c>
      <c r="D23" s="47"/>
      <c r="E23" s="47"/>
    </row>
    <row r="24" spans="1:5" ht="15.75" customHeight="1">
      <c r="A24" s="74" t="s">
        <v>6</v>
      </c>
      <c r="B24" s="75" t="s">
        <v>402</v>
      </c>
      <c r="C24" s="50">
        <v>0</v>
      </c>
    </row>
    <row r="25" spans="1:5" ht="15.75">
      <c r="A25" s="77" t="s">
        <v>382</v>
      </c>
      <c r="B25" s="75" t="s">
        <v>403</v>
      </c>
      <c r="C25" s="50">
        <v>-1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-1</v>
      </c>
      <c r="D27" s="47"/>
      <c r="E27" s="47"/>
    </row>
    <row r="28" spans="1:5" ht="15.75">
      <c r="A28" s="74" t="s">
        <v>7</v>
      </c>
      <c r="B28" s="75" t="s">
        <v>406</v>
      </c>
      <c r="C28" s="50">
        <v>-210</v>
      </c>
    </row>
    <row r="29" spans="1:5" ht="15.75">
      <c r="A29" s="74" t="s">
        <v>8</v>
      </c>
      <c r="B29" s="75" t="s">
        <v>407</v>
      </c>
      <c r="C29" s="50">
        <v>0</v>
      </c>
    </row>
    <row r="30" spans="1:5" ht="15.75">
      <c r="A30" s="77" t="s">
        <v>382</v>
      </c>
      <c r="B30" s="75" t="s">
        <v>408</v>
      </c>
      <c r="C30" s="50">
        <v>-2245.4576017247969</v>
      </c>
    </row>
    <row r="31" spans="1:5" ht="15.75">
      <c r="A31" s="77" t="s">
        <v>384</v>
      </c>
      <c r="B31" s="75" t="s">
        <v>409</v>
      </c>
      <c r="C31" s="50">
        <v>220.35156999999998</v>
      </c>
    </row>
    <row r="32" spans="1:5" ht="15.75">
      <c r="A32" s="77" t="s">
        <v>386</v>
      </c>
      <c r="B32" s="75" t="s">
        <v>410</v>
      </c>
      <c r="C32" s="50">
        <v>-1331.0217552690963</v>
      </c>
    </row>
    <row r="33" spans="1:5" ht="15.75">
      <c r="A33" s="77" t="s">
        <v>389</v>
      </c>
      <c r="B33" s="75" t="s">
        <v>411</v>
      </c>
      <c r="C33" s="50">
        <v>40</v>
      </c>
    </row>
    <row r="34" spans="1:5" ht="15.75">
      <c r="A34" s="81"/>
      <c r="B34" s="79" t="s">
        <v>412</v>
      </c>
      <c r="C34" s="50">
        <v>-3316.1277869938931</v>
      </c>
      <c r="D34" s="47"/>
      <c r="E34" s="47"/>
    </row>
    <row r="35" spans="1:5" ht="15.75">
      <c r="A35" s="74" t="s">
        <v>64</v>
      </c>
      <c r="B35" s="75" t="s">
        <v>413</v>
      </c>
      <c r="C35" s="50">
        <v>-678.63121003763183</v>
      </c>
    </row>
    <row r="36" spans="1:5" ht="15.75" customHeight="1">
      <c r="A36" s="74"/>
      <c r="B36" s="75" t="s">
        <v>479</v>
      </c>
      <c r="C36" s="50">
        <v>-587.36446999999998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1897.9156929684741</v>
      </c>
      <c r="D38" s="47"/>
      <c r="E38" s="47"/>
    </row>
    <row r="39" spans="1:5" ht="15.75">
      <c r="A39" s="82" t="s">
        <v>9</v>
      </c>
      <c r="B39" s="72" t="s">
        <v>416</v>
      </c>
      <c r="C39" s="50">
        <v>0</v>
      </c>
    </row>
    <row r="40" spans="1:5" ht="15.75">
      <c r="A40" s="74" t="s">
        <v>2</v>
      </c>
      <c r="B40" s="75" t="s">
        <v>381</v>
      </c>
      <c r="C40" s="50">
        <v>0</v>
      </c>
    </row>
    <row r="41" spans="1:5" ht="15.75">
      <c r="A41" s="77" t="s">
        <v>382</v>
      </c>
      <c r="B41" s="75" t="s">
        <v>383</v>
      </c>
      <c r="C41" s="50">
        <v>60945.39948</v>
      </c>
    </row>
    <row r="42" spans="1:5" ht="31.5">
      <c r="A42" s="77"/>
      <c r="B42" s="75" t="s">
        <v>477</v>
      </c>
      <c r="C42" s="50">
        <v>-258.50896058209997</v>
      </c>
    </row>
    <row r="43" spans="1:5" ht="15.75">
      <c r="A43" s="77" t="s">
        <v>384</v>
      </c>
      <c r="B43" s="75" t="s">
        <v>385</v>
      </c>
      <c r="C43" s="50">
        <v>-1770.2921799999999</v>
      </c>
    </row>
    <row r="44" spans="1:5" ht="15.75">
      <c r="A44" s="77" t="s">
        <v>386</v>
      </c>
      <c r="B44" s="75" t="s">
        <v>387</v>
      </c>
      <c r="C44" s="50">
        <v>577.78028000000006</v>
      </c>
    </row>
    <row r="45" spans="1:5" ht="15.75">
      <c r="A45" s="77" t="s">
        <v>389</v>
      </c>
      <c r="B45" s="75" t="s">
        <v>390</v>
      </c>
      <c r="C45" s="50">
        <v>292.96129999999999</v>
      </c>
    </row>
    <row r="46" spans="1:5" ht="15.75">
      <c r="A46" s="78"/>
      <c r="B46" s="79" t="s">
        <v>417</v>
      </c>
      <c r="C46" s="50">
        <v>60045.848880000005</v>
      </c>
      <c r="D46" s="47"/>
      <c r="E46" s="47"/>
    </row>
    <row r="47" spans="1:5" ht="15.75">
      <c r="A47" s="81" t="s">
        <v>3</v>
      </c>
      <c r="B47" s="75" t="s">
        <v>418</v>
      </c>
      <c r="C47" s="50">
        <v>0</v>
      </c>
    </row>
    <row r="48" spans="1:5" ht="15.75">
      <c r="A48" s="77" t="s">
        <v>382</v>
      </c>
      <c r="B48" s="75" t="s">
        <v>419</v>
      </c>
      <c r="C48" s="50">
        <v>4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50">
        <v>0</v>
      </c>
    </row>
    <row r="51" spans="1:5" ht="15.75">
      <c r="A51" s="78"/>
      <c r="B51" s="75" t="s">
        <v>420</v>
      </c>
      <c r="C51" s="50">
        <v>0</v>
      </c>
    </row>
    <row r="52" spans="1:5" ht="15.75">
      <c r="A52" s="83" t="s">
        <v>422</v>
      </c>
      <c r="B52" s="75" t="s">
        <v>423</v>
      </c>
      <c r="C52" s="50">
        <v>206.79928000000001</v>
      </c>
    </row>
    <row r="53" spans="1:5" ht="15.75">
      <c r="A53" s="83" t="s">
        <v>424</v>
      </c>
      <c r="B53" s="75" t="s">
        <v>425</v>
      </c>
      <c r="C53" s="50">
        <v>3948.9932900000003</v>
      </c>
    </row>
    <row r="54" spans="1:5" ht="15.75">
      <c r="A54" s="84"/>
      <c r="B54" s="77" t="s">
        <v>426</v>
      </c>
      <c r="C54" s="50">
        <v>4155.7925699999996</v>
      </c>
      <c r="D54" s="47"/>
      <c r="E54" s="47"/>
    </row>
    <row r="55" spans="1:5" ht="15.75">
      <c r="A55" s="78" t="s">
        <v>386</v>
      </c>
      <c r="B55" s="75" t="s">
        <v>427</v>
      </c>
      <c r="C55" s="50">
        <v>7141.9377999999997</v>
      </c>
    </row>
    <row r="56" spans="1:5" ht="15.75">
      <c r="A56" s="78" t="s">
        <v>389</v>
      </c>
      <c r="B56" s="75" t="s">
        <v>428</v>
      </c>
      <c r="C56" s="50">
        <v>1731</v>
      </c>
    </row>
    <row r="57" spans="1:5" ht="15.75">
      <c r="A57" s="71"/>
      <c r="B57" s="79" t="s">
        <v>429</v>
      </c>
      <c r="C57" s="50">
        <v>13032.730369999999</v>
      </c>
      <c r="D57" s="47"/>
      <c r="E57" s="47"/>
    </row>
    <row r="58" spans="1:5" ht="15.75">
      <c r="A58" s="81" t="s">
        <v>4</v>
      </c>
      <c r="B58" s="84" t="s">
        <v>392</v>
      </c>
      <c r="C58" s="50">
        <v>676.92430000000002</v>
      </c>
    </row>
    <row r="59" spans="1:5" ht="15.75">
      <c r="A59" s="74" t="s">
        <v>5</v>
      </c>
      <c r="B59" s="75" t="s">
        <v>430</v>
      </c>
      <c r="C59" s="50">
        <v>0</v>
      </c>
    </row>
    <row r="60" spans="1:5" ht="15.75">
      <c r="A60" s="77" t="s">
        <v>382</v>
      </c>
      <c r="B60" s="75" t="s">
        <v>431</v>
      </c>
      <c r="C60" s="50">
        <v>0</v>
      </c>
    </row>
    <row r="61" spans="1:5" ht="15.75">
      <c r="A61" s="77" t="s">
        <v>395</v>
      </c>
      <c r="B61" s="75" t="s">
        <v>396</v>
      </c>
      <c r="C61" s="50">
        <v>-22399.251479999999</v>
      </c>
    </row>
    <row r="62" spans="1:5" ht="15.75">
      <c r="A62" s="77" t="s">
        <v>397</v>
      </c>
      <c r="B62" s="75" t="s">
        <v>398</v>
      </c>
      <c r="C62" s="50">
        <v>170</v>
      </c>
    </row>
    <row r="63" spans="1:5" ht="15.75">
      <c r="A63" s="78"/>
      <c r="B63" s="77" t="s">
        <v>432</v>
      </c>
      <c r="C63" s="50">
        <v>-22229.251479999999</v>
      </c>
      <c r="D63" s="47"/>
      <c r="E63" s="47"/>
    </row>
    <row r="64" spans="1:5" ht="15.75">
      <c r="A64" s="78" t="s">
        <v>384</v>
      </c>
      <c r="B64" s="75" t="s">
        <v>433</v>
      </c>
      <c r="C64" s="50">
        <v>0</v>
      </c>
    </row>
    <row r="65" spans="1:5" ht="15.75">
      <c r="A65" s="83" t="s">
        <v>422</v>
      </c>
      <c r="B65" s="75" t="s">
        <v>396</v>
      </c>
      <c r="C65" s="50">
        <v>-392.59710999999976</v>
      </c>
    </row>
    <row r="66" spans="1:5" ht="15.75">
      <c r="A66" s="83" t="s">
        <v>424</v>
      </c>
      <c r="B66" s="75" t="s">
        <v>398</v>
      </c>
      <c r="C66" s="50">
        <v>174.77386000000001</v>
      </c>
    </row>
    <row r="67" spans="1:5" ht="15.75">
      <c r="A67" s="78"/>
      <c r="B67" s="77" t="s">
        <v>426</v>
      </c>
      <c r="C67" s="50">
        <v>-217.82324999999975</v>
      </c>
      <c r="D67" s="47"/>
      <c r="E67" s="47"/>
    </row>
    <row r="68" spans="1:5" ht="15.75">
      <c r="A68" s="81"/>
      <c r="B68" s="85" t="s">
        <v>401</v>
      </c>
      <c r="C68" s="50">
        <v>-22447.07473</v>
      </c>
      <c r="D68" s="47"/>
      <c r="E68" s="47"/>
    </row>
    <row r="69" spans="1:5" ht="15.75">
      <c r="A69" s="74" t="s">
        <v>6</v>
      </c>
      <c r="B69" s="75" t="s">
        <v>434</v>
      </c>
      <c r="C69" s="50">
        <v>0</v>
      </c>
    </row>
    <row r="70" spans="1:5" ht="15.75">
      <c r="A70" s="77" t="s">
        <v>382</v>
      </c>
      <c r="B70" s="86" t="s">
        <v>435</v>
      </c>
      <c r="C70" s="50">
        <v>0</v>
      </c>
    </row>
    <row r="71" spans="1:5" ht="15.75">
      <c r="A71" s="77" t="s">
        <v>395</v>
      </c>
      <c r="B71" s="75" t="s">
        <v>396</v>
      </c>
      <c r="C71" s="50">
        <v>-14634.654150000002</v>
      </c>
    </row>
    <row r="72" spans="1:5" ht="15.75">
      <c r="A72" s="77" t="s">
        <v>397</v>
      </c>
      <c r="B72" s="75" t="s">
        <v>398</v>
      </c>
      <c r="C72" s="50">
        <v>-5.4507499999999958</v>
      </c>
    </row>
    <row r="73" spans="1:5" ht="15.75">
      <c r="A73" s="78"/>
      <c r="B73" s="77" t="s">
        <v>432</v>
      </c>
      <c r="C73" s="50">
        <v>-14640.104900000002</v>
      </c>
      <c r="D73" s="47"/>
      <c r="E73" s="47"/>
    </row>
    <row r="74" spans="1:5" ht="15.75">
      <c r="A74" s="78" t="s">
        <v>384</v>
      </c>
      <c r="B74" s="75" t="s">
        <v>436</v>
      </c>
      <c r="C74" s="50">
        <v>-1965.7292400000001</v>
      </c>
    </row>
    <row r="75" spans="1:5" ht="15.75">
      <c r="A75" s="78"/>
      <c r="B75" s="79" t="s">
        <v>437</v>
      </c>
      <c r="C75" s="50">
        <v>-16605.834140000003</v>
      </c>
      <c r="D75" s="47"/>
      <c r="E75" s="47"/>
    </row>
    <row r="76" spans="1:5" ht="15.75">
      <c r="A76" s="74" t="s">
        <v>7</v>
      </c>
      <c r="B76" s="75" t="s">
        <v>406</v>
      </c>
      <c r="C76" s="50">
        <v>-2649</v>
      </c>
    </row>
    <row r="77" spans="1:5" ht="15.75">
      <c r="A77" s="74" t="s">
        <v>8</v>
      </c>
      <c r="B77" s="75" t="s">
        <v>438</v>
      </c>
      <c r="C77" s="50">
        <v>0</v>
      </c>
    </row>
    <row r="78" spans="1:5" ht="15.75">
      <c r="A78" s="77" t="s">
        <v>382</v>
      </c>
      <c r="B78" s="75" t="s">
        <v>408</v>
      </c>
      <c r="C78" s="50">
        <v>-9361.7323582752033</v>
      </c>
    </row>
    <row r="79" spans="1:5" ht="15.75">
      <c r="A79" s="77" t="s">
        <v>384</v>
      </c>
      <c r="B79" s="75" t="s">
        <v>409</v>
      </c>
      <c r="C79" s="50">
        <v>-57.65295999999995</v>
      </c>
    </row>
    <row r="80" spans="1:5" ht="15.75">
      <c r="A80" s="77" t="s">
        <v>386</v>
      </c>
      <c r="B80" s="75" t="s">
        <v>410</v>
      </c>
      <c r="C80" s="50">
        <v>-5307.6845047309034</v>
      </c>
    </row>
    <row r="81" spans="1:5" ht="15.75">
      <c r="A81" s="77" t="s">
        <v>389</v>
      </c>
      <c r="B81" s="75" t="s">
        <v>439</v>
      </c>
      <c r="C81" s="50">
        <v>514</v>
      </c>
    </row>
    <row r="82" spans="1:5" ht="15.75">
      <c r="A82" s="81"/>
      <c r="B82" s="79" t="s">
        <v>412</v>
      </c>
      <c r="C82" s="50">
        <v>-14213.069823006106</v>
      </c>
      <c r="D82" s="47"/>
      <c r="E82" s="47"/>
    </row>
    <row r="83" spans="1:5" ht="15.75">
      <c r="A83" s="74" t="s">
        <v>64</v>
      </c>
      <c r="B83" s="75" t="s">
        <v>440</v>
      </c>
      <c r="C83" s="50">
        <v>0</v>
      </c>
    </row>
    <row r="84" spans="1:5" ht="15.75">
      <c r="A84" s="77" t="s">
        <v>382</v>
      </c>
      <c r="B84" s="75" t="s">
        <v>441</v>
      </c>
      <c r="C84" s="50">
        <v>-119</v>
      </c>
    </row>
    <row r="85" spans="1:5" ht="15.75">
      <c r="A85" s="77" t="s">
        <v>384</v>
      </c>
      <c r="B85" s="75" t="s">
        <v>442</v>
      </c>
      <c r="C85" s="50">
        <v>-8407.1749999999993</v>
      </c>
    </row>
    <row r="86" spans="1:5" ht="15.75">
      <c r="A86" s="77" t="s">
        <v>386</v>
      </c>
      <c r="B86" s="75" t="s">
        <v>443</v>
      </c>
      <c r="C86" s="50">
        <v>-1542</v>
      </c>
    </row>
    <row r="87" spans="1:5" ht="15.75">
      <c r="A87" s="77"/>
      <c r="B87" s="79" t="s">
        <v>444</v>
      </c>
      <c r="C87" s="50">
        <v>-10068.174999999999</v>
      </c>
      <c r="D87" s="47"/>
      <c r="E87" s="47"/>
    </row>
    <row r="88" spans="1:5" ht="15.75">
      <c r="A88" s="74" t="s">
        <v>62</v>
      </c>
      <c r="B88" s="75" t="s">
        <v>413</v>
      </c>
      <c r="C88" s="50">
        <v>-3879.3132999623681</v>
      </c>
    </row>
    <row r="89" spans="1:5" ht="15.75" customHeight="1">
      <c r="A89" s="74"/>
      <c r="B89" s="75" t="s">
        <v>479</v>
      </c>
      <c r="C89" s="50">
        <v>-3576.0974099999999</v>
      </c>
    </row>
    <row r="90" spans="1:5" ht="15.75">
      <c r="A90" s="74" t="s">
        <v>65</v>
      </c>
      <c r="B90" s="75" t="s">
        <v>614</v>
      </c>
      <c r="C90" s="50">
        <v>-16</v>
      </c>
    </row>
    <row r="91" spans="1:5" ht="15.75">
      <c r="A91" s="74" t="s">
        <v>480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3877.0365570315253</v>
      </c>
      <c r="D92" s="87"/>
      <c r="E92" s="87"/>
    </row>
    <row r="93" spans="1:5" ht="15.75">
      <c r="A93" s="71" t="s">
        <v>446</v>
      </c>
      <c r="B93" s="72" t="s">
        <v>447</v>
      </c>
      <c r="C93" s="50">
        <v>0</v>
      </c>
    </row>
    <row r="94" spans="1:5" ht="15.75">
      <c r="A94" s="74" t="s">
        <v>2</v>
      </c>
      <c r="B94" s="75" t="s">
        <v>615</v>
      </c>
      <c r="C94" s="50">
        <v>1897.9156929684741</v>
      </c>
      <c r="D94" s="47"/>
      <c r="E94" s="47"/>
    </row>
    <row r="95" spans="1:5" ht="15.75">
      <c r="A95" s="74" t="s">
        <v>3</v>
      </c>
      <c r="B95" s="75" t="s">
        <v>616</v>
      </c>
      <c r="C95" s="50">
        <v>3877.0365570315253</v>
      </c>
      <c r="D95" s="47"/>
      <c r="E95" s="47"/>
    </row>
    <row r="96" spans="1:5" ht="15.75">
      <c r="A96" s="81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8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169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3" t="s">
        <v>422</v>
      </c>
      <c r="B101" s="75" t="s">
        <v>423</v>
      </c>
      <c r="C101" s="50">
        <v>0</v>
      </c>
    </row>
    <row r="102" spans="1:5" ht="15.75">
      <c r="A102" s="83" t="s">
        <v>424</v>
      </c>
      <c r="B102" s="75" t="s">
        <v>425</v>
      </c>
      <c r="C102" s="50">
        <v>927.61979999999994</v>
      </c>
    </row>
    <row r="103" spans="1:5" ht="15.75">
      <c r="A103" s="84"/>
      <c r="B103" s="77" t="s">
        <v>426</v>
      </c>
      <c r="C103" s="50">
        <v>927.61979999999994</v>
      </c>
    </row>
    <row r="104" spans="1:5" ht="15.75">
      <c r="A104" s="78" t="s">
        <v>386</v>
      </c>
      <c r="B104" s="75" t="s">
        <v>427</v>
      </c>
      <c r="C104" s="50">
        <v>68</v>
      </c>
    </row>
    <row r="105" spans="1:5" ht="15.75">
      <c r="A105" s="78" t="s">
        <v>389</v>
      </c>
      <c r="B105" s="75" t="s">
        <v>428</v>
      </c>
      <c r="C105" s="50">
        <v>1232</v>
      </c>
    </row>
    <row r="106" spans="1:5" ht="15.75">
      <c r="A106" s="71"/>
      <c r="B106" s="79" t="s">
        <v>449</v>
      </c>
      <c r="C106" s="50">
        <v>2235.6197999999999</v>
      </c>
    </row>
    <row r="107" spans="1:5" ht="15.75" customHeight="1">
      <c r="A107" s="81" t="s">
        <v>5</v>
      </c>
      <c r="B107" s="75" t="s">
        <v>617</v>
      </c>
      <c r="C107" s="50">
        <v>72</v>
      </c>
      <c r="D107" s="47"/>
      <c r="E107" s="47"/>
    </row>
    <row r="108" spans="1:5" ht="15.75">
      <c r="A108" s="74" t="s">
        <v>6</v>
      </c>
      <c r="B108" s="75" t="s">
        <v>440</v>
      </c>
      <c r="C108" s="50">
        <v>0</v>
      </c>
    </row>
    <row r="109" spans="1:5" ht="15.75">
      <c r="A109" s="77" t="s">
        <v>382</v>
      </c>
      <c r="B109" s="75" t="s">
        <v>450</v>
      </c>
      <c r="C109" s="50">
        <v>-279</v>
      </c>
    </row>
    <row r="110" spans="1:5" ht="15.75">
      <c r="A110" s="77" t="s">
        <v>384</v>
      </c>
      <c r="B110" s="75" t="s">
        <v>442</v>
      </c>
      <c r="C110" s="50">
        <v>-151</v>
      </c>
    </row>
    <row r="111" spans="1:5" ht="15.75">
      <c r="A111" s="77" t="s">
        <v>386</v>
      </c>
      <c r="B111" s="75" t="s">
        <v>451</v>
      </c>
      <c r="C111" s="50">
        <v>-42</v>
      </c>
    </row>
    <row r="112" spans="1:5" ht="15.75">
      <c r="A112" s="77"/>
      <c r="B112" s="79" t="s">
        <v>437</v>
      </c>
      <c r="C112" s="50">
        <v>-472</v>
      </c>
      <c r="D112" s="47"/>
      <c r="E112" s="47"/>
    </row>
    <row r="113" spans="1:6" ht="15.75">
      <c r="A113" s="81" t="s">
        <v>7</v>
      </c>
      <c r="B113" s="75" t="s">
        <v>618</v>
      </c>
      <c r="C113" s="50">
        <v>-16</v>
      </c>
      <c r="D113" s="47"/>
      <c r="E113" s="47"/>
    </row>
    <row r="114" spans="1:6" ht="15.75">
      <c r="A114" s="81" t="s">
        <v>8</v>
      </c>
      <c r="B114" s="75" t="s">
        <v>452</v>
      </c>
      <c r="C114" s="50">
        <v>76.000050000000002</v>
      </c>
    </row>
    <row r="115" spans="1:6" ht="15.75">
      <c r="A115" s="81" t="s">
        <v>64</v>
      </c>
      <c r="B115" s="75" t="s">
        <v>453</v>
      </c>
      <c r="C115" s="50">
        <v>-61.279780000000002</v>
      </c>
    </row>
    <row r="116" spans="1:6" ht="15.75">
      <c r="A116" s="81" t="s">
        <v>62</v>
      </c>
      <c r="B116" s="75" t="s">
        <v>454</v>
      </c>
      <c r="C116" s="50">
        <v>7609.2923199999996</v>
      </c>
      <c r="D116" s="47"/>
      <c r="E116" s="47"/>
    </row>
    <row r="117" spans="1:6" ht="15.75">
      <c r="A117" s="81" t="s">
        <v>65</v>
      </c>
      <c r="B117" s="75" t="s">
        <v>455</v>
      </c>
      <c r="C117" s="50">
        <v>4.9675399999999996</v>
      </c>
    </row>
    <row r="118" spans="1:6" ht="15.75">
      <c r="A118" s="81" t="s">
        <v>66</v>
      </c>
      <c r="B118" s="75" t="s">
        <v>456</v>
      </c>
      <c r="C118" s="50">
        <v>-7.0800000000000004E-3</v>
      </c>
    </row>
    <row r="119" spans="1:6" ht="15.75">
      <c r="A119" s="81" t="s">
        <v>457</v>
      </c>
      <c r="B119" s="75" t="s">
        <v>458</v>
      </c>
      <c r="C119" s="50">
        <v>4.9604599999999994</v>
      </c>
      <c r="D119" s="47"/>
      <c r="E119" s="47"/>
    </row>
    <row r="120" spans="1:6" ht="15.75">
      <c r="A120" s="81" t="s">
        <v>459</v>
      </c>
      <c r="B120" s="75" t="s">
        <v>460</v>
      </c>
      <c r="C120" s="50">
        <v>-551.31742000000008</v>
      </c>
    </row>
    <row r="121" spans="1:6" ht="15.75">
      <c r="A121" s="81" t="s">
        <v>461</v>
      </c>
      <c r="B121" s="75" t="s">
        <v>462</v>
      </c>
      <c r="C121" s="50">
        <v>0</v>
      </c>
    </row>
    <row r="122" spans="1:6" ht="15.75">
      <c r="A122" s="81" t="s">
        <v>463</v>
      </c>
      <c r="B122" s="75" t="s">
        <v>464</v>
      </c>
      <c r="C122" s="50">
        <v>7062.9353599999986</v>
      </c>
      <c r="D122" s="47"/>
      <c r="E122" s="47"/>
    </row>
    <row r="124" spans="1:6" ht="28.5" customHeight="1">
      <c r="A124" s="159" t="s">
        <v>620</v>
      </c>
      <c r="B124" s="159"/>
      <c r="C124" s="159"/>
      <c r="D124" s="129"/>
      <c r="E124" s="129"/>
      <c r="F124" s="131"/>
    </row>
    <row r="125" spans="1:6">
      <c r="A125" s="119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52" priority="53" operator="notEqual">
      <formula>0</formula>
    </cfRule>
  </conditionalFormatting>
  <conditionalFormatting sqref="D13">
    <cfRule type="cellIs" dxfId="51" priority="52" operator="notEqual">
      <formula>0</formula>
    </cfRule>
  </conditionalFormatting>
  <conditionalFormatting sqref="D20">
    <cfRule type="cellIs" dxfId="50" priority="51" operator="notEqual">
      <formula>0</formula>
    </cfRule>
  </conditionalFormatting>
  <conditionalFormatting sqref="D23">
    <cfRule type="cellIs" dxfId="49" priority="50" operator="notEqual">
      <formula>0</formula>
    </cfRule>
  </conditionalFormatting>
  <conditionalFormatting sqref="D27">
    <cfRule type="cellIs" dxfId="48" priority="49" operator="notEqual">
      <formula>0</formula>
    </cfRule>
  </conditionalFormatting>
  <conditionalFormatting sqref="D34">
    <cfRule type="cellIs" dxfId="47" priority="48" operator="notEqual">
      <formula>0</formula>
    </cfRule>
  </conditionalFormatting>
  <conditionalFormatting sqref="D38">
    <cfRule type="cellIs" dxfId="46" priority="47" operator="notEqual">
      <formula>0</formula>
    </cfRule>
  </conditionalFormatting>
  <conditionalFormatting sqref="D46">
    <cfRule type="cellIs" dxfId="45" priority="46" operator="notEqual">
      <formula>0</formula>
    </cfRule>
  </conditionalFormatting>
  <conditionalFormatting sqref="D54">
    <cfRule type="cellIs" dxfId="44" priority="45" operator="notEqual">
      <formula>0</formula>
    </cfRule>
  </conditionalFormatting>
  <conditionalFormatting sqref="D57">
    <cfRule type="cellIs" dxfId="43" priority="44" operator="notEqual">
      <formula>0</formula>
    </cfRule>
  </conditionalFormatting>
  <conditionalFormatting sqref="D68">
    <cfRule type="cellIs" dxfId="42" priority="43" operator="notEqual">
      <formula>0</formula>
    </cfRule>
  </conditionalFormatting>
  <conditionalFormatting sqref="D6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73">
    <cfRule type="cellIs" dxfId="39" priority="40" operator="notEqual">
      <formula>0</formula>
    </cfRule>
  </conditionalFormatting>
  <conditionalFormatting sqref="D75">
    <cfRule type="cellIs" dxfId="38" priority="39" operator="notEqual">
      <formula>0</formula>
    </cfRule>
  </conditionalFormatting>
  <conditionalFormatting sqref="D82">
    <cfRule type="cellIs" dxfId="37" priority="38" operator="notEqual">
      <formula>0</formula>
    </cfRule>
  </conditionalFormatting>
  <conditionalFormatting sqref="D87">
    <cfRule type="cellIs" dxfId="36" priority="37" operator="notEqual">
      <formula>0</formula>
    </cfRule>
  </conditionalFormatting>
  <conditionalFormatting sqref="D92">
    <cfRule type="cellIs" dxfId="35" priority="36" operator="notEqual">
      <formula>0</formula>
    </cfRule>
  </conditionalFormatting>
  <conditionalFormatting sqref="D94:D95">
    <cfRule type="cellIs" dxfId="34" priority="35" operator="notEqual">
      <formula>0</formula>
    </cfRule>
  </conditionalFormatting>
  <conditionalFormatting sqref="D107">
    <cfRule type="cellIs" dxfId="33" priority="34" operator="notEqual">
      <formula>0</formula>
    </cfRule>
  </conditionalFormatting>
  <conditionalFormatting sqref="D112">
    <cfRule type="cellIs" dxfId="32" priority="33" operator="notEqual">
      <formula>0</formula>
    </cfRule>
  </conditionalFormatting>
  <conditionalFormatting sqref="D116">
    <cfRule type="cellIs" dxfId="31" priority="32" operator="notEqual">
      <formula>0</formula>
    </cfRule>
  </conditionalFormatting>
  <conditionalFormatting sqref="D113">
    <cfRule type="cellIs" dxfId="30" priority="31" operator="notEqual">
      <formula>0</formula>
    </cfRule>
  </conditionalFormatting>
  <conditionalFormatting sqref="D14">
    <cfRule type="cellIs" dxfId="29" priority="30" operator="notEqual">
      <formula>0</formula>
    </cfRule>
  </conditionalFormatting>
  <conditionalFormatting sqref="D119">
    <cfRule type="cellIs" dxfId="28" priority="29" operator="notEqual">
      <formula>0</formula>
    </cfRule>
  </conditionalFormatting>
  <conditionalFormatting sqref="D122">
    <cfRule type="cellIs" dxfId="27" priority="28" operator="notEqual">
      <formula>0</formula>
    </cfRule>
  </conditionalFormatting>
  <conditionalFormatting sqref="E7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3">
    <cfRule type="cellIs" dxfId="23" priority="24" operator="notEqual">
      <formula>0</formula>
    </cfRule>
  </conditionalFormatting>
  <conditionalFormatting sqref="E27">
    <cfRule type="cellIs" dxfId="22" priority="23" operator="notEqual">
      <formula>0</formula>
    </cfRule>
  </conditionalFormatting>
  <conditionalFormatting sqref="E34">
    <cfRule type="cellIs" dxfId="21" priority="22" operator="notEqual">
      <formula>0</formula>
    </cfRule>
  </conditionalFormatting>
  <conditionalFormatting sqref="E38">
    <cfRule type="cellIs" dxfId="20" priority="21" operator="notEqual">
      <formula>0</formula>
    </cfRule>
  </conditionalFormatting>
  <conditionalFormatting sqref="E46">
    <cfRule type="cellIs" dxfId="19" priority="20" operator="notEqual">
      <formula>0</formula>
    </cfRule>
  </conditionalFormatting>
  <conditionalFormatting sqref="E54">
    <cfRule type="cellIs" dxfId="18" priority="19" operator="notEqual">
      <formula>0</formula>
    </cfRule>
  </conditionalFormatting>
  <conditionalFormatting sqref="E5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67">
    <cfRule type="cellIs" dxfId="15" priority="16" operator="notEqual">
      <formula>0</formula>
    </cfRule>
  </conditionalFormatting>
  <conditionalFormatting sqref="E63">
    <cfRule type="cellIs" dxfId="14" priority="15" operator="notEqual">
      <formula>0</formula>
    </cfRule>
  </conditionalFormatting>
  <conditionalFormatting sqref="E73">
    <cfRule type="cellIs" dxfId="13" priority="14" operator="notEqual">
      <formula>0</formula>
    </cfRule>
  </conditionalFormatting>
  <conditionalFormatting sqref="E75">
    <cfRule type="cellIs" dxfId="12" priority="13" operator="notEqual">
      <formula>0</formula>
    </cfRule>
  </conditionalFormatting>
  <conditionalFormatting sqref="E82">
    <cfRule type="cellIs" dxfId="11" priority="12" operator="notEqual">
      <formula>0</formula>
    </cfRule>
  </conditionalFormatting>
  <conditionalFormatting sqref="E87">
    <cfRule type="cellIs" dxfId="10" priority="11" operator="notEqual">
      <formula>0</formula>
    </cfRule>
  </conditionalFormatting>
  <conditionalFormatting sqref="E92">
    <cfRule type="cellIs" dxfId="9" priority="10" operator="notEqual">
      <formula>0</formula>
    </cfRule>
  </conditionalFormatting>
  <conditionalFormatting sqref="E94:E95">
    <cfRule type="cellIs" dxfId="8" priority="9" operator="notEqual">
      <formula>0</formula>
    </cfRule>
  </conditionalFormatting>
  <conditionalFormatting sqref="E107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6">
    <cfRule type="cellIs" dxfId="5" priority="6" operator="notEqual">
      <formula>0</formula>
    </cfRule>
  </conditionalFormatting>
  <conditionalFormatting sqref="E113">
    <cfRule type="cellIs" dxfId="4" priority="5" operator="notEqual">
      <formula>0</formula>
    </cfRule>
  </conditionalFormatting>
  <conditionalFormatting sqref="E14">
    <cfRule type="cellIs" dxfId="3" priority="4" operator="notEqual">
      <formula>0</formula>
    </cfRule>
  </conditionalFormatting>
  <conditionalFormatting sqref="E119">
    <cfRule type="cellIs" dxfId="2" priority="3" operator="notEqual">
      <formula>0</formula>
    </cfRule>
  </conditionalFormatting>
  <conditionalFormatting sqref="E122">
    <cfRule type="cellIs" dxfId="1" priority="2" operator="notEqual">
      <formula>0</formula>
    </cfRule>
  </conditionalFormatting>
  <conditionalFormatting sqref="D124:E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Elena Ekimova</cp:lastModifiedBy>
  <cp:lastPrinted>2018-04-27T11:45:53Z</cp:lastPrinted>
  <dcterms:created xsi:type="dcterms:W3CDTF">2004-10-05T13:09:46Z</dcterms:created>
  <dcterms:modified xsi:type="dcterms:W3CDTF">2018-05-02T12:40:53Z</dcterms:modified>
</cp:coreProperties>
</file>