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CNFS01\redirection$\v.lilova\Documents\Valia\Analizi\000\Pol_vazrast\2017-12-31\site\"/>
    </mc:Choice>
  </mc:AlternateContent>
  <bookViews>
    <workbookView xWindow="285" yWindow="30" windowWidth="21105" windowHeight="4590" tabRatio="887"/>
  </bookViews>
  <sheets>
    <sheet name="Table №1-PIC " sheetId="24" r:id="rId1"/>
    <sheet name="Table №2-PIC" sheetId="25" r:id="rId2"/>
    <sheet name="Table №2.1-PIC" sheetId="26" r:id="rId3"/>
    <sheet name="Table № 2.2-PIC" sheetId="27" r:id="rId4"/>
    <sheet name="Table №2.2.1-PIC" sheetId="28" r:id="rId5"/>
    <sheet name="Table №2.2.2-PIC" sheetId="29" r:id="rId6"/>
    <sheet name="Table №2.2.3-PIC" sheetId="30" r:id="rId7"/>
    <sheet name="Table №1-PF" sheetId="11" r:id="rId8"/>
    <sheet name="Table №1.1-PF" sheetId="12" r:id="rId9"/>
    <sheet name="Table №1.2-PF" sheetId="13" r:id="rId10"/>
    <sheet name="Table №1.2.1-PF" sheetId="14" r:id="rId11"/>
    <sheet name="Table №1.2.2-PF" sheetId="15" r:id="rId12"/>
    <sheet name="Table № 2-PF" sheetId="16" r:id="rId13"/>
    <sheet name="Table №2.1-PF" sheetId="17" r:id="rId14"/>
    <sheet name="Table №2.2-PF" sheetId="18" r:id="rId15"/>
    <sheet name="Table №2.2.1-PF " sheetId="19" r:id="rId16"/>
    <sheet name="Chart №1 " sheetId="20" r:id="rId17"/>
    <sheet name="Chart №2" sheetId="21" r:id="rId18"/>
    <sheet name="Chart №3" sheetId="22" r:id="rId19"/>
    <sheet name="Chart №4" sheetId="23" r:id="rId20"/>
  </sheets>
  <definedNames>
    <definedName name="_xlnm.Print_Area" localSheetId="3">'Table № 2.2-PIC'!$A$1:$I$14</definedName>
    <definedName name="_xlnm.Print_Area" localSheetId="12">'Table № 2-PF'!$A$1:$H$15</definedName>
    <definedName name="_xlnm.Print_Area" localSheetId="8">'Table №1.1-PF'!$A$1:$H$14</definedName>
    <definedName name="_xlnm.Print_Area" localSheetId="10">'Table №1.2.1-PF'!$A$1:$F$14</definedName>
    <definedName name="_xlnm.Print_Area" localSheetId="11">'Table №1.2.2-PF'!$A$1:$F$13</definedName>
    <definedName name="_xlnm.Print_Area" localSheetId="9">'Table №1.2-PF'!$A$1:$F$13</definedName>
    <definedName name="_xlnm.Print_Area" localSheetId="7">'Table №1-PF'!$A$1:$H$17</definedName>
    <definedName name="_xlnm.Print_Area" localSheetId="0">'Table №1-PIC '!$A$1:$U$13</definedName>
    <definedName name="_xlnm.Print_Area" localSheetId="13">'Table №2.1-PF'!$A$1:$H$14</definedName>
    <definedName name="_xlnm.Print_Area" localSheetId="2">'Table №2.1-PIC'!$A$1:$F$15</definedName>
    <definedName name="_xlnm.Print_Area" localSheetId="15">'Table №2.2.1-PF '!$A$1:$F$14</definedName>
    <definedName name="_xlnm.Print_Area" localSheetId="4">'Table №2.2.1-PIC'!$A$1:$I$14</definedName>
    <definedName name="_xlnm.Print_Area" localSheetId="5">'Table №2.2.2-PIC'!$A$1:$AG$8</definedName>
    <definedName name="_xlnm.Print_Area" localSheetId="6">'Table №2.2.3-PIC'!$A$1:$AG$8</definedName>
    <definedName name="_xlnm.Print_Area" localSheetId="14">'Table №2.2-PF'!$A$1:$F$13</definedName>
    <definedName name="_xlnm.Print_Area" localSheetId="1">'Table №2-PIC'!$A$1:$M$15</definedName>
  </definedNames>
  <calcPr calcId="162913"/>
</workbook>
</file>

<file path=xl/calcChain.xml><?xml version="1.0" encoding="utf-8"?>
<calcChain xmlns="http://schemas.openxmlformats.org/spreadsheetml/2006/main">
  <c r="F13" i="18" l="1"/>
  <c r="F12" i="18"/>
  <c r="F11" i="18"/>
  <c r="F10" i="18"/>
  <c r="F9" i="18"/>
  <c r="F8" i="18"/>
  <c r="F7" i="18"/>
  <c r="F6" i="18"/>
  <c r="F5" i="18"/>
  <c r="F4" i="18"/>
  <c r="F13" i="15"/>
  <c r="F12" i="15"/>
  <c r="F11" i="15"/>
  <c r="F10" i="15"/>
  <c r="F9" i="15"/>
  <c r="F8" i="15"/>
  <c r="F7" i="15"/>
  <c r="F6" i="15"/>
  <c r="F5" i="15"/>
  <c r="F4" i="15"/>
  <c r="E13" i="13"/>
  <c r="F13" i="13" s="1"/>
  <c r="F12" i="13"/>
  <c r="F11" i="13"/>
  <c r="F10" i="13"/>
  <c r="F9" i="13"/>
  <c r="F8" i="13"/>
  <c r="F7" i="13"/>
  <c r="F6" i="13"/>
  <c r="F5" i="13"/>
  <c r="F4" i="13"/>
  <c r="U12" i="24"/>
  <c r="T12" i="24"/>
  <c r="U11" i="24"/>
  <c r="T11" i="24"/>
  <c r="U10" i="24"/>
  <c r="T10" i="24"/>
  <c r="U9" i="24"/>
  <c r="T9" i="24"/>
  <c r="U8" i="24"/>
  <c r="T8" i="24"/>
  <c r="U7" i="24"/>
  <c r="T7" i="24"/>
  <c r="U6" i="24"/>
  <c r="T6" i="24"/>
</calcChain>
</file>

<file path=xl/sharedStrings.xml><?xml version="1.0" encoding="utf-8"?>
<sst xmlns="http://schemas.openxmlformats.org/spreadsheetml/2006/main" count="442" uniqueCount="88">
  <si>
    <t>(%)</t>
  </si>
  <si>
    <t xml:space="preserve">PIC "DOVERIE" PLC </t>
  </si>
  <si>
    <t>PIC "SAGLASIE" PLC</t>
  </si>
  <si>
    <t>PIC "TOPLINA" PLC</t>
  </si>
  <si>
    <t>TOTAL</t>
  </si>
  <si>
    <t>(in thousands of BGN)</t>
  </si>
  <si>
    <t>"PENSION INSURANCE INSTITUTE" PLC</t>
  </si>
  <si>
    <t>UPF</t>
  </si>
  <si>
    <t>PPF</t>
  </si>
  <si>
    <t>VPF</t>
  </si>
  <si>
    <t>VPFOS</t>
  </si>
  <si>
    <t>PIC "DSK-RODINA" PLC</t>
  </si>
  <si>
    <t xml:space="preserve">PIC "ALLIANZ BULGARIA" PLC </t>
  </si>
  <si>
    <t xml:space="preserve">"PIC-FUTURE" PLC </t>
  </si>
  <si>
    <t xml:space="preserve">PIC                                   SPIF, Year 
                                                     </t>
  </si>
  <si>
    <t>Members' Dynamics* of the Supplementary Pension Funds Managed by the Pension Insurance Companies</t>
  </si>
  <si>
    <t>*Note:</t>
  </si>
  <si>
    <t xml:space="preserve"> One person can be insured in more than one type of pension fund</t>
  </si>
  <si>
    <t>Market Share of Pension Insurance Companies by Number of Members in the Supplementary Pension Funds under Management</t>
  </si>
  <si>
    <t>Market Share by Type of Pension Fund</t>
  </si>
  <si>
    <t xml:space="preserve">PIC                                   SPIF
                                                     </t>
  </si>
  <si>
    <t xml:space="preserve">Net Assets' Dynamics of the Supplementary Pension Funds Managed by the Pension Insurance Companies                                                                         </t>
  </si>
  <si>
    <t xml:space="preserve">Market Share of the Pension Insurance Companies by Net Assets of the Supplementary Pension Insurance Funds under Management                            </t>
  </si>
  <si>
    <t>Market Share by Type of Supplementary Pension Insurance Fund</t>
  </si>
  <si>
    <t>"PENSIONNOOSIGURITELEN INSTITUT" PLC</t>
  </si>
  <si>
    <t xml:space="preserve">PIC "DOVERIE" PLC               </t>
  </si>
  <si>
    <t xml:space="preserve">PIC "SAGLASIE" PLC           </t>
  </si>
  <si>
    <t xml:space="preserve">PIC "DSK-RODINA" PLC          </t>
  </si>
  <si>
    <t xml:space="preserve">"PIC-FUTURE" PLC                        </t>
  </si>
  <si>
    <t xml:space="preserve">PIC "TOPLINA" PLC                   </t>
  </si>
  <si>
    <t xml:space="preserve">"PENSION INSURANCE INSTITUTE" PLC                     </t>
  </si>
  <si>
    <t xml:space="preserve">"NN PIC" PLC </t>
  </si>
  <si>
    <t xml:space="preserve">"NN PIC" PLC                                       </t>
  </si>
  <si>
    <t>Net Financial Result</t>
  </si>
  <si>
    <t>Financial Result before Tax</t>
  </si>
  <si>
    <t>Costs of Managing PIC's Own Funds</t>
  </si>
  <si>
    <t>Total Costs</t>
  </si>
  <si>
    <t>Income from Managing PIC's Own Funds</t>
  </si>
  <si>
    <t>Income from Fees and Charges</t>
  </si>
  <si>
    <t>Total Income</t>
  </si>
  <si>
    <t xml:space="preserve">"PIC-FUTURE" PLC  </t>
  </si>
  <si>
    <t xml:space="preserve">PI "CCB-SILA" PLC    </t>
  </si>
  <si>
    <t xml:space="preserve">PIC "ALLIANZ-BULGARIA" PLC </t>
  </si>
  <si>
    <t xml:space="preserve">PIC "DSK-RODINA" PLC </t>
  </si>
  <si>
    <t>Financial Results of the Pension Insurance Companies</t>
  </si>
  <si>
    <t>Total for Pension Funds</t>
  </si>
  <si>
    <t>PIC</t>
  </si>
  <si>
    <t xml:space="preserve">PIC                                                Year
                                                     </t>
  </si>
  <si>
    <t xml:space="preserve">Balance Sheet Assets of the Pension Insurance Companies and of the Pension Funds under Management  </t>
  </si>
  <si>
    <t>Market Share by Type of Pension Funds</t>
  </si>
  <si>
    <t xml:space="preserve">PIC                                                        SPIF 
                                                  </t>
  </si>
  <si>
    <t xml:space="preserve">PIC                                                SPIF, Year
                                                     </t>
  </si>
  <si>
    <t>Pension Insurance Companies Income from Fees and Charges</t>
  </si>
  <si>
    <t xml:space="preserve">Relative Share of Income from Fees and Charges in Total Income of Pension Insurance Companies </t>
  </si>
  <si>
    <t>Investment Management Fees</t>
  </si>
  <si>
    <t>Charges on Insurance Contributions</t>
  </si>
  <si>
    <t xml:space="preserve">PI "CCB-SILA" PLC             </t>
  </si>
  <si>
    <t xml:space="preserve">"NN PIC" PLC              </t>
  </si>
  <si>
    <t xml:space="preserve">PIC "DSK-RODINA" PLC   </t>
  </si>
  <si>
    <t xml:space="preserve">PIC "SAGLASIE" PLC    </t>
  </si>
  <si>
    <t xml:space="preserve">PIC "DOVERIE" PLC  </t>
  </si>
  <si>
    <t xml:space="preserve">          Pension Insurance Company, SPIF                                                                                                                                                                                                                                                                                                                               Type of Fees and Charges                  </t>
  </si>
  <si>
    <t xml:space="preserve">PIC                                                     SPIF
                                                     </t>
  </si>
  <si>
    <t xml:space="preserve">PIC                                                                       SPIF
                                                     </t>
  </si>
  <si>
    <t>–</t>
  </si>
  <si>
    <t>"NN PIC" PLC</t>
  </si>
  <si>
    <t>Pension Insurance Company (PIC)</t>
  </si>
  <si>
    <t>One-off Entry Fee, Charge for Member Transfers and Other Fees</t>
  </si>
  <si>
    <t xml:space="preserve">                         Pension Insurance Company, SPIF                                                                                                                                                                                                                                                                                                                               Type of Fees and Charges                  </t>
  </si>
  <si>
    <t xml:space="preserve">PIC                                                                Year, Month
                                                     </t>
  </si>
  <si>
    <t xml:space="preserve">PIC                                                      Year, Month
                                                     </t>
  </si>
  <si>
    <t xml:space="preserve">PIC                                                                 SPIF
                                                     </t>
  </si>
  <si>
    <t xml:space="preserve">PIC                                                                        SPIF
                                                     </t>
  </si>
  <si>
    <t xml:space="preserve">PIC                                                       Year, Month 
                                                     </t>
  </si>
  <si>
    <t xml:space="preserve">                                                           Year                                                                  Financial Results </t>
  </si>
  <si>
    <t>31.12.2016</t>
  </si>
  <si>
    <t>31.12.2017</t>
  </si>
  <si>
    <t>Pension Insurance Companies' Market Share in Balance Sheet Assets of Pension Funds as of 31.12.2017</t>
  </si>
  <si>
    <t>Pension Insurance Companies Income from Fees and charges (by Type) for the 2017</t>
  </si>
  <si>
    <t>Structure of Pension Insurance Companies Income from Fees and Charges (by Type) for  the 2017</t>
  </si>
  <si>
    <t>Number of Members in the Supplementary Pension Insurance Funds by Pension Insurance Company as of 31.12.2017</t>
  </si>
  <si>
    <t>Market Share of Pension Insurance Companies by Number of Members in the Supplementary Pension Insurance Funds under Management as of 31.12.2017</t>
  </si>
  <si>
    <t>Number of newly insured person in Supplementary Pension Insurance Funds for 2017</t>
  </si>
  <si>
    <t>Net assets of the Supplementary Pension Insurance Funds managed by the Pension Insurance Companies as of 31.12.2017</t>
  </si>
  <si>
    <t>-</t>
  </si>
  <si>
    <t>Market Share of Pension Insurance Companies by Net Assets of the Supplementary Pension Insurance Funds under Management as of 31.12.2017</t>
  </si>
  <si>
    <t xml:space="preserve">PI "CCB-SILA" PLC                       </t>
  </si>
  <si>
    <t>PI "CCB-SILA" PLC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</si>
</sst>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л_в_-;\-* #,##0.00\ _л_в_-;_-* &quot;-&quot;??\ _л_в_-;_-@_-"/>
    <numFmt numFmtId="165" formatCode="0.00000"/>
    <numFmt numFmtId="166" formatCode="0.0000%"/>
    <numFmt numFmtId="167" formatCode="#,##0.000"/>
    <numFmt numFmtId="168" formatCode="#,##0;\-#,##0;&quot;-&quot;"/>
    <numFmt numFmtId="169" formatCode="#,##0;\-#,##0;\-"/>
  </numFmts>
  <fonts count="16">
    <font>
      <sz val="10"/>
      <name val="Arial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HebarU Cyr"/>
      <charset val="204"/>
    </font>
    <font>
      <sz val="12"/>
      <name val="Arial"/>
      <family val="2"/>
      <charset val="204"/>
    </font>
    <font>
      <sz val="12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"/>
      <family val="2"/>
      <charset val="204"/>
    </font>
    <font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9" fillId="0" borderId="0"/>
    <xf numFmtId="0" fontId="9" fillId="0" borderId="0"/>
    <xf numFmtId="9" fontId="1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</cellStyleXfs>
  <cellXfs count="206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4" fillId="0" borderId="1" xfId="2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3" fontId="0" fillId="0" borderId="0" xfId="0" applyNumberFormat="1"/>
    <xf numFmtId="0" fontId="4" fillId="0" borderId="0" xfId="0" applyFont="1" applyBorder="1" applyAlignment="1">
      <alignment horizontal="center"/>
    </xf>
    <xf numFmtId="3" fontId="2" fillId="0" borderId="0" xfId="0" applyNumberFormat="1" applyFont="1" applyBorder="1" applyAlignment="1">
      <alignment horizontal="right"/>
    </xf>
    <xf numFmtId="0" fontId="2" fillId="0" borderId="4" xfId="0" applyFont="1" applyFill="1" applyBorder="1" applyAlignment="1">
      <alignment vertical="center" wrapText="1"/>
    </xf>
    <xf numFmtId="3" fontId="2" fillId="0" borderId="4" xfId="0" applyNumberFormat="1" applyFont="1" applyBorder="1" applyAlignment="1">
      <alignment horizontal="right"/>
    </xf>
    <xf numFmtId="0" fontId="2" fillId="0" borderId="0" xfId="0" applyFont="1" applyFill="1" applyBorder="1" applyAlignment="1">
      <alignment vertical="center" wrapText="1"/>
    </xf>
    <xf numFmtId="3" fontId="4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4" fillId="0" borderId="5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/>
    </xf>
    <xf numFmtId="164" fontId="4" fillId="0" borderId="1" xfId="2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Border="1"/>
    <xf numFmtId="2" fontId="4" fillId="0" borderId="0" xfId="0" applyNumberFormat="1" applyFont="1"/>
    <xf numFmtId="2" fontId="4" fillId="0" borderId="0" xfId="0" applyNumberFormat="1" applyFont="1" applyBorder="1"/>
    <xf numFmtId="0" fontId="5" fillId="0" borderId="0" xfId="0" applyFont="1" applyBorder="1" applyAlignment="1">
      <alignment horizontal="center"/>
    </xf>
    <xf numFmtId="4" fontId="4" fillId="0" borderId="0" xfId="0" applyNumberFormat="1" applyFont="1"/>
    <xf numFmtId="2" fontId="4" fillId="0" borderId="0" xfId="0" applyNumberFormat="1" applyFont="1" applyBorder="1" applyAlignment="1"/>
    <xf numFmtId="4" fontId="4" fillId="0" borderId="0" xfId="0" applyNumberFormat="1" applyFont="1" applyBorder="1" applyAlignment="1">
      <alignment horizontal="right"/>
    </xf>
    <xf numFmtId="164" fontId="4" fillId="0" borderId="0" xfId="2" applyFont="1" applyBorder="1" applyAlignment="1">
      <alignment vertical="center"/>
    </xf>
    <xf numFmtId="165" fontId="4" fillId="0" borderId="0" xfId="0" applyNumberFormat="1" applyFont="1" applyBorder="1"/>
    <xf numFmtId="0" fontId="4" fillId="0" borderId="0" xfId="3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4" fontId="4" fillId="0" borderId="0" xfId="1" applyFont="1" applyBorder="1" applyAlignment="1">
      <alignment vertical="center"/>
    </xf>
    <xf numFmtId="2" fontId="4" fillId="0" borderId="0" xfId="0" applyNumberFormat="1" applyFont="1" applyBorder="1" applyAlignment="1">
      <alignment horizontal="right"/>
    </xf>
    <xf numFmtId="4" fontId="4" fillId="0" borderId="0" xfId="0" applyNumberFormat="1" applyFont="1" applyBorder="1"/>
    <xf numFmtId="3" fontId="4" fillId="0" borderId="0" xfId="4" applyNumberFormat="1" applyFont="1" applyBorder="1" applyAlignment="1">
      <alignment wrapText="1"/>
    </xf>
    <xf numFmtId="0" fontId="4" fillId="0" borderId="0" xfId="0" applyFont="1" applyBorder="1" applyAlignment="1">
      <alignment horizontal="left" wrapText="1"/>
    </xf>
    <xf numFmtId="164" fontId="4" fillId="0" borderId="1" xfId="2" applyFont="1" applyBorder="1" applyAlignment="1">
      <alignment vertical="center" wrapText="1"/>
    </xf>
    <xf numFmtId="4" fontId="4" fillId="0" borderId="0" xfId="0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right"/>
    </xf>
    <xf numFmtId="4" fontId="4" fillId="0" borderId="0" xfId="0" applyNumberFormat="1" applyFont="1" applyBorder="1" applyAlignment="1">
      <alignment vertical="center" wrapText="1"/>
    </xf>
    <xf numFmtId="4" fontId="4" fillId="0" borderId="0" xfId="5" applyNumberFormat="1" applyFont="1" applyBorder="1" applyAlignment="1">
      <alignment vertical="center" wrapText="1"/>
    </xf>
    <xf numFmtId="4" fontId="4" fillId="0" borderId="0" xfId="1" applyNumberFormat="1" applyFont="1" applyBorder="1" applyAlignment="1">
      <alignment horizontal="right" vertical="center" wrapText="1"/>
    </xf>
    <xf numFmtId="167" fontId="4" fillId="0" borderId="0" xfId="0" applyNumberFormat="1" applyFont="1" applyBorder="1" applyAlignment="1">
      <alignment vertical="center" wrapText="1"/>
    </xf>
    <xf numFmtId="167" fontId="4" fillId="0" borderId="0" xfId="0" applyNumberFormat="1" applyFont="1" applyFill="1" applyBorder="1" applyAlignment="1">
      <alignment horizontal="right"/>
    </xf>
    <xf numFmtId="166" fontId="4" fillId="0" borderId="0" xfId="5" applyNumberFormat="1" applyFont="1" applyBorder="1" applyAlignment="1">
      <alignment horizontal="right"/>
    </xf>
    <xf numFmtId="3" fontId="4" fillId="0" borderId="0" xfId="0" applyNumberFormat="1" applyFont="1" applyBorder="1" applyAlignment="1">
      <alignment wrapText="1"/>
    </xf>
    <xf numFmtId="4" fontId="4" fillId="0" borderId="0" xfId="0" applyNumberFormat="1" applyFont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164" fontId="4" fillId="0" borderId="1" xfId="2" applyFont="1" applyFill="1" applyBorder="1" applyAlignment="1">
      <alignment horizontal="left" wrapText="1"/>
    </xf>
    <xf numFmtId="3" fontId="8" fillId="0" borderId="1" xfId="0" applyNumberFormat="1" applyFont="1" applyFill="1" applyBorder="1" applyAlignment="1">
      <alignment horizontal="right" wrapText="1"/>
    </xf>
    <xf numFmtId="164" fontId="4" fillId="0" borderId="0" xfId="2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4" fillId="0" borderId="0" xfId="0" applyFont="1" applyAlignment="1">
      <alignment horizontal="left"/>
    </xf>
    <xf numFmtId="0" fontId="2" fillId="0" borderId="5" xfId="0" applyFont="1" applyFill="1" applyBorder="1" applyAlignment="1">
      <alignment wrapText="1"/>
    </xf>
    <xf numFmtId="0" fontId="10" fillId="0" borderId="0" xfId="0" applyFont="1" applyAlignment="1"/>
    <xf numFmtId="0" fontId="10" fillId="0" borderId="0" xfId="0" applyFont="1" applyBorder="1" applyAlignment="1"/>
    <xf numFmtId="0" fontId="7" fillId="0" borderId="0" xfId="0" applyFont="1" applyFill="1" applyBorder="1" applyAlignment="1">
      <alignment horizontal="center" vertical="center" wrapText="1"/>
    </xf>
    <xf numFmtId="164" fontId="7" fillId="0" borderId="0" xfId="2" applyFont="1" applyFill="1" applyBorder="1" applyAlignment="1">
      <alignment horizontal="center" vertical="center" wrapText="1"/>
    </xf>
    <xf numFmtId="2" fontId="4" fillId="0" borderId="8" xfId="0" applyNumberFormat="1" applyFont="1" applyFill="1" applyBorder="1" applyAlignment="1">
      <alignment horizontal="right" wrapText="1" shrinkToFit="1"/>
    </xf>
    <xf numFmtId="0" fontId="7" fillId="0" borderId="8" xfId="0" applyFont="1" applyFill="1" applyBorder="1" applyAlignment="1">
      <alignment horizontal="center" vertical="center" wrapText="1"/>
    </xf>
    <xf numFmtId="0" fontId="0" fillId="0" borderId="8" xfId="0" applyFill="1" applyBorder="1" applyAlignment="1"/>
    <xf numFmtId="0" fontId="0" fillId="0" borderId="0" xfId="0" applyFill="1" applyBorder="1" applyAlignment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2" fontId="4" fillId="0" borderId="8" xfId="0" applyNumberFormat="1" applyFont="1" applyFill="1" applyBorder="1" applyAlignment="1">
      <alignment wrapText="1" shrinkToFit="1"/>
    </xf>
    <xf numFmtId="0" fontId="4" fillId="0" borderId="3" xfId="0" applyFont="1" applyBorder="1" applyAlignment="1">
      <alignment horizontal="center" vertical="center" wrapText="1"/>
    </xf>
    <xf numFmtId="0" fontId="11" fillId="0" borderId="0" xfId="6" applyFont="1" applyFill="1" applyAlignment="1"/>
    <xf numFmtId="3" fontId="11" fillId="0" borderId="0" xfId="6" applyNumberFormat="1" applyFont="1" applyFill="1" applyAlignment="1"/>
    <xf numFmtId="0" fontId="11" fillId="0" borderId="0" xfId="6" applyFont="1" applyFill="1" applyAlignment="1">
      <alignment horizontal="center"/>
    </xf>
    <xf numFmtId="0" fontId="12" fillId="0" borderId="1" xfId="0" applyFont="1" applyBorder="1" applyAlignment="1">
      <alignment wrapText="1"/>
    </xf>
    <xf numFmtId="0" fontId="11" fillId="0" borderId="0" xfId="6" applyFont="1" applyFill="1" applyBorder="1" applyAlignment="1"/>
    <xf numFmtId="3" fontId="11" fillId="0" borderId="0" xfId="6" applyNumberFormat="1" applyFont="1" applyFill="1" applyBorder="1" applyAlignment="1"/>
    <xf numFmtId="0" fontId="2" fillId="0" borderId="0" xfId="6" applyFont="1" applyFill="1" applyBorder="1" applyAlignment="1"/>
    <xf numFmtId="0" fontId="4" fillId="0" borderId="1" xfId="6" applyFont="1" applyFill="1" applyBorder="1" applyAlignment="1">
      <alignment wrapText="1"/>
    </xf>
    <xf numFmtId="0" fontId="5" fillId="0" borderId="1" xfId="6" applyFont="1" applyFill="1" applyBorder="1" applyAlignment="1"/>
    <xf numFmtId="0" fontId="4" fillId="0" borderId="1" xfId="0" applyFont="1" applyFill="1" applyBorder="1" applyAlignment="1">
      <alignment wrapText="1"/>
    </xf>
    <xf numFmtId="0" fontId="11" fillId="0" borderId="0" xfId="6" applyFont="1" applyFill="1" applyAlignment="1">
      <alignment wrapText="1"/>
    </xf>
    <xf numFmtId="0" fontId="11" fillId="0" borderId="0" xfId="6" applyFont="1" applyFill="1" applyBorder="1" applyAlignment="1">
      <alignment wrapText="1"/>
    </xf>
    <xf numFmtId="3" fontId="11" fillId="0" borderId="0" xfId="6" applyNumberFormat="1" applyFont="1" applyFill="1" applyBorder="1" applyAlignment="1">
      <alignment wrapText="1"/>
    </xf>
    <xf numFmtId="0" fontId="13" fillId="0" borderId="0" xfId="0" applyFont="1" applyFill="1"/>
    <xf numFmtId="0" fontId="0" fillId="0" borderId="0" xfId="0" applyFill="1"/>
    <xf numFmtId="14" fontId="0" fillId="0" borderId="0" xfId="0" applyNumberFormat="1" applyFill="1"/>
    <xf numFmtId="3" fontId="0" fillId="0" borderId="0" xfId="0" applyNumberFormat="1" applyFill="1"/>
    <xf numFmtId="4" fontId="0" fillId="0" borderId="0" xfId="0" applyNumberFormat="1" applyFill="1"/>
    <xf numFmtId="4" fontId="0" fillId="0" borderId="0" xfId="0" applyNumberFormat="1"/>
    <xf numFmtId="2" fontId="5" fillId="0" borderId="1" xfId="0" applyNumberFormat="1" applyFont="1" applyFill="1" applyBorder="1" applyAlignment="1">
      <alignment horizontal="right"/>
    </xf>
    <xf numFmtId="0" fontId="5" fillId="0" borderId="1" xfId="0" applyFont="1" applyBorder="1" applyAlignment="1">
      <alignment horizontal="left" wrapText="1"/>
    </xf>
    <xf numFmtId="0" fontId="11" fillId="0" borderId="0" xfId="6" applyFont="1" applyAlignment="1"/>
    <xf numFmtId="0" fontId="2" fillId="0" borderId="1" xfId="6" applyFont="1" applyBorder="1" applyAlignment="1"/>
    <xf numFmtId="0" fontId="2" fillId="0" borderId="0" xfId="6" applyFont="1" applyBorder="1" applyAlignment="1"/>
    <xf numFmtId="0" fontId="2" fillId="0" borderId="1" xfId="0" applyFont="1" applyFill="1" applyBorder="1" applyAlignment="1">
      <alignment wrapText="1"/>
    </xf>
    <xf numFmtId="0" fontId="11" fillId="0" borderId="0" xfId="6" applyFont="1" applyBorder="1" applyAlignment="1"/>
    <xf numFmtId="0" fontId="4" fillId="0" borderId="15" xfId="0" applyFont="1" applyBorder="1" applyAlignment="1">
      <alignment horizontal="center" wrapText="1"/>
    </xf>
    <xf numFmtId="0" fontId="11" fillId="0" borderId="0" xfId="6" applyFont="1" applyAlignment="1">
      <alignment wrapText="1"/>
    </xf>
    <xf numFmtId="0" fontId="2" fillId="0" borderId="0" xfId="0" applyFont="1" applyFill="1" applyAlignment="1">
      <alignment wrapText="1"/>
    </xf>
    <xf numFmtId="4" fontId="11" fillId="0" borderId="0" xfId="6" applyNumberFormat="1" applyFont="1" applyAlignment="1"/>
    <xf numFmtId="0" fontId="2" fillId="0" borderId="1" xfId="0" applyFont="1" applyBorder="1" applyAlignment="1">
      <alignment wrapText="1"/>
    </xf>
    <xf numFmtId="0" fontId="4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3" fillId="0" borderId="0" xfId="6" applyFont="1" applyFill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2" fontId="3" fillId="0" borderId="1" xfId="7" applyNumberFormat="1" applyFont="1" applyFill="1" applyBorder="1" applyAlignment="1">
      <alignment horizontal="right"/>
    </xf>
    <xf numFmtId="3" fontId="15" fillId="0" borderId="1" xfId="7" applyNumberFormat="1" applyFont="1" applyFill="1" applyBorder="1" applyAlignment="1">
      <alignment horizontal="right"/>
    </xf>
    <xf numFmtId="49" fontId="3" fillId="0" borderId="15" xfId="7" applyNumberFormat="1" applyFont="1" applyFill="1" applyBorder="1" applyAlignment="1">
      <alignment horizontal="center" vertical="center" wrapText="1"/>
    </xf>
    <xf numFmtId="3" fontId="3" fillId="0" borderId="1" xfId="7" applyNumberFormat="1" applyFont="1" applyFill="1" applyBorder="1"/>
    <xf numFmtId="168" fontId="3" fillId="0" borderId="1" xfId="7" applyNumberFormat="1" applyFont="1" applyFill="1" applyBorder="1" applyAlignment="1">
      <alignment horizontal="right"/>
    </xf>
    <xf numFmtId="3" fontId="3" fillId="0" borderId="1" xfId="7" applyNumberFormat="1" applyFont="1" applyFill="1" applyBorder="1" applyAlignment="1">
      <alignment horizontal="right"/>
    </xf>
    <xf numFmtId="3" fontId="8" fillId="0" borderId="1" xfId="7" applyNumberFormat="1" applyFont="1" applyFill="1" applyBorder="1" applyAlignment="1">
      <alignment horizontal="right" wrapText="1"/>
    </xf>
    <xf numFmtId="4" fontId="3" fillId="0" borderId="1" xfId="7" applyNumberFormat="1" applyFont="1" applyFill="1" applyBorder="1" applyAlignment="1">
      <alignment horizontal="right"/>
    </xf>
    <xf numFmtId="4" fontId="3" fillId="2" borderId="1" xfId="7" applyNumberFormat="1" applyFont="1" applyFill="1" applyBorder="1" applyAlignment="1">
      <alignment horizontal="right"/>
    </xf>
    <xf numFmtId="0" fontId="3" fillId="0" borderId="15" xfId="0" applyFont="1" applyFill="1" applyBorder="1" applyAlignment="1">
      <alignment horizontal="center" vertical="center" wrapText="1"/>
    </xf>
    <xf numFmtId="3" fontId="3" fillId="0" borderId="1" xfId="8" applyNumberFormat="1" applyFont="1" applyFill="1" applyBorder="1" applyAlignment="1"/>
    <xf numFmtId="1" fontId="8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right"/>
    </xf>
    <xf numFmtId="3" fontId="3" fillId="0" borderId="1" xfId="0" applyNumberFormat="1" applyFont="1" applyFill="1" applyBorder="1"/>
    <xf numFmtId="2" fontId="3" fillId="0" borderId="1" xfId="2" applyNumberFormat="1" applyFont="1" applyBorder="1" applyAlignment="1"/>
    <xf numFmtId="3" fontId="3" fillId="0" borderId="1" xfId="0" applyNumberFormat="1" applyFont="1" applyFill="1" applyBorder="1" applyAlignment="1">
      <alignment horizontal="right"/>
    </xf>
    <xf numFmtId="169" fontId="3" fillId="0" borderId="1" xfId="0" applyNumberFormat="1" applyFont="1" applyFill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right"/>
    </xf>
    <xf numFmtId="3" fontId="3" fillId="0" borderId="1" xfId="0" applyNumberFormat="1" applyFont="1" applyBorder="1" applyAlignment="1">
      <alignment wrapText="1"/>
    </xf>
    <xf numFmtId="3" fontId="3" fillId="0" borderId="1" xfId="0" applyNumberFormat="1" applyFont="1" applyBorder="1"/>
    <xf numFmtId="4" fontId="3" fillId="0" borderId="1" xfId="0" applyNumberFormat="1" applyFont="1" applyBorder="1" applyAlignment="1">
      <alignment horizontal="right"/>
    </xf>
    <xf numFmtId="164" fontId="3" fillId="0" borderId="1" xfId="2" applyFont="1" applyBorder="1" applyAlignment="1">
      <alignment horizontal="left" wrapText="1"/>
    </xf>
    <xf numFmtId="0" fontId="3" fillId="0" borderId="15" xfId="7" applyFont="1" applyFill="1" applyBorder="1" applyAlignment="1">
      <alignment horizontal="center" vertical="center" wrapText="1"/>
    </xf>
    <xf numFmtId="0" fontId="3" fillId="0" borderId="6" xfId="7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distributed" wrapText="1"/>
    </xf>
    <xf numFmtId="0" fontId="3" fillId="0" borderId="9" xfId="0" applyFont="1" applyFill="1" applyBorder="1" applyAlignment="1">
      <alignment vertical="distributed" wrapText="1"/>
    </xf>
    <xf numFmtId="0" fontId="3" fillId="0" borderId="0" xfId="6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left"/>
    </xf>
    <xf numFmtId="0" fontId="4" fillId="0" borderId="8" xfId="0" applyFont="1" applyFill="1" applyBorder="1" applyAlignment="1">
      <alignment horizontal="right" wrapText="1"/>
    </xf>
    <xf numFmtId="0" fontId="0" fillId="0" borderId="8" xfId="0" applyFill="1" applyBorder="1" applyAlignment="1">
      <alignment horizontal="right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7" fillId="0" borderId="0" xfId="2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wrapText="1"/>
    </xf>
    <xf numFmtId="164" fontId="4" fillId="0" borderId="8" xfId="2" applyFont="1" applyBorder="1" applyAlignment="1">
      <alignment horizontal="right" vertical="center" wrapText="1"/>
    </xf>
    <xf numFmtId="0" fontId="0" fillId="0" borderId="8" xfId="0" applyBorder="1" applyAlignment="1">
      <alignment horizontal="right" wrapText="1"/>
    </xf>
    <xf numFmtId="0" fontId="4" fillId="0" borderId="8" xfId="0" applyFont="1" applyBorder="1" applyAlignment="1">
      <alignment horizontal="right" wrapText="1"/>
    </xf>
    <xf numFmtId="0" fontId="0" fillId="0" borderId="8" xfId="0" applyBorder="1" applyAlignment="1">
      <alignment wrapText="1"/>
    </xf>
    <xf numFmtId="0" fontId="4" fillId="0" borderId="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justify" wrapText="1"/>
    </xf>
    <xf numFmtId="0" fontId="13" fillId="0" borderId="10" xfId="0" applyFont="1" applyBorder="1" applyAlignment="1">
      <alignment horizontal="left" vertical="justify" wrapText="1"/>
    </xf>
    <xf numFmtId="0" fontId="13" fillId="0" borderId="7" xfId="0" applyFont="1" applyBorder="1"/>
    <xf numFmtId="0" fontId="13" fillId="0" borderId="2" xfId="0" applyFont="1" applyBorder="1"/>
    <xf numFmtId="0" fontId="4" fillId="0" borderId="7" xfId="0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7" xfId="0" applyFont="1" applyBorder="1" applyAlignment="1">
      <alignment vertical="center" wrapText="1"/>
    </xf>
    <xf numFmtId="0" fontId="13" fillId="0" borderId="7" xfId="0" applyFont="1" applyBorder="1" applyAlignment="1">
      <alignment wrapText="1"/>
    </xf>
    <xf numFmtId="0" fontId="4" fillId="0" borderId="5" xfId="6" applyFont="1" applyBorder="1" applyAlignment="1">
      <alignment horizontal="center" vertical="center" wrapText="1"/>
    </xf>
    <xf numFmtId="0" fontId="4" fillId="0" borderId="7" xfId="6" applyFont="1" applyBorder="1" applyAlignment="1">
      <alignment horizontal="center" vertical="center" wrapText="1"/>
    </xf>
    <xf numFmtId="0" fontId="4" fillId="0" borderId="2" xfId="6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justify" wrapText="1"/>
    </xf>
    <xf numFmtId="0" fontId="4" fillId="0" borderId="0" xfId="0" applyFont="1" applyFill="1" applyBorder="1" applyAlignment="1">
      <alignment horizontal="right" wrapText="1"/>
    </xf>
    <xf numFmtId="1" fontId="8" fillId="0" borderId="5" xfId="0" applyNumberFormat="1" applyFont="1" applyFill="1" applyBorder="1" applyAlignment="1">
      <alignment horizontal="center" vertical="center" wrapText="1"/>
    </xf>
    <xf numFmtId="1" fontId="8" fillId="0" borderId="7" xfId="0" applyNumberFormat="1" applyFont="1" applyFill="1" applyBorder="1" applyAlignment="1">
      <alignment horizontal="center" vertical="center" wrapText="1"/>
    </xf>
    <xf numFmtId="1" fontId="8" fillId="0" borderId="2" xfId="0" applyNumberFormat="1" applyFont="1" applyFill="1" applyBorder="1" applyAlignment="1">
      <alignment horizontal="center" vertical="center" wrapText="1"/>
    </xf>
    <xf numFmtId="164" fontId="2" fillId="0" borderId="0" xfId="2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10" fontId="2" fillId="0" borderId="0" xfId="2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0" fillId="0" borderId="8" xfId="0" applyBorder="1" applyAlignment="1"/>
    <xf numFmtId="164" fontId="2" fillId="0" borderId="11" xfId="2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0" fillId="0" borderId="13" xfId="0" applyFill="1" applyBorder="1" applyAlignment="1"/>
    <xf numFmtId="0" fontId="4" fillId="0" borderId="9" xfId="0" applyFont="1" applyBorder="1" applyAlignment="1">
      <alignment horizontal="center" vertical="center"/>
    </xf>
    <xf numFmtId="3" fontId="4" fillId="0" borderId="8" xfId="0" applyNumberFormat="1" applyFont="1" applyBorder="1" applyAlignment="1">
      <alignment horizontal="right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3" fontId="2" fillId="0" borderId="0" xfId="2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2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4" fillId="0" borderId="0" xfId="0" applyFont="1" applyBorder="1" applyAlignment="1">
      <alignment horizontal="right" wrapText="1"/>
    </xf>
  </cellXfs>
  <cellStyles count="9">
    <cellStyle name="Comma" xfId="1" builtinId="3"/>
    <cellStyle name="Comma_УПФ0603" xfId="2"/>
    <cellStyle name="Normal" xfId="0" builtinId="0"/>
    <cellStyle name="Normal 2 2" xfId="7"/>
    <cellStyle name="Normal_Gragh_02_U" xfId="3"/>
    <cellStyle name="Normal_Graph_1_3" xfId="6"/>
    <cellStyle name="Normal_Graph_1_3 2" xfId="8"/>
    <cellStyle name="Normal_Таблица №2-ОФ" xfId="4"/>
    <cellStyle name="Percent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Market share of Pension Insurance Companies by number of members in the supplementary Pension Insurance Funds under management as of 31.12.2017</a:t>
            </a:r>
          </a:p>
        </c:rich>
      </c:tx>
      <c:layout>
        <c:manualLayout>
          <c:xMode val="edge"/>
          <c:yMode val="edge"/>
          <c:x val="0.12099276111685629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026197862805918"/>
          <c:y val="0.4067796610169504"/>
          <c:w val="0.52912788693553969"/>
          <c:h val="0.34519774011299426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9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37AA-42CD-AE55-14D81F376ABE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7AA-42CD-AE55-14D81F376ABE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7AA-42CD-AE55-14D81F376ABE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7AA-42CD-AE55-14D81F376ABE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7AA-42CD-AE55-14D81F376ABE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7AA-42CD-AE55-14D81F376ABE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37AA-42CD-AE55-14D81F376ABE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37AA-42CD-AE55-14D81F376ABE}"/>
              </c:ext>
            </c:extLst>
          </c:dPt>
          <c:dLbls>
            <c:dLbl>
              <c:idx val="0"/>
              <c:layout>
                <c:manualLayout>
                  <c:x val="1.7131317737299378E-2"/>
                  <c:y val="-2.90432848436318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37AA-42CD-AE55-14D81F376ABE}"/>
                </c:ext>
              </c:extLst>
            </c:dLbl>
            <c:dLbl>
              <c:idx val="1"/>
              <c:layout>
                <c:manualLayout>
                  <c:x val="2.5362039155653628E-2"/>
                  <c:y val="2.35097646692468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7AA-42CD-AE55-14D81F376ABE}"/>
                </c:ext>
              </c:extLst>
            </c:dLbl>
            <c:dLbl>
              <c:idx val="2"/>
              <c:layout>
                <c:manualLayout>
                  <c:x val="-8.5414532593974024E-2"/>
                  <c:y val="4.05149695271141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7AA-42CD-AE55-14D81F376ABE}"/>
                </c:ext>
              </c:extLst>
            </c:dLbl>
            <c:dLbl>
              <c:idx val="3"/>
              <c:layout>
                <c:manualLayout>
                  <c:x val="-1.3840896568384001E-2"/>
                  <c:y val="3.467627563503718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7AA-42CD-AE55-14D81F376ABE}"/>
                </c:ext>
              </c:extLst>
            </c:dLbl>
            <c:dLbl>
              <c:idx val="4"/>
              <c:layout>
                <c:manualLayout>
                  <c:x val="-2.997467612308545E-2"/>
                  <c:y val="-4.292361759864788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7AA-42CD-AE55-14D81F376ABE}"/>
                </c:ext>
              </c:extLst>
            </c:dLbl>
            <c:dLbl>
              <c:idx val="5"/>
              <c:layout>
                <c:manualLayout>
                  <c:x val="-1.4977349651355628E-2"/>
                  <c:y val="-4.14956181324792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7AA-42CD-AE55-14D81F376ABE}"/>
                </c:ext>
              </c:extLst>
            </c:dLbl>
            <c:dLbl>
              <c:idx val="6"/>
              <c:layout>
                <c:manualLayout>
                  <c:x val="-3.3074666080390419E-2"/>
                  <c:y val="-9.876578139596976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7AA-42CD-AE55-14D81F376ABE}"/>
                </c:ext>
              </c:extLst>
            </c:dLbl>
            <c:dLbl>
              <c:idx val="7"/>
              <c:layout>
                <c:manualLayout>
                  <c:x val="6.9106878703243793E-2"/>
                  <c:y val="-9.805720895057637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37AA-42CD-AE55-14D81F376ABE}"/>
                </c:ext>
              </c:extLst>
            </c:dLbl>
            <c:dLbl>
              <c:idx val="8"/>
              <c:layout>
                <c:manualLayout>
                  <c:x val="0.18162317094024052"/>
                  <c:y val="-3.395506917567515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37AA-42CD-AE55-14D81F376ABE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№1.1-PF'!$A$5:$A$10,'Table №1.1-PF'!$A$11:$A$13)</c:f>
              <c:strCache>
                <c:ptCount val="9"/>
                <c:pt idx="0">
                  <c:v>PIC "DOVERIE" PLC               </c:v>
                </c:pt>
                <c:pt idx="1">
                  <c:v>PIC "SAGLASIE" PLC           </c:v>
                </c:pt>
                <c:pt idx="2">
                  <c:v>PIC "DSK-RODINA" PLC          </c:v>
                </c:pt>
                <c:pt idx="3">
                  <c:v>PIC "ALLIANZ BULGARIA" PLC </c:v>
                </c:pt>
                <c:pt idx="4">
                  <c:v>"NN PIC" PLC                                       </c:v>
                </c:pt>
                <c:pt idx="5">
                  <c:v>PI "CCB-SILA" PLC                       </c:v>
                </c:pt>
                <c:pt idx="6">
                  <c:v>"PIC-FUTURE" PLC                        </c:v>
                </c:pt>
                <c:pt idx="7">
                  <c:v>PIC "TOPLINA" PLC                   </c:v>
                </c:pt>
                <c:pt idx="8">
                  <c:v>"PENSION INSURANCE INSTITUTE" PLC                     </c:v>
                </c:pt>
              </c:strCache>
            </c:strRef>
          </c:cat>
          <c:val>
            <c:numRef>
              <c:f>'Table №1.1-PF'!$N$5:$N$13</c:f>
              <c:numCache>
                <c:formatCode>0.00</c:formatCode>
                <c:ptCount val="9"/>
                <c:pt idx="0">
                  <c:v>26.38</c:v>
                </c:pt>
                <c:pt idx="1">
                  <c:v>11.07</c:v>
                </c:pt>
                <c:pt idx="2">
                  <c:v>14.48</c:v>
                </c:pt>
                <c:pt idx="3">
                  <c:v>22.1</c:v>
                </c:pt>
                <c:pt idx="4">
                  <c:v>8.31</c:v>
                </c:pt>
                <c:pt idx="5">
                  <c:v>9.16</c:v>
                </c:pt>
                <c:pt idx="6">
                  <c:v>4.47</c:v>
                </c:pt>
                <c:pt idx="7">
                  <c:v>2.1800000000000002</c:v>
                </c:pt>
                <c:pt idx="8">
                  <c:v>1.85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7AA-42CD-AE55-14D81F376ABE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eparator> </c:separator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Market share of Pension Insurance companies by net assets of the supplementary Pension Insurance Funds under management as of 31.12.2017</a:t>
            </a:r>
          </a:p>
        </c:rich>
      </c:tx>
      <c:layout>
        <c:manualLayout>
          <c:xMode val="edge"/>
          <c:yMode val="edge"/>
          <c:x val="0.10031023784901758"/>
          <c:y val="4.745762711864442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027231988969344"/>
          <c:y val="0.42203389830508481"/>
          <c:w val="0.58772836952774676"/>
          <c:h val="0.38079096045197741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0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A6BB-4278-8B08-CBD12A78A294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6BB-4278-8B08-CBD12A78A294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A6BB-4278-8B08-CBD12A78A294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6BB-4278-8B08-CBD12A78A294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A6BB-4278-8B08-CBD12A78A294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A6BB-4278-8B08-CBD12A78A294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A6BB-4278-8B08-CBD12A78A294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A6BB-4278-8B08-CBD12A78A294}"/>
              </c:ext>
            </c:extLst>
          </c:dPt>
          <c:dLbls>
            <c:dLbl>
              <c:idx val="0"/>
              <c:layout>
                <c:manualLayout>
                  <c:x val="1.2235802479188551E-3"/>
                  <c:y val="-7.556172427599092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A6BB-4278-8B08-CBD12A78A294}"/>
                </c:ext>
              </c:extLst>
            </c:dLbl>
            <c:dLbl>
              <c:idx val="1"/>
              <c:layout>
                <c:manualLayout>
                  <c:x val="4.8444875104158855E-3"/>
                  <c:y val="4.762347079496416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6BB-4278-8B08-CBD12A78A294}"/>
                </c:ext>
              </c:extLst>
            </c:dLbl>
            <c:dLbl>
              <c:idx val="2"/>
              <c:layout>
                <c:manualLayout>
                  <c:x val="-8.0903353988714177E-2"/>
                  <c:y val="4.851247831309231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6BB-4278-8B08-CBD12A78A294}"/>
                </c:ext>
              </c:extLst>
            </c:dLbl>
            <c:dLbl>
              <c:idx val="3"/>
              <c:layout>
                <c:manualLayout>
                  <c:x val="-9.1824431977027259E-3"/>
                  <c:y val="4.799199252635792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6BB-4278-8B08-CBD12A78A294}"/>
                </c:ext>
              </c:extLst>
            </c:dLbl>
            <c:dLbl>
              <c:idx val="4"/>
              <c:layout>
                <c:manualLayout>
                  <c:x val="-1.468100872085922E-2"/>
                  <c:y val="2.106321455580773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6BB-4278-8B08-CBD12A78A294}"/>
                </c:ext>
              </c:extLst>
            </c:dLbl>
            <c:dLbl>
              <c:idx val="5"/>
              <c:layout>
                <c:manualLayout>
                  <c:x val="-3.6699427566383704E-2"/>
                  <c:y val="-2.58653854708840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A6BB-4278-8B08-CBD12A78A294}"/>
                </c:ext>
              </c:extLst>
            </c:dLbl>
            <c:dLbl>
              <c:idx val="6"/>
              <c:layout>
                <c:manualLayout>
                  <c:x val="-5.1435318258433831E-2"/>
                  <c:y val="-5.029672138440349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6BB-4278-8B08-CBD12A78A294}"/>
                </c:ext>
              </c:extLst>
            </c:dLbl>
            <c:dLbl>
              <c:idx val="7"/>
              <c:layout>
                <c:manualLayout>
                  <c:x val="3.5991661848887288E-2"/>
                  <c:y val="-7.530744250189068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A6BB-4278-8B08-CBD12A78A294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('Table №2.1-PF'!$A$5:$A$10,'Table №2.1-PF'!$A$11:$A$13)</c:f>
              <c:strCache>
                <c:ptCount val="9"/>
                <c:pt idx="0">
                  <c:v>PIC "DOVERIE" PLC </c:v>
                </c:pt>
                <c:pt idx="1">
                  <c:v>PIC "SAGLASIE" PLC</c:v>
                </c:pt>
                <c:pt idx="2">
                  <c:v>PIC "DSK-RODINA" PLC</c:v>
                </c:pt>
                <c:pt idx="3">
                  <c:v>PIC "ALLIANZ BULGARIA" PLC </c:v>
                </c:pt>
                <c:pt idx="4">
                  <c:v>"NN PIC" PLC </c:v>
                </c:pt>
                <c:pt idx="5">
                  <c:v>PI "CCB-SILA" PLC</c:v>
                </c:pt>
                <c:pt idx="6">
                  <c:v>"PIC-FUTURE" PLC </c:v>
                </c:pt>
                <c:pt idx="7">
                  <c:v>PIC "TOPLINA" PLC</c:v>
                </c:pt>
                <c:pt idx="8">
                  <c:v>"PENSION INSURANCE INSTITUTE" PLC</c:v>
                </c:pt>
              </c:strCache>
            </c:strRef>
          </c:cat>
          <c:val>
            <c:numRef>
              <c:f>'Table №2.1-PF'!$N$5:$N$13</c:f>
              <c:numCache>
                <c:formatCode>0.00</c:formatCode>
                <c:ptCount val="9"/>
                <c:pt idx="0">
                  <c:v>25.48</c:v>
                </c:pt>
                <c:pt idx="1">
                  <c:v>11.45</c:v>
                </c:pt>
                <c:pt idx="2">
                  <c:v>15.26</c:v>
                </c:pt>
                <c:pt idx="3">
                  <c:v>23.27</c:v>
                </c:pt>
                <c:pt idx="4">
                  <c:v>10.42</c:v>
                </c:pt>
                <c:pt idx="5">
                  <c:v>9.44</c:v>
                </c:pt>
                <c:pt idx="6">
                  <c:v>2.09</c:v>
                </c:pt>
                <c:pt idx="7">
                  <c:v>1.39</c:v>
                </c:pt>
                <c:pt idx="8">
                  <c:v>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6BB-4278-8B08-CBD12A78A294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Relative share of the number of  insured person by type of Pension Insurance Fund as of 31.12.2017 </a:t>
            </a:r>
          </a:p>
        </c:rich>
      </c:tx>
      <c:layout>
        <c:manualLayout>
          <c:xMode val="edge"/>
          <c:yMode val="edge"/>
          <c:x val="0.15511892450879064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20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6649431230610204"/>
          <c:y val="0.24406779661017006"/>
          <c:w val="0.66597724922440804"/>
          <c:h val="0.60169491525423968"/>
        </c:manualLayout>
      </c:layout>
      <c:pie3DChart>
        <c:varyColors val="1"/>
        <c:ser>
          <c:idx val="0"/>
          <c:order val="0"/>
          <c:explosion val="45"/>
          <c:dPt>
            <c:idx val="0"/>
            <c:bubble3D val="0"/>
            <c:explosion val="46"/>
            <c:extLst>
              <c:ext xmlns:c16="http://schemas.microsoft.com/office/drawing/2014/chart" uri="{C3380CC4-5D6E-409C-BE32-E72D297353CC}">
                <c16:uniqueId val="{00000000-DAA0-4AE7-AC82-7BE7F2D86F8F}"/>
              </c:ext>
            </c:extLst>
          </c:dPt>
          <c:dPt>
            <c:idx val="1"/>
            <c:bubble3D val="0"/>
            <c:explosion val="7"/>
            <c:extLst>
              <c:ext xmlns:c16="http://schemas.microsoft.com/office/drawing/2014/chart" uri="{C3380CC4-5D6E-409C-BE32-E72D297353CC}">
                <c16:uniqueId val="{00000001-DAA0-4AE7-AC82-7BE7F2D86F8F}"/>
              </c:ext>
            </c:extLst>
          </c:dPt>
          <c:dPt>
            <c:idx val="2"/>
            <c:bubble3D val="0"/>
            <c:explosion val="11"/>
            <c:extLst>
              <c:ext xmlns:c16="http://schemas.microsoft.com/office/drawing/2014/chart" uri="{C3380CC4-5D6E-409C-BE32-E72D297353CC}">
                <c16:uniqueId val="{00000002-DAA0-4AE7-AC82-7BE7F2D86F8F}"/>
              </c:ext>
            </c:extLst>
          </c:dPt>
          <c:dPt>
            <c:idx val="3"/>
            <c:bubble3D val="0"/>
            <c:explosion val="24"/>
            <c:extLst>
              <c:ext xmlns:c16="http://schemas.microsoft.com/office/drawing/2014/chart" uri="{C3380CC4-5D6E-409C-BE32-E72D297353CC}">
                <c16:uniqueId val="{00000003-DAA0-4AE7-AC82-7BE7F2D86F8F}"/>
              </c:ext>
            </c:extLst>
          </c:dPt>
          <c:dLbls>
            <c:dLbl>
              <c:idx val="0"/>
              <c:layout>
                <c:manualLayout>
                  <c:x val="6.9951561227260386E-2"/>
                  <c:y val="1.402167053077407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AA0-4AE7-AC82-7BE7F2D86F8F}"/>
                </c:ext>
              </c:extLst>
            </c:dLbl>
            <c:dLbl>
              <c:idx val="1"/>
              <c:layout>
                <c:manualLayout>
                  <c:x val="-2.1980993755090984E-2"/>
                  <c:y val="-3.943568267167025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AA0-4AE7-AC82-7BE7F2D86F8F}"/>
                </c:ext>
              </c:extLst>
            </c:dLbl>
            <c:dLbl>
              <c:idx val="2"/>
              <c:layout>
                <c:manualLayout>
                  <c:x val="9.2420309530274226E-3"/>
                  <c:y val="-2.95633000664063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AA0-4AE7-AC82-7BE7F2D86F8F}"/>
                </c:ext>
              </c:extLst>
            </c:dLbl>
            <c:dLbl>
              <c:idx val="3"/>
              <c:layout>
                <c:manualLayout>
                  <c:x val="4.3859136573445562E-2"/>
                  <c:y val="-1.930246971639772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AA0-4AE7-AC82-7BE7F2D86F8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№1.2.1-PF'!$B$3:$E$3</c:f>
              <c:strCache>
                <c:ptCount val="4"/>
                <c:pt idx="0">
                  <c:v>UPF</c:v>
                </c:pt>
                <c:pt idx="1">
                  <c:v>PPF</c:v>
                </c:pt>
                <c:pt idx="2">
                  <c:v>VPF</c:v>
                </c:pt>
                <c:pt idx="3">
                  <c:v>VPFOS</c:v>
                </c:pt>
              </c:strCache>
            </c:strRef>
          </c:cat>
          <c:val>
            <c:numRef>
              <c:f>'Table №1.2.1-PF'!$B$14:$E$14</c:f>
              <c:numCache>
                <c:formatCode>0.00</c:formatCode>
                <c:ptCount val="4"/>
                <c:pt idx="0">
                  <c:v>79.95</c:v>
                </c:pt>
                <c:pt idx="1">
                  <c:v>6.48</c:v>
                </c:pt>
                <c:pt idx="2">
                  <c:v>13.4</c:v>
                </c:pt>
                <c:pt idx="3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AA0-4AE7-AC82-7BE7F2D86F8F}"/>
            </c:ext>
          </c:extLst>
        </c:ser>
        <c:dLbls>
          <c:showLegendKey val="0"/>
          <c:showVal val="1"/>
          <c:showCatName val="0"/>
          <c:showSerName val="1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Relative share of the net assets by type of Pension Insurance Fund as of 31.12.2017</a:t>
            </a:r>
          </a:p>
        </c:rich>
      </c:tx>
      <c:layout>
        <c:manualLayout>
          <c:xMode val="edge"/>
          <c:yMode val="edge"/>
          <c:x val="0.20992761116856259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3236814891416754"/>
          <c:y val="0.30508474576271377"/>
          <c:w val="0.73526370217166459"/>
          <c:h val="0.47966101694915281"/>
        </c:manualLayout>
      </c:layout>
      <c:pie3DChart>
        <c:varyColors val="1"/>
        <c:ser>
          <c:idx val="0"/>
          <c:order val="0"/>
          <c:explosion val="54"/>
          <c:dPt>
            <c:idx val="0"/>
            <c:bubble3D val="0"/>
            <c:explosion val="41"/>
            <c:extLst>
              <c:ext xmlns:c16="http://schemas.microsoft.com/office/drawing/2014/chart" uri="{C3380CC4-5D6E-409C-BE32-E72D297353CC}">
                <c16:uniqueId val="{00000000-B21B-49D1-ACCF-D17E0770B2FE}"/>
              </c:ext>
            </c:extLst>
          </c:dPt>
          <c:dPt>
            <c:idx val="1"/>
            <c:bubble3D val="0"/>
            <c:explosion val="12"/>
            <c:extLst>
              <c:ext xmlns:c16="http://schemas.microsoft.com/office/drawing/2014/chart" uri="{C3380CC4-5D6E-409C-BE32-E72D297353CC}">
                <c16:uniqueId val="{00000001-B21B-49D1-ACCF-D17E0770B2FE}"/>
              </c:ext>
            </c:extLst>
          </c:dPt>
          <c:dPt>
            <c:idx val="2"/>
            <c:bubble3D val="0"/>
            <c:explosion val="32"/>
            <c:extLst>
              <c:ext xmlns:c16="http://schemas.microsoft.com/office/drawing/2014/chart" uri="{C3380CC4-5D6E-409C-BE32-E72D297353CC}">
                <c16:uniqueId val="{00000002-B21B-49D1-ACCF-D17E0770B2FE}"/>
              </c:ext>
            </c:extLst>
          </c:dPt>
          <c:dPt>
            <c:idx val="3"/>
            <c:bubble3D val="0"/>
            <c:explosion val="41"/>
            <c:extLst>
              <c:ext xmlns:c16="http://schemas.microsoft.com/office/drawing/2014/chart" uri="{C3380CC4-5D6E-409C-BE32-E72D297353CC}">
                <c16:uniqueId val="{00000003-B21B-49D1-ACCF-D17E0770B2FE}"/>
              </c:ext>
            </c:extLst>
          </c:dPt>
          <c:dLbls>
            <c:dLbl>
              <c:idx val="0"/>
              <c:layout>
                <c:manualLayout>
                  <c:x val="3.9793826185377294E-2"/>
                  <c:y val="3.750415943769740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21B-49D1-ACCF-D17E0770B2FE}"/>
                </c:ext>
              </c:extLst>
            </c:dLbl>
            <c:dLbl>
              <c:idx val="1"/>
              <c:layout>
                <c:manualLayout>
                  <c:x val="-5.6931006685177775E-2"/>
                  <c:y val="-3.402250989812713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21B-49D1-ACCF-D17E0770B2FE}"/>
                </c:ext>
              </c:extLst>
            </c:dLbl>
            <c:dLbl>
              <c:idx val="2"/>
              <c:layout>
                <c:manualLayout>
                  <c:x val="-1.099398252571065E-2"/>
                  <c:y val="-4.069433693669671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21B-49D1-ACCF-D17E0770B2FE}"/>
                </c:ext>
              </c:extLst>
            </c:dLbl>
            <c:dLbl>
              <c:idx val="3"/>
              <c:layout>
                <c:manualLayout>
                  <c:x val="1.3772497672537572E-2"/>
                  <c:y val="-3.399546243160282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21B-49D1-ACCF-D17E0770B2FE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№2.2.1-PF '!$B$3:$E$3</c:f>
              <c:strCache>
                <c:ptCount val="4"/>
                <c:pt idx="0">
                  <c:v>UPF</c:v>
                </c:pt>
                <c:pt idx="1">
                  <c:v>PPF</c:v>
                </c:pt>
                <c:pt idx="2">
                  <c:v>VPF</c:v>
                </c:pt>
                <c:pt idx="3">
                  <c:v>VPFOS</c:v>
                </c:pt>
              </c:strCache>
            </c:strRef>
          </c:cat>
          <c:val>
            <c:numRef>
              <c:f>'Table №2.2.1-PF '!$B$14:$E$14</c:f>
              <c:numCache>
                <c:formatCode>#,##0.00</c:formatCode>
                <c:ptCount val="4"/>
                <c:pt idx="0">
                  <c:v>83.2</c:v>
                </c:pt>
                <c:pt idx="1">
                  <c:v>8.35</c:v>
                </c:pt>
                <c:pt idx="2">
                  <c:v>8.34</c:v>
                </c:pt>
                <c:pt idx="3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21B-49D1-ACCF-D17E0770B2FE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5" right="0.75" top="1" bottom="1" header="0.5" footer="0.5"/>
  <pageSetup paperSize="9" orientation="landscape" horizontalDpi="300" verticalDpi="300" r:id="rId1"/>
  <headerFooter alignWithMargins="0">
    <oddHeader>&amp;R&amp;A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5" right="0.75" top="1" bottom="1" header="0.5" footer="0.5"/>
  <pageSetup paperSize="9" orientation="landscape" horizontalDpi="300" verticalDpi="300" r:id="rId1"/>
  <headerFooter alignWithMargins="0">
    <oddHeader>&amp;R&amp;A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5" right="0.75" top="1" bottom="1" header="0.5" footer="0.5"/>
  <pageSetup paperSize="9" orientation="landscape" horizontalDpi="300" verticalDpi="300" r:id="rId1"/>
  <headerFooter alignWithMargins="0">
    <oddHeader>&amp;R&amp;A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5" right="0.75" top="1" bottom="1" header="0.5" footer="0.5"/>
  <pageSetup paperSize="9" orientation="landscape" horizontalDpi="300" verticalDpi="300" r:id="rId1"/>
  <headerFooter alignWithMargins="0">
    <oddHeader>&amp;R&amp;A</oddHeader>
  </headerFooter>
  <drawing r:id="rId2"/>
</chartsheet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25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2049" name="Line 1"/>
        <xdr:cNvSpPr>
          <a:spLocks noChangeShapeType="1"/>
        </xdr:cNvSpPr>
      </xdr:nvSpPr>
      <xdr:spPr bwMode="auto">
        <a:xfrm>
          <a:off x="9525" y="10915650"/>
          <a:ext cx="3590925" cy="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3073" name="Line 1"/>
        <xdr:cNvSpPr>
          <a:spLocks noChangeShapeType="1"/>
        </xdr:cNvSpPr>
      </xdr:nvSpPr>
      <xdr:spPr bwMode="auto">
        <a:xfrm>
          <a:off x="9525" y="8439150"/>
          <a:ext cx="3638550" cy="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4554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4554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4554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4554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15"/>
  <sheetViews>
    <sheetView showGridLines="0" tabSelected="1" zoomScale="87" zoomScaleNormal="87" zoomScaleSheetLayoutView="55" workbookViewId="0">
      <selection sqref="A1:U1"/>
    </sheetView>
  </sheetViews>
  <sheetFormatPr defaultColWidth="10.28515625" defaultRowHeight="15"/>
  <cols>
    <col min="1" max="1" width="46" style="65" customWidth="1"/>
    <col min="2" max="2" width="8.7109375" style="67" customWidth="1"/>
    <col min="3" max="3" width="8.7109375" style="65" customWidth="1"/>
    <col min="4" max="4" width="8.7109375" style="67" customWidth="1"/>
    <col min="5" max="5" width="8.7109375" style="65" customWidth="1"/>
    <col min="6" max="6" width="8.7109375" style="67" customWidth="1"/>
    <col min="7" max="7" width="8.7109375" style="65" customWidth="1"/>
    <col min="8" max="8" width="8.7109375" style="67" customWidth="1"/>
    <col min="9" max="9" width="8.7109375" style="65" customWidth="1"/>
    <col min="10" max="10" width="8.7109375" style="67" customWidth="1"/>
    <col min="11" max="11" width="8.7109375" style="65" customWidth="1"/>
    <col min="12" max="12" width="8.7109375" style="67" customWidth="1"/>
    <col min="13" max="13" width="8.7109375" style="65" customWidth="1"/>
    <col min="14" max="14" width="8.7109375" style="67" customWidth="1"/>
    <col min="15" max="17" width="8.7109375" style="65" customWidth="1"/>
    <col min="18" max="18" width="9" style="65" customWidth="1"/>
    <col min="19" max="19" width="8.85546875" style="65" customWidth="1"/>
    <col min="20" max="21" width="9.5703125" style="65" customWidth="1"/>
    <col min="22" max="22" width="10.28515625" style="66" customWidth="1"/>
    <col min="23" max="16384" width="10.28515625" style="65"/>
  </cols>
  <sheetData>
    <row r="1" spans="1:58" ht="23.25" customHeight="1">
      <c r="A1" s="133" t="s">
        <v>44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</row>
    <row r="2" spans="1:58" ht="12.75" customHeight="1">
      <c r="A2" s="143" t="s">
        <v>5</v>
      </c>
      <c r="B2" s="143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</row>
    <row r="3" spans="1:58" s="75" customFormat="1" ht="83.25" customHeight="1">
      <c r="A3" s="99" t="s">
        <v>66</v>
      </c>
      <c r="B3" s="137" t="s">
        <v>1</v>
      </c>
      <c r="C3" s="138"/>
      <c r="D3" s="136" t="s">
        <v>2</v>
      </c>
      <c r="E3" s="135"/>
      <c r="F3" s="136" t="s">
        <v>43</v>
      </c>
      <c r="G3" s="135"/>
      <c r="H3" s="136" t="s">
        <v>42</v>
      </c>
      <c r="I3" s="135"/>
      <c r="J3" s="134" t="s">
        <v>65</v>
      </c>
      <c r="K3" s="135"/>
      <c r="L3" s="136" t="s">
        <v>41</v>
      </c>
      <c r="M3" s="135"/>
      <c r="N3" s="136" t="s">
        <v>40</v>
      </c>
      <c r="O3" s="135"/>
      <c r="P3" s="145" t="s">
        <v>3</v>
      </c>
      <c r="Q3" s="146"/>
      <c r="R3" s="139" t="s">
        <v>24</v>
      </c>
      <c r="S3" s="140"/>
      <c r="T3" s="136" t="s">
        <v>4</v>
      </c>
      <c r="U3" s="135"/>
      <c r="V3" s="77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</row>
    <row r="4" spans="1:58" s="78" customFormat="1" ht="21.75" customHeight="1">
      <c r="A4" s="130" t="s">
        <v>74</v>
      </c>
      <c r="B4" s="128">
        <v>2016</v>
      </c>
      <c r="C4" s="128">
        <v>2017</v>
      </c>
      <c r="D4" s="128">
        <v>2016</v>
      </c>
      <c r="E4" s="128">
        <v>2017</v>
      </c>
      <c r="F4" s="128">
        <v>2016</v>
      </c>
      <c r="G4" s="128">
        <v>2017</v>
      </c>
      <c r="H4" s="128">
        <v>2016</v>
      </c>
      <c r="I4" s="128">
        <v>2017</v>
      </c>
      <c r="J4" s="128">
        <v>2016</v>
      </c>
      <c r="K4" s="128">
        <v>2017</v>
      </c>
      <c r="L4" s="128">
        <v>2016</v>
      </c>
      <c r="M4" s="128">
        <v>2017</v>
      </c>
      <c r="N4" s="128">
        <v>2016</v>
      </c>
      <c r="O4" s="128">
        <v>2017</v>
      </c>
      <c r="P4" s="128">
        <v>2016</v>
      </c>
      <c r="Q4" s="128">
        <v>2017</v>
      </c>
      <c r="R4" s="128">
        <v>2016</v>
      </c>
      <c r="S4" s="128">
        <v>2017</v>
      </c>
      <c r="T4" s="128">
        <v>2016</v>
      </c>
      <c r="U4" s="128">
        <v>2017</v>
      </c>
    </row>
    <row r="5" spans="1:58" s="75" customFormat="1" ht="45.75" customHeight="1">
      <c r="A5" s="131"/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77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</row>
    <row r="6" spans="1:58" s="71" customFormat="1" ht="34.5" customHeight="1">
      <c r="A6" s="73" t="s">
        <v>39</v>
      </c>
      <c r="B6" s="112">
        <v>40728</v>
      </c>
      <c r="C6" s="112">
        <v>43027</v>
      </c>
      <c r="D6" s="112">
        <v>36375</v>
      </c>
      <c r="E6" s="112">
        <v>26529</v>
      </c>
      <c r="F6" s="112">
        <v>22799</v>
      </c>
      <c r="G6" s="112">
        <v>26881</v>
      </c>
      <c r="H6" s="112">
        <v>33641</v>
      </c>
      <c r="I6" s="112">
        <v>36995</v>
      </c>
      <c r="J6" s="112">
        <v>16769</v>
      </c>
      <c r="K6" s="112">
        <v>16968</v>
      </c>
      <c r="L6" s="112">
        <v>25239</v>
      </c>
      <c r="M6" s="112">
        <v>26554</v>
      </c>
      <c r="N6" s="112">
        <v>3941</v>
      </c>
      <c r="O6" s="112">
        <v>4380</v>
      </c>
      <c r="P6" s="112">
        <v>2348</v>
      </c>
      <c r="Q6" s="112">
        <v>2629</v>
      </c>
      <c r="R6" s="112">
        <v>1925</v>
      </c>
      <c r="S6" s="112">
        <v>2214</v>
      </c>
      <c r="T6" s="112">
        <f>B6+D6+F6+H6+J6+L6+N6+P6+R6</f>
        <v>183765</v>
      </c>
      <c r="U6" s="112">
        <f>C6+E6+G6+I6+K6+M6+O6+Q6+S6</f>
        <v>186177</v>
      </c>
    </row>
    <row r="7" spans="1:58" s="71" customFormat="1" ht="21.75" customHeight="1">
      <c r="A7" s="74" t="s">
        <v>38</v>
      </c>
      <c r="B7" s="112">
        <v>36290</v>
      </c>
      <c r="C7" s="112">
        <v>39091</v>
      </c>
      <c r="D7" s="112">
        <v>16760</v>
      </c>
      <c r="E7" s="112">
        <v>17541</v>
      </c>
      <c r="F7" s="112">
        <v>20013</v>
      </c>
      <c r="G7" s="112">
        <v>23655</v>
      </c>
      <c r="H7" s="112">
        <v>31397</v>
      </c>
      <c r="I7" s="112">
        <v>35288</v>
      </c>
      <c r="J7" s="112">
        <v>14734</v>
      </c>
      <c r="K7" s="112">
        <v>16107</v>
      </c>
      <c r="L7" s="112">
        <v>14019</v>
      </c>
      <c r="M7" s="112">
        <v>14692</v>
      </c>
      <c r="N7" s="112">
        <v>3724</v>
      </c>
      <c r="O7" s="112">
        <v>4130</v>
      </c>
      <c r="P7" s="112">
        <v>2163</v>
      </c>
      <c r="Q7" s="112">
        <v>2432</v>
      </c>
      <c r="R7" s="112">
        <v>1881</v>
      </c>
      <c r="S7" s="112">
        <v>2188</v>
      </c>
      <c r="T7" s="112">
        <f t="shared" ref="T7:U12" si="0">B7+D7+F7+H7+J7+L7+N7+P7+R7</f>
        <v>140981</v>
      </c>
      <c r="U7" s="112">
        <f t="shared" si="0"/>
        <v>155124</v>
      </c>
    </row>
    <row r="8" spans="1:58" s="71" customFormat="1" ht="21.75" customHeight="1">
      <c r="A8" s="74" t="s">
        <v>37</v>
      </c>
      <c r="B8" s="112">
        <v>2273</v>
      </c>
      <c r="C8" s="112">
        <v>1942</v>
      </c>
      <c r="D8" s="112">
        <v>8639</v>
      </c>
      <c r="E8" s="112">
        <v>4329</v>
      </c>
      <c r="F8" s="112">
        <v>1931</v>
      </c>
      <c r="G8" s="112">
        <v>2214</v>
      </c>
      <c r="H8" s="112">
        <v>1122</v>
      </c>
      <c r="I8" s="112">
        <v>602</v>
      </c>
      <c r="J8" s="112">
        <v>1181</v>
      </c>
      <c r="K8" s="112">
        <v>362</v>
      </c>
      <c r="L8" s="112">
        <v>9986</v>
      </c>
      <c r="M8" s="112">
        <v>10849</v>
      </c>
      <c r="N8" s="112">
        <v>149</v>
      </c>
      <c r="O8" s="112">
        <v>164</v>
      </c>
      <c r="P8" s="112">
        <v>96</v>
      </c>
      <c r="Q8" s="112">
        <v>94</v>
      </c>
      <c r="R8" s="112">
        <v>34</v>
      </c>
      <c r="S8" s="112">
        <v>18</v>
      </c>
      <c r="T8" s="112">
        <f t="shared" si="0"/>
        <v>25411</v>
      </c>
      <c r="U8" s="112">
        <f t="shared" si="0"/>
        <v>20574</v>
      </c>
    </row>
    <row r="9" spans="1:58" s="71" customFormat="1" ht="21.75" customHeight="1">
      <c r="A9" s="73" t="s">
        <v>36</v>
      </c>
      <c r="B9" s="112">
        <v>24593</v>
      </c>
      <c r="C9" s="112">
        <v>26007</v>
      </c>
      <c r="D9" s="112">
        <v>29615</v>
      </c>
      <c r="E9" s="112">
        <v>20718</v>
      </c>
      <c r="F9" s="112">
        <v>13825</v>
      </c>
      <c r="G9" s="112">
        <v>15420</v>
      </c>
      <c r="H9" s="112">
        <v>16285</v>
      </c>
      <c r="I9" s="112">
        <v>19490</v>
      </c>
      <c r="J9" s="112">
        <v>11852</v>
      </c>
      <c r="K9" s="112">
        <v>11729</v>
      </c>
      <c r="L9" s="112">
        <v>15109</v>
      </c>
      <c r="M9" s="112">
        <v>16434</v>
      </c>
      <c r="N9" s="112">
        <v>3155</v>
      </c>
      <c r="O9" s="112">
        <v>3606</v>
      </c>
      <c r="P9" s="112">
        <v>2863</v>
      </c>
      <c r="Q9" s="112">
        <v>2722</v>
      </c>
      <c r="R9" s="112">
        <v>1728</v>
      </c>
      <c r="S9" s="112">
        <v>2049</v>
      </c>
      <c r="T9" s="112">
        <f t="shared" si="0"/>
        <v>119025</v>
      </c>
      <c r="U9" s="112">
        <f t="shared" si="0"/>
        <v>118175</v>
      </c>
    </row>
    <row r="10" spans="1:58" s="71" customFormat="1" ht="21.75" customHeight="1">
      <c r="A10" s="72" t="s">
        <v>35</v>
      </c>
      <c r="B10" s="112">
        <v>1053</v>
      </c>
      <c r="C10" s="112">
        <v>530</v>
      </c>
      <c r="D10" s="112">
        <v>3153</v>
      </c>
      <c r="E10" s="112">
        <v>4252</v>
      </c>
      <c r="F10" s="112">
        <v>669</v>
      </c>
      <c r="G10" s="112">
        <v>385</v>
      </c>
      <c r="H10" s="112">
        <v>612</v>
      </c>
      <c r="I10" s="112">
        <v>1520</v>
      </c>
      <c r="J10" s="112">
        <v>450</v>
      </c>
      <c r="K10" s="112">
        <v>35</v>
      </c>
      <c r="L10" s="112">
        <v>5295</v>
      </c>
      <c r="M10" s="112">
        <v>6622</v>
      </c>
      <c r="N10" s="112">
        <v>33</v>
      </c>
      <c r="O10" s="112">
        <v>21</v>
      </c>
      <c r="P10" s="112">
        <v>48</v>
      </c>
      <c r="Q10" s="112">
        <v>24</v>
      </c>
      <c r="R10" s="112">
        <v>4</v>
      </c>
      <c r="S10" s="112">
        <v>5</v>
      </c>
      <c r="T10" s="112">
        <f t="shared" si="0"/>
        <v>11317</v>
      </c>
      <c r="U10" s="112">
        <f t="shared" si="0"/>
        <v>13394</v>
      </c>
    </row>
    <row r="11" spans="1:58" s="69" customFormat="1" ht="30" customHeight="1">
      <c r="A11" s="68" t="s">
        <v>34</v>
      </c>
      <c r="B11" s="112">
        <v>16135</v>
      </c>
      <c r="C11" s="112">
        <v>17020</v>
      </c>
      <c r="D11" s="112">
        <v>6760</v>
      </c>
      <c r="E11" s="112">
        <v>5811</v>
      </c>
      <c r="F11" s="112">
        <v>8974</v>
      </c>
      <c r="G11" s="112">
        <v>11461</v>
      </c>
      <c r="H11" s="112">
        <v>17356</v>
      </c>
      <c r="I11" s="112">
        <v>17505</v>
      </c>
      <c r="J11" s="112">
        <v>4917</v>
      </c>
      <c r="K11" s="112">
        <v>5239</v>
      </c>
      <c r="L11" s="112">
        <v>10130</v>
      </c>
      <c r="M11" s="112">
        <v>10120</v>
      </c>
      <c r="N11" s="112">
        <v>786</v>
      </c>
      <c r="O11" s="112">
        <v>774</v>
      </c>
      <c r="P11" s="112">
        <v>-515</v>
      </c>
      <c r="Q11" s="112">
        <v>-93</v>
      </c>
      <c r="R11" s="112">
        <v>197</v>
      </c>
      <c r="S11" s="112">
        <v>165</v>
      </c>
      <c r="T11" s="112">
        <f t="shared" si="0"/>
        <v>64740</v>
      </c>
      <c r="U11" s="112">
        <f t="shared" si="0"/>
        <v>68002</v>
      </c>
      <c r="V11" s="70"/>
    </row>
    <row r="12" spans="1:58" ht="25.5" customHeight="1">
      <c r="A12" s="68" t="s">
        <v>33</v>
      </c>
      <c r="B12" s="112">
        <v>14510</v>
      </c>
      <c r="C12" s="112">
        <v>15306</v>
      </c>
      <c r="D12" s="112">
        <v>6299</v>
      </c>
      <c r="E12" s="112">
        <v>5273</v>
      </c>
      <c r="F12" s="112">
        <v>8074</v>
      </c>
      <c r="G12" s="112">
        <v>10312</v>
      </c>
      <c r="H12" s="112">
        <v>15553</v>
      </c>
      <c r="I12" s="112">
        <v>15765</v>
      </c>
      <c r="J12" s="112">
        <v>4379</v>
      </c>
      <c r="K12" s="112">
        <v>4721</v>
      </c>
      <c r="L12" s="112">
        <v>9362</v>
      </c>
      <c r="M12" s="112">
        <v>9369</v>
      </c>
      <c r="N12" s="112">
        <v>693</v>
      </c>
      <c r="O12" s="112">
        <v>686</v>
      </c>
      <c r="P12" s="112">
        <v>-515</v>
      </c>
      <c r="Q12" s="112">
        <v>-93</v>
      </c>
      <c r="R12" s="112">
        <v>197</v>
      </c>
      <c r="S12" s="112">
        <v>165</v>
      </c>
      <c r="T12" s="112">
        <f t="shared" si="0"/>
        <v>58552</v>
      </c>
      <c r="U12" s="112">
        <f t="shared" si="0"/>
        <v>61504</v>
      </c>
    </row>
    <row r="13" spans="1:58">
      <c r="C13" s="67"/>
      <c r="E13" s="67"/>
      <c r="G13" s="67"/>
      <c r="I13" s="67"/>
      <c r="K13" s="67"/>
      <c r="M13" s="67"/>
      <c r="O13" s="67"/>
      <c r="P13" s="67"/>
      <c r="Q13" s="67"/>
      <c r="R13" s="67"/>
      <c r="S13" s="67"/>
      <c r="T13" s="67"/>
      <c r="U13" s="67"/>
    </row>
    <row r="14" spans="1:58" ht="15.75">
      <c r="A14" s="141"/>
      <c r="B14" s="142"/>
      <c r="C14" s="142"/>
      <c r="D14" s="142"/>
    </row>
    <row r="15" spans="1:58" ht="20.25" customHeight="1">
      <c r="A15" s="132"/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</row>
  </sheetData>
  <mergeCells count="35">
    <mergeCell ref="U4:U5"/>
    <mergeCell ref="G4:G5"/>
    <mergeCell ref="I4:I5"/>
    <mergeCell ref="K4:K5"/>
    <mergeCell ref="O4:O5"/>
    <mergeCell ref="L4:L5"/>
    <mergeCell ref="P4:P5"/>
    <mergeCell ref="Q4:Q5"/>
    <mergeCell ref="S4:S5"/>
    <mergeCell ref="N4:N5"/>
    <mergeCell ref="T4:T5"/>
    <mergeCell ref="A15:U15"/>
    <mergeCell ref="A1:U1"/>
    <mergeCell ref="J3:K3"/>
    <mergeCell ref="L3:M3"/>
    <mergeCell ref="N3:O3"/>
    <mergeCell ref="B3:C3"/>
    <mergeCell ref="D3:E3"/>
    <mergeCell ref="R3:S3"/>
    <mergeCell ref="F3:G3"/>
    <mergeCell ref="T3:U3"/>
    <mergeCell ref="A14:D14"/>
    <mergeCell ref="M4:M5"/>
    <mergeCell ref="R4:R5"/>
    <mergeCell ref="A2:U2"/>
    <mergeCell ref="H3:I3"/>
    <mergeCell ref="P3:Q3"/>
    <mergeCell ref="F4:F5"/>
    <mergeCell ref="H4:H5"/>
    <mergeCell ref="J4:J5"/>
    <mergeCell ref="A4:A5"/>
    <mergeCell ref="B4:B5"/>
    <mergeCell ref="C4:C5"/>
    <mergeCell ref="D4:D5"/>
    <mergeCell ref="E4:E5"/>
  </mergeCells>
  <printOptions horizontalCentered="1" verticalCentered="1"/>
  <pageMargins left="0.62992125984251968" right="0.62992125984251968" top="0.59" bottom="0.6" header="0.26" footer="0.25"/>
  <pageSetup paperSize="9" scale="59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F13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4.7109375" customWidth="1"/>
    <col min="2" max="5" width="10.7109375" customWidth="1"/>
    <col min="6" max="6" width="12.7109375" customWidth="1"/>
  </cols>
  <sheetData>
    <row r="1" spans="1:6" ht="40.5" customHeight="1">
      <c r="A1" s="147" t="s">
        <v>80</v>
      </c>
      <c r="B1" s="148"/>
      <c r="C1" s="148"/>
      <c r="D1" s="148"/>
      <c r="E1" s="148"/>
      <c r="F1" s="186"/>
    </row>
    <row r="2" spans="1:6" ht="15.75" customHeight="1">
      <c r="A2" s="56"/>
      <c r="B2" s="55"/>
      <c r="C2" s="55"/>
      <c r="D2" s="55"/>
      <c r="E2" s="55"/>
      <c r="F2" s="60"/>
    </row>
    <row r="3" spans="1:6" ht="50.25" customHeight="1">
      <c r="A3" s="100" t="s">
        <v>71</v>
      </c>
      <c r="B3" s="1" t="s">
        <v>7</v>
      </c>
      <c r="C3" s="1" t="s">
        <v>8</v>
      </c>
      <c r="D3" s="1" t="s">
        <v>9</v>
      </c>
      <c r="E3" s="1" t="s">
        <v>10</v>
      </c>
      <c r="F3" s="17" t="s">
        <v>4</v>
      </c>
    </row>
    <row r="4" spans="1:6" ht="35.1" customHeight="1">
      <c r="A4" s="3" t="s">
        <v>1</v>
      </c>
      <c r="B4" s="117">
        <v>994164</v>
      </c>
      <c r="C4" s="117">
        <v>69542</v>
      </c>
      <c r="D4" s="117">
        <v>146395</v>
      </c>
      <c r="E4" s="103" t="s">
        <v>64</v>
      </c>
      <c r="F4" s="117">
        <f>SUM(B4:E4)</f>
        <v>1210101</v>
      </c>
    </row>
    <row r="5" spans="1:6" ht="35.1" customHeight="1">
      <c r="A5" s="3" t="s">
        <v>2</v>
      </c>
      <c r="B5" s="117">
        <v>412842</v>
      </c>
      <c r="C5" s="117">
        <v>43818</v>
      </c>
      <c r="D5" s="117">
        <v>51035</v>
      </c>
      <c r="E5" s="103" t="s">
        <v>64</v>
      </c>
      <c r="F5" s="117">
        <f t="shared" ref="F5:F13" si="0">SUM(B5:E5)</f>
        <v>507695</v>
      </c>
    </row>
    <row r="6" spans="1:6" ht="35.1" customHeight="1">
      <c r="A6" s="3" t="s">
        <v>11</v>
      </c>
      <c r="B6" s="117">
        <v>525248</v>
      </c>
      <c r="C6" s="117">
        <v>38689</v>
      </c>
      <c r="D6" s="117">
        <v>92523</v>
      </c>
      <c r="E6" s="117">
        <v>7788</v>
      </c>
      <c r="F6" s="117">
        <f t="shared" si="0"/>
        <v>664248</v>
      </c>
    </row>
    <row r="7" spans="1:6" ht="35.1" customHeight="1">
      <c r="A7" s="3" t="s">
        <v>12</v>
      </c>
      <c r="B7" s="117">
        <v>751969</v>
      </c>
      <c r="C7" s="117">
        <v>46632</v>
      </c>
      <c r="D7" s="117">
        <v>215387</v>
      </c>
      <c r="E7" s="103" t="s">
        <v>64</v>
      </c>
      <c r="F7" s="117">
        <f t="shared" si="0"/>
        <v>1013988</v>
      </c>
    </row>
    <row r="8" spans="1:6" ht="35.1" customHeight="1">
      <c r="A8" s="3" t="s">
        <v>31</v>
      </c>
      <c r="B8" s="117">
        <v>317107</v>
      </c>
      <c r="C8" s="117">
        <v>24341</v>
      </c>
      <c r="D8" s="117">
        <v>39615</v>
      </c>
      <c r="E8" s="103" t="s">
        <v>64</v>
      </c>
      <c r="F8" s="117">
        <f t="shared" si="0"/>
        <v>381063</v>
      </c>
    </row>
    <row r="9" spans="1:6" ht="35.1" customHeight="1">
      <c r="A9" s="127" t="s">
        <v>87</v>
      </c>
      <c r="B9" s="117">
        <v>331514</v>
      </c>
      <c r="C9" s="117">
        <v>34440</v>
      </c>
      <c r="D9" s="117">
        <v>54291</v>
      </c>
      <c r="E9" s="103" t="s">
        <v>64</v>
      </c>
      <c r="F9" s="117">
        <f t="shared" si="0"/>
        <v>420245</v>
      </c>
    </row>
    <row r="10" spans="1:6" ht="35.1" customHeight="1">
      <c r="A10" s="3" t="s">
        <v>13</v>
      </c>
      <c r="B10" s="117">
        <v>188206</v>
      </c>
      <c r="C10" s="117">
        <v>12733</v>
      </c>
      <c r="D10" s="117">
        <v>4101</v>
      </c>
      <c r="E10" s="103" t="s">
        <v>64</v>
      </c>
      <c r="F10" s="117">
        <f t="shared" si="0"/>
        <v>205040</v>
      </c>
    </row>
    <row r="11" spans="1:6" ht="35.1" customHeight="1">
      <c r="A11" s="3" t="s">
        <v>3</v>
      </c>
      <c r="B11" s="117">
        <v>71362</v>
      </c>
      <c r="C11" s="117">
        <v>17923</v>
      </c>
      <c r="D11" s="117">
        <v>10926</v>
      </c>
      <c r="E11" s="103" t="s">
        <v>64</v>
      </c>
      <c r="F11" s="117">
        <f t="shared" si="0"/>
        <v>100211</v>
      </c>
    </row>
    <row r="12" spans="1:6" ht="35.1" customHeight="1">
      <c r="A12" s="47" t="s">
        <v>24</v>
      </c>
      <c r="B12" s="117">
        <v>75439</v>
      </c>
      <c r="C12" s="117">
        <v>9205</v>
      </c>
      <c r="D12" s="117">
        <v>488</v>
      </c>
      <c r="E12" s="103" t="s">
        <v>64</v>
      </c>
      <c r="F12" s="117">
        <f t="shared" si="0"/>
        <v>85132</v>
      </c>
    </row>
    <row r="13" spans="1:6" ht="35.1" customHeight="1">
      <c r="A13" s="3" t="s">
        <v>4</v>
      </c>
      <c r="B13" s="117">
        <v>3667851</v>
      </c>
      <c r="C13" s="117">
        <v>297323</v>
      </c>
      <c r="D13" s="117">
        <v>614761</v>
      </c>
      <c r="E13" s="117">
        <f>SUM(E4:E12)</f>
        <v>7788</v>
      </c>
      <c r="F13" s="117">
        <f t="shared" si="0"/>
        <v>4587723</v>
      </c>
    </row>
  </sheetData>
  <mergeCells count="1">
    <mergeCell ref="A1:F1"/>
  </mergeCells>
  <phoneticPr fontId="6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BK29"/>
  <sheetViews>
    <sheetView showGridLines="0" zoomScale="90" zoomScaleNormal="90" workbookViewId="0">
      <selection sqref="A1:F1"/>
    </sheetView>
  </sheetViews>
  <sheetFormatPr defaultRowHeight="15.75"/>
  <cols>
    <col min="1" max="1" width="59.42578125" style="18" customWidth="1"/>
    <col min="2" max="5" width="12.7109375" style="18" customWidth="1"/>
    <col min="6" max="6" width="12" style="18" bestFit="1" customWidth="1"/>
    <col min="7" max="8" width="9.42578125" style="18" bestFit="1" customWidth="1"/>
    <col min="9" max="15" width="9.140625" style="18"/>
    <col min="16" max="19" width="9.42578125" style="18" bestFit="1" customWidth="1"/>
    <col min="20" max="16384" width="9.140625" style="18"/>
  </cols>
  <sheetData>
    <row r="1" spans="1:63" ht="52.5" customHeight="1">
      <c r="A1" s="188" t="s">
        <v>81</v>
      </c>
      <c r="B1" s="189"/>
      <c r="C1" s="189"/>
      <c r="D1" s="189"/>
      <c r="E1" s="190"/>
      <c r="F1" s="191"/>
    </row>
    <row r="2" spans="1:63">
      <c r="A2" s="156" t="s">
        <v>0</v>
      </c>
      <c r="B2" s="157"/>
      <c r="C2" s="157"/>
      <c r="D2" s="157"/>
      <c r="E2" s="157"/>
      <c r="F2" s="187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</row>
    <row r="3" spans="1:63" ht="51" customHeight="1">
      <c r="A3" s="101" t="s">
        <v>72</v>
      </c>
      <c r="B3" s="1" t="s">
        <v>7</v>
      </c>
      <c r="C3" s="1" t="s">
        <v>8</v>
      </c>
      <c r="D3" s="1" t="s">
        <v>9</v>
      </c>
      <c r="E3" s="1" t="s">
        <v>10</v>
      </c>
      <c r="F3" s="17" t="s">
        <v>4</v>
      </c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</row>
    <row r="4" spans="1:63" ht="30" customHeight="1">
      <c r="A4" s="3" t="s">
        <v>1</v>
      </c>
      <c r="B4" s="118">
        <v>27.1</v>
      </c>
      <c r="C4" s="118">
        <v>23.39</v>
      </c>
      <c r="D4" s="118">
        <v>23.81</v>
      </c>
      <c r="E4" s="103" t="s">
        <v>64</v>
      </c>
      <c r="F4" s="118">
        <v>26.38</v>
      </c>
      <c r="G4" s="20"/>
      <c r="H4" s="21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</row>
    <row r="5" spans="1:63" ht="30" customHeight="1">
      <c r="A5" s="3" t="s">
        <v>2</v>
      </c>
      <c r="B5" s="118">
        <v>11.26</v>
      </c>
      <c r="C5" s="118">
        <v>14.74</v>
      </c>
      <c r="D5" s="118">
        <v>8.3000000000000007</v>
      </c>
      <c r="E5" s="103" t="s">
        <v>64</v>
      </c>
      <c r="F5" s="118">
        <v>11.07</v>
      </c>
      <c r="G5" s="20"/>
      <c r="H5" s="21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</row>
    <row r="6" spans="1:63" ht="30" customHeight="1">
      <c r="A6" s="3" t="s">
        <v>11</v>
      </c>
      <c r="B6" s="118">
        <v>14.32</v>
      </c>
      <c r="C6" s="118">
        <v>13.01</v>
      </c>
      <c r="D6" s="118">
        <v>15.05</v>
      </c>
      <c r="E6" s="118">
        <v>100</v>
      </c>
      <c r="F6" s="118">
        <v>14.48</v>
      </c>
      <c r="G6" s="20"/>
      <c r="H6" s="21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</row>
    <row r="7" spans="1:63" ht="30" customHeight="1">
      <c r="A7" s="3" t="s">
        <v>12</v>
      </c>
      <c r="B7" s="118">
        <v>20.49</v>
      </c>
      <c r="C7" s="118">
        <v>15.68</v>
      </c>
      <c r="D7" s="118">
        <v>35.04</v>
      </c>
      <c r="E7" s="103" t="s">
        <v>64</v>
      </c>
      <c r="F7" s="118">
        <v>22.1</v>
      </c>
      <c r="G7" s="20"/>
      <c r="H7" s="21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</row>
    <row r="8" spans="1:63" ht="30" customHeight="1">
      <c r="A8" s="3" t="s">
        <v>31</v>
      </c>
      <c r="B8" s="118">
        <v>8.65</v>
      </c>
      <c r="C8" s="118">
        <v>8.19</v>
      </c>
      <c r="D8" s="118">
        <v>6.44</v>
      </c>
      <c r="E8" s="103" t="s">
        <v>64</v>
      </c>
      <c r="F8" s="118">
        <v>8.31</v>
      </c>
      <c r="G8" s="20"/>
      <c r="H8" s="20"/>
    </row>
    <row r="9" spans="1:63" ht="30" customHeight="1">
      <c r="A9" s="127" t="s">
        <v>87</v>
      </c>
      <c r="B9" s="118">
        <v>9.0399999999999991</v>
      </c>
      <c r="C9" s="118">
        <v>11.58</v>
      </c>
      <c r="D9" s="118">
        <v>8.83</v>
      </c>
      <c r="E9" s="103" t="s">
        <v>64</v>
      </c>
      <c r="F9" s="118">
        <v>9.16</v>
      </c>
      <c r="G9" s="20"/>
      <c r="H9" s="20"/>
    </row>
    <row r="10" spans="1:63" ht="30" customHeight="1">
      <c r="A10" s="3" t="s">
        <v>13</v>
      </c>
      <c r="B10" s="118">
        <v>5.13</v>
      </c>
      <c r="C10" s="118">
        <v>4.28</v>
      </c>
      <c r="D10" s="118">
        <v>0.67</v>
      </c>
      <c r="E10" s="103" t="s">
        <v>64</v>
      </c>
      <c r="F10" s="118">
        <v>4.47</v>
      </c>
      <c r="G10" s="20"/>
      <c r="H10" s="20"/>
    </row>
    <row r="11" spans="1:63" ht="30" customHeight="1">
      <c r="A11" s="3" t="s">
        <v>3</v>
      </c>
      <c r="B11" s="118">
        <v>1.95</v>
      </c>
      <c r="C11" s="118">
        <v>6.03</v>
      </c>
      <c r="D11" s="118">
        <v>1.78</v>
      </c>
      <c r="E11" s="103" t="s">
        <v>64</v>
      </c>
      <c r="F11" s="118">
        <v>2.1800000000000002</v>
      </c>
      <c r="G11" s="20"/>
      <c r="H11" s="20"/>
    </row>
    <row r="12" spans="1:63" ht="30" customHeight="1">
      <c r="A12" s="47" t="s">
        <v>24</v>
      </c>
      <c r="B12" s="118">
        <v>2.06</v>
      </c>
      <c r="C12" s="118">
        <v>3.1</v>
      </c>
      <c r="D12" s="118">
        <v>0.08</v>
      </c>
      <c r="E12" s="103" t="s">
        <v>64</v>
      </c>
      <c r="F12" s="118">
        <v>1.85</v>
      </c>
      <c r="G12" s="20"/>
      <c r="H12" s="20"/>
    </row>
    <row r="13" spans="1:63" ht="30" customHeight="1">
      <c r="A13" s="3" t="s">
        <v>4</v>
      </c>
      <c r="B13" s="118">
        <v>100.00000000000001</v>
      </c>
      <c r="C13" s="118">
        <v>99.999999999999986</v>
      </c>
      <c r="D13" s="118">
        <v>99.999999999999986</v>
      </c>
      <c r="E13" s="118">
        <v>100</v>
      </c>
      <c r="F13" s="118">
        <v>100.00000000000001</v>
      </c>
      <c r="G13" s="20"/>
      <c r="H13" s="20"/>
    </row>
    <row r="14" spans="1:63" ht="39" customHeight="1">
      <c r="A14" s="50" t="s">
        <v>19</v>
      </c>
      <c r="B14" s="118">
        <v>79.95</v>
      </c>
      <c r="C14" s="118">
        <v>6.48</v>
      </c>
      <c r="D14" s="118">
        <v>13.4</v>
      </c>
      <c r="E14" s="118">
        <v>0.17</v>
      </c>
      <c r="F14" s="118">
        <v>99.999999999999986</v>
      </c>
      <c r="G14" s="20"/>
      <c r="H14" s="20"/>
    </row>
    <row r="15" spans="1:63">
      <c r="A15" s="22"/>
      <c r="B15" s="23"/>
      <c r="C15" s="23"/>
      <c r="D15" s="23"/>
      <c r="E15" s="23"/>
      <c r="F15" s="6"/>
      <c r="G15" s="20"/>
      <c r="H15" s="20"/>
      <c r="I15" s="20"/>
      <c r="J15" s="20"/>
    </row>
    <row r="16" spans="1:63">
      <c r="B16" s="24"/>
      <c r="C16" s="24"/>
      <c r="D16" s="24"/>
      <c r="E16" s="24"/>
      <c r="F16" s="25"/>
      <c r="G16" s="6"/>
      <c r="H16" s="20"/>
      <c r="I16" s="20"/>
      <c r="J16" s="20"/>
    </row>
    <row r="17" spans="1:19" s="6" customFormat="1" ht="17.100000000000001" customHeight="1">
      <c r="A17" s="26"/>
      <c r="B17" s="25"/>
      <c r="C17" s="25"/>
      <c r="D17" s="25"/>
      <c r="E17" s="25"/>
      <c r="F17" s="25"/>
      <c r="G17" s="27"/>
      <c r="J17" s="14"/>
      <c r="M17" s="25"/>
      <c r="N17" s="25"/>
      <c r="O17" s="25"/>
      <c r="P17" s="25"/>
    </row>
    <row r="18" spans="1:19">
      <c r="A18" s="26"/>
      <c r="B18" s="28"/>
      <c r="C18" s="28"/>
      <c r="D18" s="28"/>
      <c r="E18" s="28"/>
      <c r="F18" s="25"/>
      <c r="G18" s="27"/>
      <c r="H18" s="19"/>
      <c r="I18" s="19"/>
      <c r="J18" s="19"/>
      <c r="K18" s="19"/>
      <c r="L18" s="19"/>
      <c r="M18" s="25"/>
      <c r="N18" s="25"/>
      <c r="O18" s="25"/>
      <c r="P18" s="25"/>
    </row>
    <row r="19" spans="1:19">
      <c r="A19" s="26"/>
      <c r="B19" s="29"/>
      <c r="C19" s="29"/>
      <c r="D19" s="29"/>
      <c r="E19" s="29"/>
      <c r="F19" s="28"/>
      <c r="G19" s="27"/>
      <c r="H19" s="19"/>
      <c r="I19" s="19"/>
      <c r="J19" s="19"/>
      <c r="K19" s="19"/>
      <c r="L19" s="19"/>
      <c r="M19" s="19"/>
      <c r="N19" s="19"/>
      <c r="O19" s="19"/>
      <c r="P19" s="19"/>
    </row>
    <row r="20" spans="1:19">
      <c r="A20" s="26"/>
      <c r="B20" s="11"/>
      <c r="C20" s="11"/>
      <c r="D20" s="11"/>
      <c r="E20" s="11"/>
      <c r="F20" s="25"/>
      <c r="G20" s="27"/>
      <c r="H20" s="19"/>
      <c r="I20" s="19"/>
      <c r="J20" s="19"/>
      <c r="K20" s="19"/>
      <c r="L20" s="19"/>
      <c r="M20" s="25"/>
      <c r="N20" s="25"/>
      <c r="O20" s="25"/>
      <c r="P20" s="25"/>
    </row>
    <row r="21" spans="1:19">
      <c r="A21" s="26"/>
      <c r="B21" s="11"/>
      <c r="C21" s="11"/>
      <c r="D21" s="11"/>
      <c r="E21" s="11"/>
      <c r="F21" s="25"/>
      <c r="G21" s="27"/>
      <c r="H21" s="19"/>
      <c r="I21" s="19"/>
      <c r="J21" s="19"/>
      <c r="K21" s="19"/>
      <c r="L21" s="19"/>
      <c r="M21" s="25"/>
      <c r="N21" s="25"/>
      <c r="O21" s="25"/>
      <c r="P21" s="25"/>
    </row>
    <row r="22" spans="1:19">
      <c r="A22" s="26"/>
      <c r="B22" s="11"/>
      <c r="C22" s="11"/>
      <c r="D22" s="11"/>
      <c r="E22" s="11"/>
      <c r="F22" s="25"/>
      <c r="G22" s="27"/>
      <c r="H22" s="19"/>
      <c r="I22" s="19"/>
      <c r="J22" s="19"/>
      <c r="K22" s="19"/>
      <c r="L22" s="19"/>
      <c r="M22" s="25"/>
      <c r="N22" s="25"/>
      <c r="O22" s="25"/>
      <c r="P22" s="25"/>
    </row>
    <row r="23" spans="1:19">
      <c r="A23" s="26"/>
      <c r="B23" s="11"/>
      <c r="C23" s="11"/>
      <c r="D23" s="11"/>
      <c r="E23" s="11"/>
      <c r="F23" s="25"/>
      <c r="G23" s="21"/>
      <c r="H23" s="19"/>
      <c r="I23" s="19"/>
      <c r="J23" s="19"/>
      <c r="K23" s="19"/>
      <c r="L23" s="19"/>
      <c r="M23" s="25"/>
      <c r="N23" s="25"/>
      <c r="O23" s="25"/>
      <c r="P23" s="25"/>
    </row>
    <row r="24" spans="1:19">
      <c r="A24" s="26"/>
      <c r="B24" s="11"/>
      <c r="C24" s="11"/>
      <c r="D24" s="11"/>
      <c r="E24" s="11"/>
      <c r="F24" s="25"/>
      <c r="G24" s="25"/>
      <c r="H24" s="19"/>
      <c r="I24" s="19"/>
      <c r="J24" s="19"/>
      <c r="K24" s="19"/>
      <c r="L24" s="19"/>
      <c r="M24" s="25"/>
      <c r="N24" s="25"/>
      <c r="O24" s="25"/>
      <c r="P24" s="25"/>
    </row>
    <row r="25" spans="1:19">
      <c r="A25" s="30"/>
      <c r="B25" s="31"/>
      <c r="C25" s="31"/>
      <c r="D25" s="31"/>
      <c r="E25" s="31"/>
      <c r="F25" s="19"/>
      <c r="G25" s="25"/>
      <c r="H25" s="25"/>
      <c r="I25" s="25"/>
      <c r="J25" s="21"/>
      <c r="K25" s="19"/>
      <c r="L25" s="19"/>
      <c r="M25" s="19"/>
      <c r="N25" s="19"/>
      <c r="O25" s="19"/>
      <c r="P25" s="25"/>
      <c r="Q25" s="25"/>
      <c r="R25" s="25"/>
      <c r="S25" s="25"/>
    </row>
    <row r="26" spans="1:19">
      <c r="A26" s="6"/>
      <c r="B26" s="19"/>
      <c r="C26" s="19"/>
      <c r="D26" s="19"/>
      <c r="E26" s="19"/>
      <c r="F26" s="19"/>
      <c r="G26" s="19"/>
      <c r="H26" s="25"/>
      <c r="I26" s="25"/>
      <c r="J26" s="19"/>
      <c r="K26" s="19"/>
      <c r="L26" s="19"/>
      <c r="M26" s="19"/>
      <c r="N26" s="19"/>
      <c r="O26" s="19"/>
      <c r="P26" s="25"/>
      <c r="Q26" s="25"/>
      <c r="R26" s="25"/>
      <c r="S26" s="25"/>
    </row>
    <row r="27" spans="1:19">
      <c r="A27" s="6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</row>
    <row r="28" spans="1:19">
      <c r="A28" s="19"/>
      <c r="B28" s="19"/>
      <c r="C28" s="19"/>
      <c r="D28" s="19"/>
      <c r="E28" s="19"/>
      <c r="G28" s="19"/>
      <c r="H28" s="19"/>
      <c r="I28" s="19"/>
      <c r="J28" s="19"/>
      <c r="K28" s="19"/>
      <c r="L28" s="19"/>
      <c r="M28" s="19"/>
      <c r="N28" s="19"/>
      <c r="O28" s="19"/>
      <c r="P28" s="32"/>
      <c r="Q28" s="32"/>
      <c r="R28" s="32"/>
      <c r="S28" s="32"/>
    </row>
    <row r="29" spans="1:19">
      <c r="A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</row>
  </sheetData>
  <mergeCells count="2">
    <mergeCell ref="A2:F2"/>
    <mergeCell ref="A1:F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F15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5.5703125" customWidth="1"/>
    <col min="2" max="5" width="10.7109375" customWidth="1"/>
    <col min="6" max="6" width="11.28515625" customWidth="1"/>
  </cols>
  <sheetData>
    <row r="1" spans="1:6" ht="40.5" customHeight="1">
      <c r="A1" s="147" t="s">
        <v>82</v>
      </c>
      <c r="B1" s="148"/>
      <c r="C1" s="148"/>
      <c r="D1" s="148"/>
      <c r="E1" s="148"/>
      <c r="F1" s="186"/>
    </row>
    <row r="2" spans="1:6" ht="21.75" customHeight="1">
      <c r="A2" s="56"/>
      <c r="B2" s="58"/>
      <c r="C2" s="58"/>
      <c r="D2" s="58"/>
      <c r="E2" s="58"/>
      <c r="F2" s="59"/>
    </row>
    <row r="3" spans="1:6" ht="50.25" customHeight="1">
      <c r="A3" s="64" t="s">
        <v>62</v>
      </c>
      <c r="B3" s="1" t="s">
        <v>7</v>
      </c>
      <c r="C3" s="1" t="s">
        <v>8</v>
      </c>
      <c r="D3" s="1" t="s">
        <v>9</v>
      </c>
      <c r="E3" s="1" t="s">
        <v>10</v>
      </c>
      <c r="F3" s="17" t="s">
        <v>4</v>
      </c>
    </row>
    <row r="4" spans="1:6" ht="35.1" customHeight="1">
      <c r="A4" s="3" t="s">
        <v>1</v>
      </c>
      <c r="B4" s="119">
        <v>17078</v>
      </c>
      <c r="C4" s="119">
        <v>2617</v>
      </c>
      <c r="D4" s="119">
        <v>1320</v>
      </c>
      <c r="E4" s="103" t="s">
        <v>64</v>
      </c>
      <c r="F4" s="119">
        <f>SUM(B4:E4)</f>
        <v>21015</v>
      </c>
    </row>
    <row r="5" spans="1:6" ht="35.1" customHeight="1">
      <c r="A5" s="3" t="s">
        <v>2</v>
      </c>
      <c r="B5" s="119">
        <v>11019</v>
      </c>
      <c r="C5" s="119">
        <v>3121</v>
      </c>
      <c r="D5" s="119">
        <v>1548</v>
      </c>
      <c r="E5" s="103" t="s">
        <v>64</v>
      </c>
      <c r="F5" s="119">
        <f t="shared" ref="F5:F13" si="0">SUM(B5:E5)</f>
        <v>15688</v>
      </c>
    </row>
    <row r="6" spans="1:6" ht="35.1" customHeight="1">
      <c r="A6" s="3" t="s">
        <v>11</v>
      </c>
      <c r="B6" s="119">
        <v>8782</v>
      </c>
      <c r="C6" s="119">
        <v>1273</v>
      </c>
      <c r="D6" s="119">
        <v>17754</v>
      </c>
      <c r="E6" s="120">
        <v>634</v>
      </c>
      <c r="F6" s="119">
        <f t="shared" si="0"/>
        <v>28443</v>
      </c>
    </row>
    <row r="7" spans="1:6" ht="35.1" customHeight="1">
      <c r="A7" s="3" t="s">
        <v>12</v>
      </c>
      <c r="B7" s="119">
        <v>10975</v>
      </c>
      <c r="C7" s="119">
        <v>1054</v>
      </c>
      <c r="D7" s="119">
        <v>3717</v>
      </c>
      <c r="E7" s="103" t="s">
        <v>64</v>
      </c>
      <c r="F7" s="119">
        <f t="shared" si="0"/>
        <v>15746</v>
      </c>
    </row>
    <row r="8" spans="1:6" ht="35.1" customHeight="1">
      <c r="A8" s="3" t="s">
        <v>31</v>
      </c>
      <c r="B8" s="119">
        <v>8521</v>
      </c>
      <c r="C8" s="119">
        <v>1208</v>
      </c>
      <c r="D8" s="119">
        <v>1377</v>
      </c>
      <c r="E8" s="103" t="s">
        <v>64</v>
      </c>
      <c r="F8" s="119">
        <f t="shared" si="0"/>
        <v>11106</v>
      </c>
    </row>
    <row r="9" spans="1:6" ht="35.1" customHeight="1">
      <c r="A9" s="127" t="s">
        <v>87</v>
      </c>
      <c r="B9" s="119">
        <v>8079</v>
      </c>
      <c r="C9" s="119">
        <v>2031</v>
      </c>
      <c r="D9" s="119">
        <v>1988</v>
      </c>
      <c r="E9" s="103" t="s">
        <v>64</v>
      </c>
      <c r="F9" s="119">
        <f t="shared" si="0"/>
        <v>12098</v>
      </c>
    </row>
    <row r="10" spans="1:6" ht="35.1" customHeight="1">
      <c r="A10" s="3" t="s">
        <v>13</v>
      </c>
      <c r="B10" s="119">
        <v>24154</v>
      </c>
      <c r="C10" s="119">
        <v>1885</v>
      </c>
      <c r="D10" s="119">
        <v>7</v>
      </c>
      <c r="E10" s="103" t="s">
        <v>64</v>
      </c>
      <c r="F10" s="119">
        <f t="shared" si="0"/>
        <v>26046</v>
      </c>
    </row>
    <row r="11" spans="1:6" ht="35.1" customHeight="1">
      <c r="A11" s="3" t="s">
        <v>3</v>
      </c>
      <c r="B11" s="119">
        <v>6385</v>
      </c>
      <c r="C11" s="119">
        <v>1482</v>
      </c>
      <c r="D11" s="119">
        <v>359</v>
      </c>
      <c r="E11" s="103" t="s">
        <v>64</v>
      </c>
      <c r="F11" s="119">
        <f t="shared" si="0"/>
        <v>8226</v>
      </c>
    </row>
    <row r="12" spans="1:6" ht="35.1" customHeight="1">
      <c r="A12" s="47" t="s">
        <v>6</v>
      </c>
      <c r="B12" s="119">
        <v>7276</v>
      </c>
      <c r="C12" s="119">
        <v>1061</v>
      </c>
      <c r="D12" s="119">
        <v>51</v>
      </c>
      <c r="E12" s="103" t="s">
        <v>64</v>
      </c>
      <c r="F12" s="119">
        <f t="shared" si="0"/>
        <v>8388</v>
      </c>
    </row>
    <row r="13" spans="1:6" ht="35.1" customHeight="1">
      <c r="A13" s="3" t="s">
        <v>4</v>
      </c>
      <c r="B13" s="119">
        <v>102269</v>
      </c>
      <c r="C13" s="119">
        <v>15732</v>
      </c>
      <c r="D13" s="119">
        <v>28121</v>
      </c>
      <c r="E13" s="120">
        <v>634</v>
      </c>
      <c r="F13" s="119">
        <f t="shared" si="0"/>
        <v>146756</v>
      </c>
    </row>
    <row r="15" spans="1:6">
      <c r="B15" s="5"/>
      <c r="C15" s="5"/>
      <c r="D15" s="5"/>
      <c r="E15" s="5"/>
      <c r="F15" s="5"/>
    </row>
  </sheetData>
  <mergeCells count="1">
    <mergeCell ref="A1:F1"/>
  </mergeCells>
  <phoneticPr fontId="6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N22"/>
  <sheetViews>
    <sheetView showGridLines="0" zoomScale="90" zoomScaleNormal="90" workbookViewId="0">
      <selection sqref="A1:N2"/>
    </sheetView>
  </sheetViews>
  <sheetFormatPr defaultRowHeight="12.75"/>
  <cols>
    <col min="1" max="1" width="54.7109375" customWidth="1"/>
    <col min="2" max="8" width="12.140625" customWidth="1"/>
    <col min="9" max="9" width="12.42578125" customWidth="1"/>
    <col min="10" max="11" width="12.140625" customWidth="1"/>
    <col min="12" max="12" width="11.5703125" customWidth="1"/>
    <col min="13" max="14" width="12.140625" customWidth="1"/>
  </cols>
  <sheetData>
    <row r="1" spans="1:14" ht="33.75" customHeight="1">
      <c r="A1" s="197" t="s">
        <v>21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</row>
    <row r="2" spans="1:14" ht="32.25" customHeight="1">
      <c r="A2" s="197"/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</row>
    <row r="3" spans="1:14" ht="28.5" customHeight="1">
      <c r="A3" s="193"/>
      <c r="B3" s="193"/>
      <c r="C3" s="193"/>
      <c r="D3" s="193"/>
      <c r="E3" s="193"/>
      <c r="F3" s="193"/>
      <c r="G3" s="193"/>
      <c r="H3" s="193"/>
      <c r="N3" s="97" t="s">
        <v>5</v>
      </c>
    </row>
    <row r="4" spans="1:14" ht="30" customHeight="1">
      <c r="A4" s="180" t="s">
        <v>73</v>
      </c>
      <c r="B4" s="121">
        <v>2016</v>
      </c>
      <c r="C4" s="194">
        <v>2017</v>
      </c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6"/>
    </row>
    <row r="5" spans="1:14" ht="30" customHeight="1">
      <c r="A5" s="192"/>
      <c r="B5" s="122">
        <v>12</v>
      </c>
      <c r="C5" s="122">
        <v>1</v>
      </c>
      <c r="D5" s="122">
        <v>2</v>
      </c>
      <c r="E5" s="122">
        <v>3</v>
      </c>
      <c r="F5" s="122">
        <v>4</v>
      </c>
      <c r="G5" s="122">
        <v>5</v>
      </c>
      <c r="H5" s="122">
        <v>6</v>
      </c>
      <c r="I5" s="122">
        <v>7</v>
      </c>
      <c r="J5" s="122">
        <v>8</v>
      </c>
      <c r="K5" s="122">
        <v>9</v>
      </c>
      <c r="L5" s="122">
        <v>10</v>
      </c>
      <c r="M5" s="122">
        <v>11</v>
      </c>
      <c r="N5" s="122">
        <v>12</v>
      </c>
    </row>
    <row r="6" spans="1:14" ht="30" customHeight="1">
      <c r="A6" s="3" t="s">
        <v>1</v>
      </c>
      <c r="B6" s="48">
        <v>2786256</v>
      </c>
      <c r="C6" s="48">
        <v>2814390</v>
      </c>
      <c r="D6" s="48">
        <v>2858571</v>
      </c>
      <c r="E6" s="48">
        <v>2910969</v>
      </c>
      <c r="F6" s="48">
        <v>2954752</v>
      </c>
      <c r="G6" s="48">
        <v>2998299</v>
      </c>
      <c r="H6" s="48">
        <v>3016033</v>
      </c>
      <c r="I6" s="48">
        <v>3053180</v>
      </c>
      <c r="J6" s="48">
        <v>3082980</v>
      </c>
      <c r="K6" s="48">
        <v>3130608</v>
      </c>
      <c r="L6" s="48">
        <v>3183000</v>
      </c>
      <c r="M6" s="48">
        <v>3202451</v>
      </c>
      <c r="N6" s="48">
        <v>3227072</v>
      </c>
    </row>
    <row r="7" spans="1:14" ht="30" customHeight="1">
      <c r="A7" s="3" t="s">
        <v>2</v>
      </c>
      <c r="B7" s="48">
        <v>1261693</v>
      </c>
      <c r="C7" s="48">
        <v>1267386</v>
      </c>
      <c r="D7" s="48">
        <v>1275262</v>
      </c>
      <c r="E7" s="48">
        <v>1305098</v>
      </c>
      <c r="F7" s="48">
        <v>1319584</v>
      </c>
      <c r="G7" s="48">
        <v>1326692</v>
      </c>
      <c r="H7" s="48">
        <v>1343090</v>
      </c>
      <c r="I7" s="48">
        <v>1357691</v>
      </c>
      <c r="J7" s="48">
        <v>1372759</v>
      </c>
      <c r="K7" s="48">
        <v>1398865</v>
      </c>
      <c r="L7" s="48">
        <v>1426159</v>
      </c>
      <c r="M7" s="48">
        <v>1430706</v>
      </c>
      <c r="N7" s="48">
        <v>1450507</v>
      </c>
    </row>
    <row r="8" spans="1:14" ht="30" customHeight="1">
      <c r="A8" s="3" t="s">
        <v>11</v>
      </c>
      <c r="B8" s="48">
        <v>1528504</v>
      </c>
      <c r="C8" s="48">
        <v>1545105</v>
      </c>
      <c r="D8" s="48">
        <v>1589000</v>
      </c>
      <c r="E8" s="48">
        <v>1623666</v>
      </c>
      <c r="F8" s="48">
        <v>1651183</v>
      </c>
      <c r="G8" s="48">
        <v>1701715</v>
      </c>
      <c r="H8" s="48">
        <v>1728525</v>
      </c>
      <c r="I8" s="48">
        <v>1759402</v>
      </c>
      <c r="J8" s="48">
        <v>1799958</v>
      </c>
      <c r="K8" s="48">
        <v>1834646</v>
      </c>
      <c r="L8" s="48">
        <v>1873213</v>
      </c>
      <c r="M8" s="48">
        <v>1908770</v>
      </c>
      <c r="N8" s="48">
        <v>1932023</v>
      </c>
    </row>
    <row r="9" spans="1:14" ht="30" customHeight="1">
      <c r="A9" s="3" t="s">
        <v>12</v>
      </c>
      <c r="B9" s="48">
        <v>2505293</v>
      </c>
      <c r="C9" s="48">
        <v>2538938</v>
      </c>
      <c r="D9" s="48">
        <v>2578875</v>
      </c>
      <c r="E9" s="48">
        <v>2639184</v>
      </c>
      <c r="F9" s="48">
        <v>2684294</v>
      </c>
      <c r="G9" s="48">
        <v>2719295</v>
      </c>
      <c r="H9" s="48">
        <v>2744771</v>
      </c>
      <c r="I9" s="48">
        <v>2786856</v>
      </c>
      <c r="J9" s="48">
        <v>2814285</v>
      </c>
      <c r="K9" s="48">
        <v>2856854</v>
      </c>
      <c r="L9" s="48">
        <v>2900280</v>
      </c>
      <c r="M9" s="48">
        <v>2922525</v>
      </c>
      <c r="N9" s="48">
        <v>2946917</v>
      </c>
    </row>
    <row r="10" spans="1:14" ht="30" customHeight="1">
      <c r="A10" s="3" t="s">
        <v>31</v>
      </c>
      <c r="B10" s="48">
        <v>1125717</v>
      </c>
      <c r="C10" s="48">
        <v>1133457</v>
      </c>
      <c r="D10" s="48">
        <v>1149742</v>
      </c>
      <c r="E10" s="48">
        <v>1177239</v>
      </c>
      <c r="F10" s="48">
        <v>1195645</v>
      </c>
      <c r="G10" s="48">
        <v>1211009</v>
      </c>
      <c r="H10" s="48">
        <v>1227384</v>
      </c>
      <c r="I10" s="48">
        <v>1245328</v>
      </c>
      <c r="J10" s="48">
        <v>1257870</v>
      </c>
      <c r="K10" s="48">
        <v>1277525</v>
      </c>
      <c r="L10" s="48">
        <v>1296692</v>
      </c>
      <c r="M10" s="48">
        <v>1305903</v>
      </c>
      <c r="N10" s="48">
        <v>1318822</v>
      </c>
    </row>
    <row r="11" spans="1:14" ht="30" customHeight="1">
      <c r="A11" s="127" t="s">
        <v>87</v>
      </c>
      <c r="B11" s="48">
        <v>1057762</v>
      </c>
      <c r="C11" s="48">
        <v>1063918</v>
      </c>
      <c r="D11" s="48">
        <v>1072055</v>
      </c>
      <c r="E11" s="48">
        <v>1089872</v>
      </c>
      <c r="F11" s="48">
        <v>1099099</v>
      </c>
      <c r="G11" s="48">
        <v>1104585</v>
      </c>
      <c r="H11" s="48">
        <v>1117862</v>
      </c>
      <c r="I11" s="48">
        <v>1128280</v>
      </c>
      <c r="J11" s="48">
        <v>1140853</v>
      </c>
      <c r="K11" s="48">
        <v>1156530</v>
      </c>
      <c r="L11" s="48">
        <v>1174141</v>
      </c>
      <c r="M11" s="48">
        <v>1180797</v>
      </c>
      <c r="N11" s="48">
        <v>1195555</v>
      </c>
    </row>
    <row r="12" spans="1:14" ht="30" customHeight="1">
      <c r="A12" s="3" t="s">
        <v>13</v>
      </c>
      <c r="B12" s="48">
        <v>215697</v>
      </c>
      <c r="C12" s="48">
        <v>217926</v>
      </c>
      <c r="D12" s="48">
        <v>219794</v>
      </c>
      <c r="E12" s="48">
        <v>227045</v>
      </c>
      <c r="F12" s="48">
        <v>231011</v>
      </c>
      <c r="G12" s="48">
        <v>232716</v>
      </c>
      <c r="H12" s="48">
        <v>242711</v>
      </c>
      <c r="I12" s="48">
        <v>246493</v>
      </c>
      <c r="J12" s="48">
        <v>247274</v>
      </c>
      <c r="K12" s="48">
        <v>253944</v>
      </c>
      <c r="L12" s="48">
        <v>256651</v>
      </c>
      <c r="M12" s="48">
        <v>256970</v>
      </c>
      <c r="N12" s="48">
        <v>264189</v>
      </c>
    </row>
    <row r="13" spans="1:14" ht="30" customHeight="1">
      <c r="A13" s="3" t="s">
        <v>3</v>
      </c>
      <c r="B13" s="48">
        <v>153776</v>
      </c>
      <c r="C13" s="48">
        <v>154199</v>
      </c>
      <c r="D13" s="48">
        <v>154441</v>
      </c>
      <c r="E13" s="48">
        <v>157677</v>
      </c>
      <c r="F13" s="48">
        <v>160636</v>
      </c>
      <c r="G13" s="48">
        <v>162602</v>
      </c>
      <c r="H13" s="48">
        <v>164267</v>
      </c>
      <c r="I13" s="48">
        <v>166655</v>
      </c>
      <c r="J13" s="48">
        <v>168730</v>
      </c>
      <c r="K13" s="48">
        <v>172114</v>
      </c>
      <c r="L13" s="48">
        <v>173296</v>
      </c>
      <c r="M13" s="48">
        <v>172653</v>
      </c>
      <c r="N13" s="48">
        <v>176506</v>
      </c>
    </row>
    <row r="14" spans="1:14" ht="30" customHeight="1">
      <c r="A14" s="47" t="s">
        <v>6</v>
      </c>
      <c r="B14" s="48">
        <v>122579</v>
      </c>
      <c r="C14" s="48">
        <v>125101</v>
      </c>
      <c r="D14" s="48">
        <v>129218</v>
      </c>
      <c r="E14" s="48">
        <v>132284</v>
      </c>
      <c r="F14" s="48">
        <v>134601</v>
      </c>
      <c r="G14" s="48">
        <v>136927</v>
      </c>
      <c r="H14" s="48">
        <v>139142</v>
      </c>
      <c r="I14" s="48">
        <v>141843</v>
      </c>
      <c r="J14" s="48">
        <v>144568</v>
      </c>
      <c r="K14" s="48">
        <v>147061</v>
      </c>
      <c r="L14" s="48">
        <v>148966</v>
      </c>
      <c r="M14" s="48">
        <v>149340</v>
      </c>
      <c r="N14" s="48">
        <v>151563</v>
      </c>
    </row>
    <row r="15" spans="1:14" ht="30" customHeight="1">
      <c r="A15" s="4" t="s">
        <v>4</v>
      </c>
      <c r="B15" s="48">
        <v>10757277</v>
      </c>
      <c r="C15" s="48">
        <v>10860420</v>
      </c>
      <c r="D15" s="48">
        <v>11026958</v>
      </c>
      <c r="E15" s="48">
        <v>11263034</v>
      </c>
      <c r="F15" s="48">
        <v>11430805</v>
      </c>
      <c r="G15" s="48">
        <v>11593840</v>
      </c>
      <c r="H15" s="48">
        <v>11723785</v>
      </c>
      <c r="I15" s="48">
        <v>11885728</v>
      </c>
      <c r="J15" s="48">
        <v>12029277</v>
      </c>
      <c r="K15" s="48">
        <v>12228147</v>
      </c>
      <c r="L15" s="48">
        <v>12432398</v>
      </c>
      <c r="M15" s="48">
        <v>12530115</v>
      </c>
      <c r="N15" s="48">
        <v>12663154</v>
      </c>
    </row>
    <row r="16" spans="1:14" ht="30" customHeight="1">
      <c r="A16" s="34"/>
      <c r="B16" s="33"/>
      <c r="C16" s="33"/>
      <c r="D16" s="33"/>
      <c r="E16" s="33"/>
      <c r="F16" s="33"/>
      <c r="G16" s="33"/>
      <c r="H16" s="33"/>
    </row>
    <row r="17" spans="1:8" ht="30" customHeight="1">
      <c r="A17" s="34"/>
      <c r="B17" s="33"/>
      <c r="C17" s="33"/>
      <c r="D17" s="33"/>
      <c r="E17" s="33"/>
      <c r="F17" s="33"/>
      <c r="G17" s="33"/>
      <c r="H17" s="33"/>
    </row>
    <row r="18" spans="1:8" ht="30" customHeight="1">
      <c r="A18" s="34"/>
      <c r="B18" s="33"/>
      <c r="C18" s="33"/>
      <c r="D18" s="33"/>
      <c r="E18" s="33"/>
      <c r="F18" s="33"/>
      <c r="G18" s="33"/>
      <c r="H18" s="33"/>
    </row>
    <row r="19" spans="1:8" ht="30" customHeight="1">
      <c r="A19" s="34"/>
      <c r="B19" s="33"/>
      <c r="C19" s="33"/>
      <c r="D19" s="33"/>
      <c r="E19" s="33"/>
      <c r="F19" s="33"/>
      <c r="G19" s="33"/>
      <c r="H19" s="33"/>
    </row>
    <row r="20" spans="1:8" ht="30" customHeight="1">
      <c r="A20" s="34"/>
      <c r="B20" s="33"/>
      <c r="C20" s="33"/>
      <c r="D20" s="33"/>
      <c r="E20" s="33"/>
      <c r="F20" s="33"/>
      <c r="G20" s="33"/>
      <c r="H20" s="33"/>
    </row>
    <row r="21" spans="1:8" ht="30" customHeight="1">
      <c r="A21" s="34"/>
      <c r="B21" s="33"/>
      <c r="C21" s="33"/>
      <c r="D21" s="33"/>
      <c r="E21" s="33"/>
      <c r="F21" s="33"/>
      <c r="G21" s="33"/>
      <c r="H21" s="33"/>
    </row>
    <row r="22" spans="1:8" ht="30" customHeight="1">
      <c r="A22" s="34"/>
      <c r="B22" s="33"/>
      <c r="C22" s="33"/>
      <c r="D22" s="33"/>
      <c r="E22" s="33"/>
      <c r="F22" s="33"/>
      <c r="G22" s="33"/>
      <c r="H22" s="33"/>
    </row>
  </sheetData>
  <mergeCells count="4">
    <mergeCell ref="A4:A5"/>
    <mergeCell ref="A3:H3"/>
    <mergeCell ref="C4:N4"/>
    <mergeCell ref="A1:N2"/>
  </mergeCells>
  <phoneticPr fontId="6" type="noConversion"/>
  <printOptions horizontalCentered="1" verticalCentered="1"/>
  <pageMargins left="0.81" right="0.19" top="0.98425196850393704" bottom="0.98425196850393704" header="0.51181102362204722" footer="0.51181102362204722"/>
  <pageSetup paperSize="9" scale="65" orientation="landscape" r:id="rId1"/>
  <headerFooter alignWithMargins="0">
    <oddHeader>&amp;R&amp;A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N30"/>
  <sheetViews>
    <sheetView showGridLines="0" workbookViewId="0">
      <selection sqref="A1:N1"/>
    </sheetView>
  </sheetViews>
  <sheetFormatPr defaultRowHeight="12.75"/>
  <cols>
    <col min="1" max="1" width="55.85546875" customWidth="1"/>
    <col min="2" max="2" width="10.7109375" customWidth="1"/>
  </cols>
  <sheetData>
    <row r="1" spans="1:14" ht="62.25" customHeight="1">
      <c r="A1" s="178" t="s">
        <v>22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</row>
    <row r="2" spans="1:14" ht="19.5" customHeight="1">
      <c r="A2" s="156"/>
      <c r="B2" s="156"/>
      <c r="C2" s="156"/>
      <c r="D2" s="156"/>
      <c r="E2" s="156"/>
      <c r="F2" s="156"/>
      <c r="G2" s="156"/>
      <c r="H2" s="156"/>
      <c r="N2" s="97" t="s">
        <v>0</v>
      </c>
    </row>
    <row r="3" spans="1:14" ht="30" customHeight="1">
      <c r="A3" s="180" t="s">
        <v>73</v>
      </c>
      <c r="B3" s="121">
        <v>2016</v>
      </c>
      <c r="C3" s="194">
        <v>2017</v>
      </c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6"/>
    </row>
    <row r="4" spans="1:14" ht="30" customHeight="1">
      <c r="A4" s="198"/>
      <c r="B4" s="99">
        <v>12</v>
      </c>
      <c r="C4" s="99">
        <v>1</v>
      </c>
      <c r="D4" s="99">
        <v>2</v>
      </c>
      <c r="E4" s="99">
        <v>3</v>
      </c>
      <c r="F4" s="99">
        <v>4</v>
      </c>
      <c r="G4" s="99">
        <v>5</v>
      </c>
      <c r="H4" s="99">
        <v>6</v>
      </c>
      <c r="I4" s="99">
        <v>7</v>
      </c>
      <c r="J4" s="99">
        <v>8</v>
      </c>
      <c r="K4" s="99">
        <v>9</v>
      </c>
      <c r="L4" s="99">
        <v>10</v>
      </c>
      <c r="M4" s="99">
        <v>11</v>
      </c>
      <c r="N4" s="99">
        <v>12</v>
      </c>
    </row>
    <row r="5" spans="1:14" ht="30" customHeight="1">
      <c r="A5" s="3" t="s">
        <v>1</v>
      </c>
      <c r="B5" s="116">
        <v>25.90112720905114</v>
      </c>
      <c r="C5" s="116">
        <v>25.9</v>
      </c>
      <c r="D5" s="116">
        <v>25.930000000000003</v>
      </c>
      <c r="E5" s="116">
        <v>25.84</v>
      </c>
      <c r="F5" s="116">
        <v>25.85</v>
      </c>
      <c r="G5" s="116">
        <v>25.86</v>
      </c>
      <c r="H5" s="116">
        <v>25.73</v>
      </c>
      <c r="I5" s="116">
        <v>25.69</v>
      </c>
      <c r="J5" s="116">
        <v>25.63</v>
      </c>
      <c r="K5" s="116">
        <v>25.6</v>
      </c>
      <c r="L5" s="116">
        <v>25.6</v>
      </c>
      <c r="M5" s="116">
        <v>25.56</v>
      </c>
      <c r="N5" s="116">
        <v>25.48</v>
      </c>
    </row>
    <row r="6" spans="1:14" ht="30" customHeight="1">
      <c r="A6" s="3" t="s">
        <v>2</v>
      </c>
      <c r="B6" s="116">
        <v>11.728739531388845</v>
      </c>
      <c r="C6" s="116">
        <v>11.67</v>
      </c>
      <c r="D6" s="116">
        <v>11.56</v>
      </c>
      <c r="E6" s="116">
        <v>11.59</v>
      </c>
      <c r="F6" s="116">
        <v>11.54</v>
      </c>
      <c r="G6" s="116">
        <v>11.44</v>
      </c>
      <c r="H6" s="116">
        <v>11.46</v>
      </c>
      <c r="I6" s="116">
        <v>11.42</v>
      </c>
      <c r="J6" s="116">
        <v>11.41</v>
      </c>
      <c r="K6" s="116">
        <v>11.44</v>
      </c>
      <c r="L6" s="116">
        <v>11.47</v>
      </c>
      <c r="M6" s="116">
        <v>11.42</v>
      </c>
      <c r="N6" s="116">
        <v>11.45</v>
      </c>
    </row>
    <row r="7" spans="1:14" ht="30" customHeight="1">
      <c r="A7" s="3" t="s">
        <v>11</v>
      </c>
      <c r="B7" s="116">
        <v>14.209023342989122</v>
      </c>
      <c r="C7" s="116">
        <v>14.23</v>
      </c>
      <c r="D7" s="116">
        <v>14.41</v>
      </c>
      <c r="E7" s="116">
        <v>14.42</v>
      </c>
      <c r="F7" s="116">
        <v>14.44</v>
      </c>
      <c r="G7" s="116">
        <v>14.68</v>
      </c>
      <c r="H7" s="116">
        <v>14.74</v>
      </c>
      <c r="I7" s="116">
        <v>14.8</v>
      </c>
      <c r="J7" s="116">
        <v>14.96</v>
      </c>
      <c r="K7" s="116">
        <v>15</v>
      </c>
      <c r="L7" s="116">
        <v>15.07</v>
      </c>
      <c r="M7" s="116">
        <v>15.23</v>
      </c>
      <c r="N7" s="116">
        <v>15.26</v>
      </c>
    </row>
    <row r="8" spans="1:14" ht="30" customHeight="1">
      <c r="A8" s="3" t="s">
        <v>12</v>
      </c>
      <c r="B8" s="116">
        <v>23.289285941042515</v>
      </c>
      <c r="C8" s="116">
        <v>23.38</v>
      </c>
      <c r="D8" s="116">
        <v>23.39</v>
      </c>
      <c r="E8" s="116">
        <v>23.43</v>
      </c>
      <c r="F8" s="116">
        <v>23.48</v>
      </c>
      <c r="G8" s="116">
        <v>23.45</v>
      </c>
      <c r="H8" s="116">
        <v>23.41</v>
      </c>
      <c r="I8" s="116">
        <v>23.45</v>
      </c>
      <c r="J8" s="116">
        <v>23.4</v>
      </c>
      <c r="K8" s="116">
        <v>23.36</v>
      </c>
      <c r="L8" s="116">
        <v>23.33</v>
      </c>
      <c r="M8" s="116">
        <v>23.32</v>
      </c>
      <c r="N8" s="116">
        <v>23.27</v>
      </c>
    </row>
    <row r="9" spans="1:14" ht="30" customHeight="1">
      <c r="A9" s="3" t="s">
        <v>31</v>
      </c>
      <c r="B9" s="116">
        <v>10.464702173235848</v>
      </c>
      <c r="C9" s="116">
        <v>10.44</v>
      </c>
      <c r="D9" s="116">
        <v>10.43</v>
      </c>
      <c r="E9" s="116">
        <v>10.45</v>
      </c>
      <c r="F9" s="116">
        <v>10.46</v>
      </c>
      <c r="G9" s="116">
        <v>10.45</v>
      </c>
      <c r="H9" s="116">
        <v>10.47</v>
      </c>
      <c r="I9" s="116">
        <v>10.48</v>
      </c>
      <c r="J9" s="116">
        <v>10.46</v>
      </c>
      <c r="K9" s="116">
        <v>10.45</v>
      </c>
      <c r="L9" s="116">
        <v>10.43</v>
      </c>
      <c r="M9" s="116">
        <v>10.42</v>
      </c>
      <c r="N9" s="116">
        <v>10.42</v>
      </c>
    </row>
    <row r="10" spans="1:14" ht="30" customHeight="1">
      <c r="A10" s="127" t="s">
        <v>87</v>
      </c>
      <c r="B10" s="116">
        <v>9.8329902632422677</v>
      </c>
      <c r="C10" s="116">
        <v>9.8000000000000007</v>
      </c>
      <c r="D10" s="116">
        <v>9.7200000000000006</v>
      </c>
      <c r="E10" s="116">
        <v>9.68</v>
      </c>
      <c r="F10" s="116">
        <v>9.6199999999999992</v>
      </c>
      <c r="G10" s="116">
        <v>9.5299999999999994</v>
      </c>
      <c r="H10" s="116">
        <v>9.5299999999999994</v>
      </c>
      <c r="I10" s="116">
        <v>9.49</v>
      </c>
      <c r="J10" s="116">
        <v>9.48</v>
      </c>
      <c r="K10" s="116">
        <v>9.4600000000000009</v>
      </c>
      <c r="L10" s="116">
        <v>9.4499999999999993</v>
      </c>
      <c r="M10" s="116">
        <v>9.43</v>
      </c>
      <c r="N10" s="116">
        <v>9.44</v>
      </c>
    </row>
    <row r="11" spans="1:14" ht="30" customHeight="1">
      <c r="A11" s="3" t="s">
        <v>13</v>
      </c>
      <c r="B11" s="116">
        <v>2.0051263902565677</v>
      </c>
      <c r="C11" s="116">
        <v>2.0099999999999998</v>
      </c>
      <c r="D11" s="116">
        <v>1.99</v>
      </c>
      <c r="E11" s="116">
        <v>2.02</v>
      </c>
      <c r="F11" s="116">
        <v>2.02</v>
      </c>
      <c r="G11" s="116">
        <v>2.0099999999999998</v>
      </c>
      <c r="H11" s="116">
        <v>2.0699999999999998</v>
      </c>
      <c r="I11" s="116">
        <v>2.08</v>
      </c>
      <c r="J11" s="116">
        <v>2.06</v>
      </c>
      <c r="K11" s="116">
        <v>2.08</v>
      </c>
      <c r="L11" s="116">
        <v>2.06</v>
      </c>
      <c r="M11" s="116">
        <v>2.0499999999999998</v>
      </c>
      <c r="N11" s="116">
        <v>2.09</v>
      </c>
    </row>
    <row r="12" spans="1:14" ht="30" customHeight="1">
      <c r="A12" s="3" t="s">
        <v>3</v>
      </c>
      <c r="B12" s="116">
        <v>1.4295067422731609</v>
      </c>
      <c r="C12" s="116">
        <v>1.42</v>
      </c>
      <c r="D12" s="116">
        <v>1.4</v>
      </c>
      <c r="E12" s="116">
        <v>1.4</v>
      </c>
      <c r="F12" s="116">
        <v>1.41</v>
      </c>
      <c r="G12" s="116">
        <v>1.4</v>
      </c>
      <c r="H12" s="116">
        <v>1.4</v>
      </c>
      <c r="I12" s="116">
        <v>1.4</v>
      </c>
      <c r="J12" s="116">
        <v>1.4</v>
      </c>
      <c r="K12" s="116">
        <v>1.41</v>
      </c>
      <c r="L12" s="116">
        <v>1.39</v>
      </c>
      <c r="M12" s="116">
        <v>1.38</v>
      </c>
      <c r="N12" s="116">
        <v>1.39</v>
      </c>
    </row>
    <row r="13" spans="1:14" ht="30" customHeight="1">
      <c r="A13" s="47" t="s">
        <v>6</v>
      </c>
      <c r="B13" s="116">
        <v>1.1394984065205349</v>
      </c>
      <c r="C13" s="116">
        <v>1.1499999999999999</v>
      </c>
      <c r="D13" s="116">
        <v>1.17</v>
      </c>
      <c r="E13" s="116">
        <v>1.17</v>
      </c>
      <c r="F13" s="116">
        <v>1.18</v>
      </c>
      <c r="G13" s="116">
        <v>1.18</v>
      </c>
      <c r="H13" s="116">
        <v>1.19</v>
      </c>
      <c r="I13" s="116">
        <v>1.19</v>
      </c>
      <c r="J13" s="116">
        <v>1.2</v>
      </c>
      <c r="K13" s="116">
        <v>1.2</v>
      </c>
      <c r="L13" s="116">
        <v>1.2</v>
      </c>
      <c r="M13" s="116">
        <v>1.19</v>
      </c>
      <c r="N13" s="116">
        <v>1.2</v>
      </c>
    </row>
    <row r="14" spans="1:14" ht="30" customHeight="1">
      <c r="A14" s="35" t="s">
        <v>4</v>
      </c>
      <c r="B14" s="123">
        <v>100</v>
      </c>
      <c r="C14" s="123">
        <v>100</v>
      </c>
      <c r="D14" s="123">
        <v>100</v>
      </c>
      <c r="E14" s="123">
        <v>100</v>
      </c>
      <c r="F14" s="123">
        <v>100</v>
      </c>
      <c r="G14" s="123">
        <v>100</v>
      </c>
      <c r="H14" s="123">
        <v>100</v>
      </c>
      <c r="I14" s="123">
        <v>100</v>
      </c>
      <c r="J14" s="123">
        <v>100</v>
      </c>
      <c r="K14" s="123">
        <v>100</v>
      </c>
      <c r="L14" s="123">
        <v>100</v>
      </c>
      <c r="M14" s="123">
        <v>100</v>
      </c>
      <c r="N14" s="123">
        <v>100</v>
      </c>
    </row>
    <row r="15" spans="1:14" ht="15.75">
      <c r="A15" s="13"/>
    </row>
    <row r="16" spans="1:14" ht="15.75">
      <c r="A16" s="13"/>
      <c r="B16" s="37"/>
      <c r="C16" s="37"/>
      <c r="D16" s="37"/>
      <c r="E16" s="37"/>
      <c r="F16" s="37"/>
      <c r="G16" s="37"/>
      <c r="H16" s="37"/>
    </row>
    <row r="17" spans="1:8" ht="15.75">
      <c r="A17" s="13"/>
      <c r="B17" s="6"/>
      <c r="C17" s="6"/>
      <c r="D17" s="6"/>
      <c r="E17" s="6"/>
      <c r="F17" s="6"/>
      <c r="G17" s="6"/>
      <c r="H17" s="6"/>
    </row>
    <row r="18" spans="1:8" ht="15.75">
      <c r="A18" s="13"/>
      <c r="B18" s="6"/>
      <c r="C18" s="6"/>
      <c r="D18" s="6"/>
      <c r="E18" s="6"/>
      <c r="F18" s="6"/>
      <c r="G18" s="6"/>
      <c r="H18" s="6"/>
    </row>
    <row r="19" spans="1:8" ht="15.75">
      <c r="A19" s="13"/>
      <c r="B19" s="6"/>
      <c r="C19" s="6"/>
      <c r="D19" s="6"/>
      <c r="E19" s="6"/>
      <c r="F19" s="6"/>
      <c r="G19" s="6"/>
      <c r="H19" s="6"/>
    </row>
    <row r="20" spans="1:8" ht="15.75">
      <c r="A20" s="13"/>
      <c r="B20" s="6"/>
      <c r="C20" s="6"/>
      <c r="D20" s="6"/>
      <c r="E20" s="6"/>
      <c r="F20" s="6"/>
      <c r="G20" s="6"/>
      <c r="H20" s="6"/>
    </row>
    <row r="21" spans="1:8" ht="15.75">
      <c r="A21" s="13"/>
      <c r="B21" s="6"/>
      <c r="C21" s="6"/>
      <c r="D21" s="6"/>
      <c r="E21" s="6"/>
      <c r="F21" s="6"/>
      <c r="G21" s="6"/>
      <c r="H21" s="6"/>
    </row>
    <row r="22" spans="1:8" ht="15.75">
      <c r="A22" s="13"/>
      <c r="B22" s="6"/>
      <c r="C22" s="6"/>
      <c r="D22" s="6"/>
      <c r="E22" s="6"/>
      <c r="F22" s="6"/>
      <c r="G22" s="6"/>
      <c r="H22" s="6"/>
    </row>
    <row r="23" spans="1:8" ht="15.75">
      <c r="A23" s="13"/>
      <c r="B23" s="6"/>
      <c r="C23" s="6"/>
      <c r="D23" s="6"/>
      <c r="E23" s="6"/>
      <c r="F23" s="6"/>
      <c r="G23" s="6"/>
      <c r="H23" s="6"/>
    </row>
    <row r="24" spans="1:8" ht="15.75">
      <c r="A24" s="13"/>
      <c r="B24" s="6"/>
      <c r="C24" s="6"/>
      <c r="D24" s="6"/>
      <c r="E24" s="6"/>
      <c r="F24" s="6"/>
      <c r="G24" s="6"/>
      <c r="H24" s="6"/>
    </row>
    <row r="25" spans="1:8" ht="15.75">
      <c r="A25" s="13"/>
      <c r="B25" s="6"/>
      <c r="C25" s="6"/>
      <c r="D25" s="6"/>
      <c r="E25" s="6"/>
      <c r="F25" s="6"/>
      <c r="G25" s="6"/>
      <c r="H25" s="6"/>
    </row>
    <row r="26" spans="1:8" ht="15.75">
      <c r="A26" s="13"/>
      <c r="B26" s="6"/>
      <c r="C26" s="6"/>
      <c r="D26" s="6"/>
      <c r="E26" s="6"/>
      <c r="F26" s="6"/>
      <c r="G26" s="6"/>
      <c r="H26" s="6"/>
    </row>
    <row r="27" spans="1:8" ht="15.75">
      <c r="A27" s="13"/>
      <c r="B27" s="6"/>
      <c r="C27" s="6"/>
      <c r="D27" s="6"/>
      <c r="E27" s="6"/>
      <c r="F27" s="6"/>
      <c r="G27" s="6"/>
      <c r="H27" s="6"/>
    </row>
    <row r="28" spans="1:8" ht="15.75">
      <c r="A28" s="13"/>
      <c r="B28" s="6"/>
      <c r="C28" s="6"/>
      <c r="D28" s="6"/>
      <c r="E28" s="6"/>
      <c r="F28" s="6"/>
      <c r="G28" s="6"/>
      <c r="H28" s="6"/>
    </row>
    <row r="29" spans="1:8" ht="15.75">
      <c r="A29" s="13"/>
      <c r="B29" s="6"/>
      <c r="C29" s="6"/>
      <c r="D29" s="6"/>
      <c r="E29" s="6"/>
      <c r="F29" s="6"/>
      <c r="G29" s="6"/>
      <c r="H29" s="6"/>
    </row>
    <row r="30" spans="1:8" ht="15.75">
      <c r="A30" s="13"/>
      <c r="B30" s="6"/>
      <c r="C30" s="6"/>
      <c r="D30" s="6"/>
      <c r="E30" s="6"/>
      <c r="F30" s="6"/>
      <c r="G30" s="6"/>
      <c r="H30" s="6"/>
    </row>
  </sheetData>
  <mergeCells count="4">
    <mergeCell ref="A3:A4"/>
    <mergeCell ref="A2:H2"/>
    <mergeCell ref="C3:N3"/>
    <mergeCell ref="A1:N1"/>
  </mergeCells>
  <phoneticPr fontId="6" type="noConversion"/>
  <printOptions horizontalCentered="1" verticalCentered="1"/>
  <pageMargins left="0" right="0" top="0.98425196850393704" bottom="0.98425196850393704" header="0.51181102362204722" footer="0.51181102362204722"/>
  <pageSetup paperSize="9" scale="83" orientation="landscape" r:id="rId1"/>
  <headerFooter alignWithMargins="0">
    <oddHeader>&amp;R&amp;A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F13"/>
  <sheetViews>
    <sheetView showGridLines="0" workbookViewId="0">
      <selection sqref="A1:F1"/>
    </sheetView>
  </sheetViews>
  <sheetFormatPr defaultRowHeight="12.75"/>
  <cols>
    <col min="1" max="1" width="55.28515625" customWidth="1"/>
    <col min="2" max="2" width="12.28515625" customWidth="1"/>
    <col min="3" max="5" width="10.7109375" customWidth="1"/>
    <col min="6" max="6" width="12.7109375" customWidth="1"/>
  </cols>
  <sheetData>
    <row r="1" spans="1:6" ht="48" customHeight="1">
      <c r="A1" s="178" t="s">
        <v>83</v>
      </c>
      <c r="B1" s="199"/>
      <c r="C1" s="199"/>
      <c r="D1" s="199"/>
      <c r="E1" s="199"/>
      <c r="F1" s="186"/>
    </row>
    <row r="2" spans="1:6" ht="13.5" customHeight="1">
      <c r="A2" s="200" t="s">
        <v>5</v>
      </c>
      <c r="B2" s="201"/>
      <c r="C2" s="201"/>
      <c r="D2" s="201"/>
      <c r="E2" s="201"/>
      <c r="F2" s="202"/>
    </row>
    <row r="3" spans="1:6" ht="51" customHeight="1">
      <c r="A3" s="96" t="s">
        <v>63</v>
      </c>
      <c r="B3" s="1" t="s">
        <v>7</v>
      </c>
      <c r="C3" s="1" t="s">
        <v>8</v>
      </c>
      <c r="D3" s="1" t="s">
        <v>9</v>
      </c>
      <c r="E3" s="1" t="s">
        <v>10</v>
      </c>
      <c r="F3" s="17" t="s">
        <v>4</v>
      </c>
    </row>
    <row r="4" spans="1:6" ht="30" customHeight="1">
      <c r="A4" s="3" t="s">
        <v>1</v>
      </c>
      <c r="B4" s="124">
        <v>2821007</v>
      </c>
      <c r="C4" s="125">
        <v>252861</v>
      </c>
      <c r="D4" s="125">
        <v>153204</v>
      </c>
      <c r="E4" s="103" t="s">
        <v>84</v>
      </c>
      <c r="F4" s="125">
        <f>SUM(B4:E4)</f>
        <v>3227072</v>
      </c>
    </row>
    <row r="5" spans="1:6" ht="30" customHeight="1">
      <c r="A5" s="3" t="s">
        <v>2</v>
      </c>
      <c r="B5" s="124">
        <v>1183590</v>
      </c>
      <c r="C5" s="125">
        <v>182357</v>
      </c>
      <c r="D5" s="125">
        <v>84560</v>
      </c>
      <c r="E5" s="103" t="s">
        <v>84</v>
      </c>
      <c r="F5" s="125">
        <f t="shared" ref="F5:F13" si="0">SUM(B5:E5)</f>
        <v>1450507</v>
      </c>
    </row>
    <row r="6" spans="1:6" ht="30" customHeight="1">
      <c r="A6" s="3" t="s">
        <v>11</v>
      </c>
      <c r="B6" s="124">
        <v>1665665</v>
      </c>
      <c r="C6" s="125">
        <v>153325</v>
      </c>
      <c r="D6" s="125">
        <v>98896</v>
      </c>
      <c r="E6" s="125">
        <v>14137</v>
      </c>
      <c r="F6" s="125">
        <f t="shared" si="0"/>
        <v>1932023</v>
      </c>
    </row>
    <row r="7" spans="1:6" ht="30" customHeight="1">
      <c r="A7" s="3" t="s">
        <v>12</v>
      </c>
      <c r="B7" s="124">
        <v>2274389</v>
      </c>
      <c r="C7" s="125">
        <v>191746</v>
      </c>
      <c r="D7" s="125">
        <v>480782</v>
      </c>
      <c r="E7" s="103" t="s">
        <v>84</v>
      </c>
      <c r="F7" s="125">
        <f t="shared" si="0"/>
        <v>2946917</v>
      </c>
    </row>
    <row r="8" spans="1:6" ht="30" customHeight="1">
      <c r="A8" s="3" t="s">
        <v>31</v>
      </c>
      <c r="B8" s="124">
        <v>1102515</v>
      </c>
      <c r="C8" s="125">
        <v>76809</v>
      </c>
      <c r="D8" s="125">
        <v>139498</v>
      </c>
      <c r="E8" s="103" t="s">
        <v>84</v>
      </c>
      <c r="F8" s="125">
        <f t="shared" si="0"/>
        <v>1318822</v>
      </c>
    </row>
    <row r="9" spans="1:6" ht="30" customHeight="1">
      <c r="A9" s="127" t="s">
        <v>87</v>
      </c>
      <c r="B9" s="124">
        <v>995963</v>
      </c>
      <c r="C9" s="125">
        <v>115823</v>
      </c>
      <c r="D9" s="125">
        <v>83769</v>
      </c>
      <c r="E9" s="103" t="s">
        <v>84</v>
      </c>
      <c r="F9" s="125">
        <f t="shared" si="0"/>
        <v>1195555</v>
      </c>
    </row>
    <row r="10" spans="1:6" ht="30" customHeight="1">
      <c r="A10" s="3" t="s">
        <v>13</v>
      </c>
      <c r="B10" s="124">
        <v>244937</v>
      </c>
      <c r="C10" s="125">
        <v>16595</v>
      </c>
      <c r="D10" s="125">
        <v>2657</v>
      </c>
      <c r="E10" s="103" t="s">
        <v>84</v>
      </c>
      <c r="F10" s="125">
        <f t="shared" si="0"/>
        <v>264189</v>
      </c>
    </row>
    <row r="11" spans="1:6" ht="30" customHeight="1">
      <c r="A11" s="3" t="s">
        <v>3</v>
      </c>
      <c r="B11" s="124">
        <v>119250</v>
      </c>
      <c r="C11" s="125">
        <v>46393</v>
      </c>
      <c r="D11" s="125">
        <v>10863</v>
      </c>
      <c r="E11" s="103" t="s">
        <v>84</v>
      </c>
      <c r="F11" s="125">
        <f t="shared" si="0"/>
        <v>176506</v>
      </c>
    </row>
    <row r="12" spans="1:6" ht="30" customHeight="1">
      <c r="A12" s="47" t="s">
        <v>6</v>
      </c>
      <c r="B12" s="124">
        <v>128667</v>
      </c>
      <c r="C12" s="125">
        <v>21657</v>
      </c>
      <c r="D12" s="125">
        <v>1239</v>
      </c>
      <c r="E12" s="103" t="s">
        <v>84</v>
      </c>
      <c r="F12" s="125">
        <f t="shared" si="0"/>
        <v>151563</v>
      </c>
    </row>
    <row r="13" spans="1:6" ht="30" customHeight="1">
      <c r="A13" s="35" t="s">
        <v>4</v>
      </c>
      <c r="B13" s="124">
        <v>10535983</v>
      </c>
      <c r="C13" s="125">
        <v>1057566</v>
      </c>
      <c r="D13" s="125">
        <v>1055468</v>
      </c>
      <c r="E13" s="125">
        <v>14137</v>
      </c>
      <c r="F13" s="125">
        <f t="shared" si="0"/>
        <v>12663154</v>
      </c>
    </row>
  </sheetData>
  <mergeCells count="2">
    <mergeCell ref="A1:F1"/>
    <mergeCell ref="A2:F2"/>
  </mergeCells>
  <phoneticPr fontId="6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J45"/>
  <sheetViews>
    <sheetView showGridLines="0" workbookViewId="0">
      <selection sqref="A1:F1"/>
    </sheetView>
  </sheetViews>
  <sheetFormatPr defaultRowHeight="13.5" customHeight="1"/>
  <cols>
    <col min="1" max="1" width="56.85546875" style="13" bestFit="1" customWidth="1"/>
    <col min="2" max="6" width="10.7109375" style="6" customWidth="1"/>
    <col min="7" max="8" width="9.140625" style="6"/>
    <col min="9" max="10" width="11.140625" style="6" bestFit="1" customWidth="1"/>
    <col min="11" max="11" width="9.140625" style="6"/>
    <col min="12" max="13" width="9.85546875" style="6" bestFit="1" customWidth="1"/>
    <col min="14" max="14" width="11.7109375" style="6" bestFit="1" customWidth="1"/>
    <col min="15" max="15" width="11.28515625" style="6" bestFit="1" customWidth="1"/>
    <col min="16" max="16384" width="9.140625" style="6"/>
  </cols>
  <sheetData>
    <row r="1" spans="1:10" ht="37.5" customHeight="1">
      <c r="A1" s="178" t="s">
        <v>85</v>
      </c>
      <c r="B1" s="203"/>
      <c r="C1" s="203"/>
      <c r="D1" s="203"/>
      <c r="E1" s="203"/>
      <c r="F1" s="204"/>
    </row>
    <row r="2" spans="1:10" ht="14.25" customHeight="1">
      <c r="A2" s="205" t="s">
        <v>0</v>
      </c>
      <c r="B2" s="201"/>
      <c r="C2" s="201"/>
      <c r="D2" s="201"/>
      <c r="E2" s="201"/>
      <c r="F2" s="202"/>
    </row>
    <row r="3" spans="1:10" ht="57" customHeight="1">
      <c r="A3" s="2" t="s">
        <v>20</v>
      </c>
      <c r="B3" s="1" t="s">
        <v>7</v>
      </c>
      <c r="C3" s="1" t="s">
        <v>8</v>
      </c>
      <c r="D3" s="1" t="s">
        <v>9</v>
      </c>
      <c r="E3" s="1" t="s">
        <v>10</v>
      </c>
      <c r="F3" s="17" t="s">
        <v>4</v>
      </c>
    </row>
    <row r="4" spans="1:10" ht="30" customHeight="1">
      <c r="A4" s="3" t="s">
        <v>1</v>
      </c>
      <c r="B4" s="126">
        <v>26.78</v>
      </c>
      <c r="C4" s="126">
        <v>23.91</v>
      </c>
      <c r="D4" s="126">
        <v>14.52</v>
      </c>
      <c r="E4" s="103" t="s">
        <v>84</v>
      </c>
      <c r="F4" s="126">
        <v>25.48</v>
      </c>
      <c r="G4" s="38"/>
      <c r="H4" s="39"/>
      <c r="I4" s="40"/>
      <c r="J4" s="36"/>
    </row>
    <row r="5" spans="1:10" ht="30" customHeight="1">
      <c r="A5" s="3" t="s">
        <v>2</v>
      </c>
      <c r="B5" s="126">
        <v>11.23</v>
      </c>
      <c r="C5" s="126">
        <v>17.239999999999998</v>
      </c>
      <c r="D5" s="126">
        <v>8.01</v>
      </c>
      <c r="E5" s="103" t="s">
        <v>84</v>
      </c>
      <c r="F5" s="126">
        <v>11.45</v>
      </c>
      <c r="G5" s="38"/>
      <c r="H5" s="39"/>
      <c r="I5" s="40"/>
      <c r="J5" s="36"/>
    </row>
    <row r="6" spans="1:10" ht="30" customHeight="1">
      <c r="A6" s="3" t="s">
        <v>11</v>
      </c>
      <c r="B6" s="126">
        <v>15.81</v>
      </c>
      <c r="C6" s="126">
        <v>14.5</v>
      </c>
      <c r="D6" s="126">
        <v>9.3699999999999992</v>
      </c>
      <c r="E6" s="126">
        <v>100</v>
      </c>
      <c r="F6" s="126">
        <v>15.26</v>
      </c>
      <c r="G6" s="38"/>
      <c r="H6" s="39"/>
      <c r="I6" s="40"/>
      <c r="J6" s="36"/>
    </row>
    <row r="7" spans="1:10" ht="30" customHeight="1">
      <c r="A7" s="3" t="s">
        <v>12</v>
      </c>
      <c r="B7" s="126">
        <v>21.59</v>
      </c>
      <c r="C7" s="126">
        <v>18.13</v>
      </c>
      <c r="D7" s="126">
        <v>45.54</v>
      </c>
      <c r="E7" s="103" t="s">
        <v>84</v>
      </c>
      <c r="F7" s="126">
        <v>23.27</v>
      </c>
      <c r="G7" s="38"/>
      <c r="H7" s="39"/>
      <c r="I7" s="40"/>
      <c r="J7" s="36"/>
    </row>
    <row r="8" spans="1:10" ht="30" customHeight="1">
      <c r="A8" s="3" t="s">
        <v>31</v>
      </c>
      <c r="B8" s="126">
        <v>10.46</v>
      </c>
      <c r="C8" s="126">
        <v>7.26</v>
      </c>
      <c r="D8" s="126">
        <v>13.22</v>
      </c>
      <c r="E8" s="103" t="s">
        <v>84</v>
      </c>
      <c r="F8" s="126">
        <v>10.42</v>
      </c>
      <c r="G8" s="38"/>
      <c r="H8" s="39"/>
      <c r="I8" s="40"/>
      <c r="J8" s="36"/>
    </row>
    <row r="9" spans="1:10" ht="30" customHeight="1">
      <c r="A9" s="127" t="s">
        <v>87</v>
      </c>
      <c r="B9" s="126">
        <v>9.4499999999999993</v>
      </c>
      <c r="C9" s="126">
        <v>10.95</v>
      </c>
      <c r="D9" s="126">
        <v>7.94</v>
      </c>
      <c r="E9" s="103" t="s">
        <v>84</v>
      </c>
      <c r="F9" s="126">
        <v>9.44</v>
      </c>
      <c r="G9" s="38"/>
      <c r="H9" s="39"/>
      <c r="I9" s="40"/>
      <c r="J9" s="36"/>
    </row>
    <row r="10" spans="1:10" ht="30" customHeight="1">
      <c r="A10" s="3" t="s">
        <v>13</v>
      </c>
      <c r="B10" s="126">
        <v>2.3299999999999996</v>
      </c>
      <c r="C10" s="126">
        <v>1.57</v>
      </c>
      <c r="D10" s="126">
        <v>0.25</v>
      </c>
      <c r="E10" s="103" t="s">
        <v>84</v>
      </c>
      <c r="F10" s="126">
        <v>2.09</v>
      </c>
      <c r="G10" s="41"/>
      <c r="H10" s="39"/>
      <c r="I10" s="40"/>
      <c r="J10" s="42"/>
    </row>
    <row r="11" spans="1:10" ht="30" customHeight="1">
      <c r="A11" s="3" t="s">
        <v>3</v>
      </c>
      <c r="B11" s="126">
        <v>1.1299999999999999</v>
      </c>
      <c r="C11" s="126">
        <v>4.3899999999999997</v>
      </c>
      <c r="D11" s="126">
        <v>1.03</v>
      </c>
      <c r="E11" s="103" t="s">
        <v>84</v>
      </c>
      <c r="F11" s="126">
        <v>1.39</v>
      </c>
      <c r="G11" s="41"/>
      <c r="H11" s="39"/>
      <c r="I11" s="40"/>
      <c r="J11" s="42"/>
    </row>
    <row r="12" spans="1:10" ht="30" customHeight="1">
      <c r="A12" s="47" t="s">
        <v>6</v>
      </c>
      <c r="B12" s="126">
        <v>1.22</v>
      </c>
      <c r="C12" s="126">
        <v>2.0499999999999998</v>
      </c>
      <c r="D12" s="126">
        <v>0.12</v>
      </c>
      <c r="E12" s="103" t="s">
        <v>84</v>
      </c>
      <c r="F12" s="126">
        <v>1.2</v>
      </c>
      <c r="G12" s="41"/>
      <c r="H12" s="39"/>
      <c r="I12" s="40"/>
      <c r="J12" s="42"/>
    </row>
    <row r="13" spans="1:10" ht="30" customHeight="1">
      <c r="A13" s="3" t="s">
        <v>4</v>
      </c>
      <c r="B13" s="126">
        <v>100</v>
      </c>
      <c r="C13" s="126">
        <v>100</v>
      </c>
      <c r="D13" s="126">
        <v>100</v>
      </c>
      <c r="E13" s="126">
        <v>100</v>
      </c>
      <c r="F13" s="126">
        <v>100</v>
      </c>
      <c r="G13" s="38"/>
      <c r="H13" s="39"/>
      <c r="I13" s="40"/>
      <c r="J13" s="36"/>
    </row>
    <row r="14" spans="1:10" ht="36.75" customHeight="1">
      <c r="A14" s="50" t="s">
        <v>23</v>
      </c>
      <c r="B14" s="126">
        <v>83.2</v>
      </c>
      <c r="C14" s="126">
        <v>8.35</v>
      </c>
      <c r="D14" s="126">
        <v>8.34</v>
      </c>
      <c r="E14" s="126">
        <v>0.11</v>
      </c>
      <c r="F14" s="126">
        <v>99.999999999999986</v>
      </c>
      <c r="G14" s="38"/>
      <c r="H14" s="39"/>
      <c r="I14" s="40"/>
      <c r="J14" s="36"/>
    </row>
    <row r="15" spans="1:10" ht="21" customHeight="1">
      <c r="B15" s="25"/>
      <c r="C15" s="25"/>
      <c r="D15" s="25"/>
      <c r="E15" s="25"/>
    </row>
    <row r="16" spans="1:10" ht="13.5" customHeight="1">
      <c r="A16" s="6"/>
      <c r="B16" s="43"/>
      <c r="C16" s="43"/>
      <c r="D16" s="43"/>
      <c r="E16" s="43"/>
    </row>
    <row r="17" spans="1:5" ht="17.100000000000001" customHeight="1">
      <c r="A17" s="6"/>
      <c r="B17" s="44"/>
      <c r="C17" s="44"/>
      <c r="D17" s="44"/>
      <c r="E17" s="44"/>
    </row>
    <row r="18" spans="1:5" ht="17.100000000000001" customHeight="1">
      <c r="A18" s="6"/>
      <c r="B18" s="25"/>
      <c r="C18" s="25"/>
      <c r="D18" s="25"/>
      <c r="E18" s="25"/>
    </row>
    <row r="19" spans="1:5" ht="13.5" customHeight="1">
      <c r="A19" s="6"/>
      <c r="B19" s="25"/>
      <c r="C19" s="25"/>
      <c r="D19" s="25"/>
      <c r="E19" s="25"/>
    </row>
    <row r="20" spans="1:5" ht="13.5" customHeight="1">
      <c r="A20" s="6"/>
      <c r="B20" s="25"/>
      <c r="C20" s="25"/>
      <c r="D20" s="25"/>
      <c r="E20" s="25"/>
    </row>
    <row r="21" spans="1:5" ht="13.5" customHeight="1">
      <c r="A21" s="6"/>
      <c r="B21" s="25"/>
      <c r="C21" s="25"/>
      <c r="D21" s="25"/>
      <c r="E21" s="25"/>
    </row>
    <row r="22" spans="1:5" ht="13.5" customHeight="1">
      <c r="A22" s="6"/>
      <c r="B22" s="25"/>
      <c r="C22" s="25"/>
      <c r="D22" s="25"/>
      <c r="E22" s="25"/>
    </row>
    <row r="23" spans="1:5" ht="13.5" customHeight="1">
      <c r="A23" s="6"/>
      <c r="B23" s="25"/>
      <c r="C23" s="25"/>
      <c r="D23" s="25"/>
      <c r="E23" s="25"/>
    </row>
    <row r="24" spans="1:5" ht="13.5" customHeight="1">
      <c r="A24" s="6"/>
      <c r="B24" s="31"/>
      <c r="C24" s="31"/>
      <c r="D24" s="31"/>
      <c r="E24" s="31"/>
    </row>
    <row r="25" spans="1:5" ht="13.5" customHeight="1">
      <c r="A25" s="6"/>
      <c r="B25" s="25"/>
      <c r="C25" s="25"/>
      <c r="D25" s="25"/>
      <c r="E25" s="25"/>
    </row>
    <row r="26" spans="1:5" ht="13.5" customHeight="1">
      <c r="A26" s="6"/>
    </row>
    <row r="27" spans="1:5" ht="13.5" customHeight="1">
      <c r="A27" s="6"/>
      <c r="B27" s="45"/>
      <c r="C27" s="45"/>
      <c r="D27" s="45"/>
      <c r="E27" s="45"/>
    </row>
    <row r="28" spans="1:5" ht="13.5" customHeight="1">
      <c r="A28" s="6"/>
    </row>
    <row r="29" spans="1:5" ht="13.5" customHeight="1">
      <c r="A29" s="6"/>
    </row>
    <row r="30" spans="1:5" ht="13.5" customHeight="1">
      <c r="A30" s="6"/>
    </row>
    <row r="31" spans="1:5" ht="13.5" customHeight="1">
      <c r="A31" s="6"/>
    </row>
    <row r="32" spans="1:5" ht="13.5" customHeight="1">
      <c r="A32" s="6"/>
      <c r="B32" s="31"/>
      <c r="C32" s="31"/>
      <c r="D32" s="31"/>
      <c r="E32" s="31"/>
    </row>
    <row r="33" spans="2:10" ht="13.5" customHeight="1">
      <c r="B33" s="31"/>
      <c r="C33" s="31"/>
      <c r="D33" s="31"/>
      <c r="E33" s="31"/>
    </row>
    <row r="34" spans="2:10" ht="13.5" customHeight="1">
      <c r="B34" s="31"/>
      <c r="C34" s="31"/>
      <c r="D34" s="31"/>
      <c r="E34" s="31"/>
    </row>
    <row r="35" spans="2:10" ht="13.5" customHeight="1">
      <c r="B35" s="31"/>
      <c r="C35" s="31"/>
      <c r="D35" s="31"/>
      <c r="E35" s="31"/>
      <c r="G35" s="31"/>
      <c r="I35" s="31"/>
    </row>
    <row r="36" spans="2:10" ht="13.5" customHeight="1">
      <c r="B36" s="31"/>
      <c r="C36" s="31"/>
      <c r="D36" s="31"/>
      <c r="E36" s="31"/>
      <c r="G36" s="31"/>
      <c r="I36" s="31"/>
      <c r="J36" s="31"/>
    </row>
    <row r="37" spans="2:10" ht="13.5" customHeight="1">
      <c r="B37" s="31"/>
      <c r="C37" s="31"/>
      <c r="D37" s="31"/>
      <c r="E37" s="31"/>
      <c r="G37" s="31"/>
      <c r="H37" s="31"/>
      <c r="I37" s="31"/>
      <c r="J37" s="31"/>
    </row>
    <row r="38" spans="2:10" ht="13.5" customHeight="1">
      <c r="B38" s="31"/>
      <c r="C38" s="31"/>
      <c r="D38" s="31"/>
      <c r="E38" s="31"/>
      <c r="G38" s="31"/>
      <c r="H38" s="31"/>
      <c r="I38" s="31"/>
      <c r="J38" s="31"/>
    </row>
    <row r="39" spans="2:10" ht="13.5" customHeight="1">
      <c r="B39" s="31"/>
      <c r="C39" s="31"/>
      <c r="D39" s="31"/>
      <c r="E39" s="31"/>
      <c r="G39" s="31"/>
      <c r="H39" s="31"/>
      <c r="I39" s="31"/>
      <c r="J39" s="31"/>
    </row>
    <row r="40" spans="2:10" ht="13.5" customHeight="1">
      <c r="B40" s="31"/>
      <c r="C40" s="31"/>
      <c r="D40" s="31"/>
      <c r="E40" s="31"/>
      <c r="G40" s="31"/>
      <c r="H40" s="31"/>
      <c r="I40" s="31"/>
      <c r="J40" s="31"/>
    </row>
    <row r="41" spans="2:10" ht="13.5" customHeight="1">
      <c r="B41" s="31"/>
      <c r="C41" s="31"/>
      <c r="D41" s="31"/>
      <c r="E41" s="31"/>
      <c r="G41" s="31"/>
      <c r="H41" s="31"/>
      <c r="I41" s="31"/>
      <c r="J41" s="31"/>
    </row>
    <row r="42" spans="2:10" ht="13.5" customHeight="1">
      <c r="B42" s="31"/>
      <c r="C42" s="31"/>
      <c r="D42" s="31"/>
      <c r="E42" s="31"/>
      <c r="G42" s="31"/>
      <c r="H42" s="31"/>
      <c r="I42" s="31"/>
      <c r="J42" s="31"/>
    </row>
    <row r="43" spans="2:10" ht="13.5" customHeight="1">
      <c r="B43" s="31"/>
      <c r="C43" s="31"/>
      <c r="D43" s="31"/>
      <c r="E43" s="31"/>
      <c r="G43" s="46"/>
      <c r="H43" s="31"/>
      <c r="I43" s="46"/>
      <c r="J43" s="31"/>
    </row>
    <row r="44" spans="2:10" ht="13.5" customHeight="1">
      <c r="B44" s="31"/>
      <c r="C44" s="31"/>
      <c r="D44" s="31"/>
      <c r="E44" s="31"/>
      <c r="H44" s="31"/>
      <c r="J44" s="46"/>
    </row>
    <row r="45" spans="2:10" ht="13.5" customHeight="1">
      <c r="H45" s="46"/>
    </row>
  </sheetData>
  <mergeCells count="2">
    <mergeCell ref="A1:F1"/>
    <mergeCell ref="A2:F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0"/>
  <sheetViews>
    <sheetView showGridLines="0" zoomScale="80" zoomScaleNormal="80" workbookViewId="0">
      <selection sqref="A1:M2"/>
    </sheetView>
  </sheetViews>
  <sheetFormatPr defaultRowHeight="12.75"/>
  <cols>
    <col min="1" max="1" width="57.140625" style="79" customWidth="1"/>
    <col min="2" max="2" width="13.42578125" style="79" bestFit="1" customWidth="1"/>
    <col min="3" max="3" width="13.42578125" style="79" customWidth="1"/>
    <col min="4" max="9" width="13.42578125" style="79" bestFit="1" customWidth="1"/>
    <col min="10" max="13" width="13.42578125" style="79" customWidth="1"/>
    <col min="14" max="16384" width="9.140625" style="79"/>
  </cols>
  <sheetData>
    <row r="1" spans="1:13" ht="26.25" customHeight="1">
      <c r="A1" s="147" t="s">
        <v>48</v>
      </c>
      <c r="B1" s="147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9"/>
    </row>
    <row r="2" spans="1:13" ht="22.5" customHeight="1">
      <c r="A2" s="150"/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49"/>
    </row>
    <row r="3" spans="1:13" ht="22.5" customHeight="1">
      <c r="A3" s="143" t="s">
        <v>5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</row>
    <row r="4" spans="1:13" ht="33" customHeight="1">
      <c r="A4" s="151" t="s">
        <v>47</v>
      </c>
      <c r="B4" s="136" t="s">
        <v>46</v>
      </c>
      <c r="C4" s="136"/>
      <c r="D4" s="137" t="s">
        <v>7</v>
      </c>
      <c r="E4" s="137"/>
      <c r="F4" s="137" t="s">
        <v>8</v>
      </c>
      <c r="G4" s="137"/>
      <c r="H4" s="137" t="s">
        <v>9</v>
      </c>
      <c r="I4" s="137"/>
      <c r="J4" s="145" t="s">
        <v>10</v>
      </c>
      <c r="K4" s="146"/>
      <c r="L4" s="137" t="s">
        <v>45</v>
      </c>
      <c r="M4" s="137"/>
    </row>
    <row r="5" spans="1:13" ht="46.5" customHeight="1">
      <c r="A5" s="152"/>
      <c r="B5" s="104" t="s">
        <v>75</v>
      </c>
      <c r="C5" s="104" t="s">
        <v>76</v>
      </c>
      <c r="D5" s="104" t="s">
        <v>75</v>
      </c>
      <c r="E5" s="104" t="s">
        <v>76</v>
      </c>
      <c r="F5" s="104" t="s">
        <v>75</v>
      </c>
      <c r="G5" s="104" t="s">
        <v>76</v>
      </c>
      <c r="H5" s="104" t="s">
        <v>75</v>
      </c>
      <c r="I5" s="104" t="s">
        <v>76</v>
      </c>
      <c r="J5" s="104" t="s">
        <v>75</v>
      </c>
      <c r="K5" s="104" t="s">
        <v>76</v>
      </c>
      <c r="L5" s="104" t="s">
        <v>75</v>
      </c>
      <c r="M5" s="104" t="s">
        <v>76</v>
      </c>
    </row>
    <row r="6" spans="1:13" ht="35.1" customHeight="1">
      <c r="A6" s="3" t="s">
        <v>1</v>
      </c>
      <c r="B6" s="105">
        <v>73877</v>
      </c>
      <c r="C6" s="105">
        <v>80907</v>
      </c>
      <c r="D6" s="105">
        <v>2432236</v>
      </c>
      <c r="E6" s="105">
        <v>2833772</v>
      </c>
      <c r="F6" s="105">
        <v>228087</v>
      </c>
      <c r="G6" s="105">
        <v>254093</v>
      </c>
      <c r="H6" s="105">
        <v>138859</v>
      </c>
      <c r="I6" s="105">
        <v>153586</v>
      </c>
      <c r="J6" s="103" t="s">
        <v>64</v>
      </c>
      <c r="K6" s="103" t="s">
        <v>64</v>
      </c>
      <c r="L6" s="105">
        <v>2799182</v>
      </c>
      <c r="M6" s="105">
        <v>3241451</v>
      </c>
    </row>
    <row r="7" spans="1:13" ht="35.1" customHeight="1">
      <c r="A7" s="3" t="s">
        <v>2</v>
      </c>
      <c r="B7" s="105">
        <v>70236</v>
      </c>
      <c r="C7" s="105">
        <v>62657</v>
      </c>
      <c r="D7" s="105">
        <v>1032251</v>
      </c>
      <c r="E7" s="105">
        <v>1212784</v>
      </c>
      <c r="F7" s="105">
        <v>166944</v>
      </c>
      <c r="G7" s="105">
        <v>183234</v>
      </c>
      <c r="H7" s="105">
        <v>75505</v>
      </c>
      <c r="I7" s="105">
        <v>84954</v>
      </c>
      <c r="J7" s="103" t="s">
        <v>64</v>
      </c>
      <c r="K7" s="103" t="s">
        <v>64</v>
      </c>
      <c r="L7" s="105">
        <v>1274700</v>
      </c>
      <c r="M7" s="105">
        <v>1480972</v>
      </c>
    </row>
    <row r="8" spans="1:13" ht="35.1" customHeight="1">
      <c r="A8" s="3" t="s">
        <v>11</v>
      </c>
      <c r="B8" s="105">
        <v>60459</v>
      </c>
      <c r="C8" s="105">
        <v>74726</v>
      </c>
      <c r="D8" s="105">
        <v>1322176</v>
      </c>
      <c r="E8" s="105">
        <v>1669507</v>
      </c>
      <c r="F8" s="105">
        <v>126180</v>
      </c>
      <c r="G8" s="105">
        <v>153689</v>
      </c>
      <c r="H8" s="105">
        <v>74291</v>
      </c>
      <c r="I8" s="105">
        <v>99059</v>
      </c>
      <c r="J8" s="106">
        <v>11844</v>
      </c>
      <c r="K8" s="106">
        <v>14155</v>
      </c>
      <c r="L8" s="105">
        <v>1534491</v>
      </c>
      <c r="M8" s="105">
        <v>1936410</v>
      </c>
    </row>
    <row r="9" spans="1:13" ht="35.1" customHeight="1">
      <c r="A9" s="3" t="s">
        <v>12</v>
      </c>
      <c r="B9" s="105">
        <v>50807</v>
      </c>
      <c r="C9" s="105">
        <v>55742</v>
      </c>
      <c r="D9" s="105">
        <v>1929102</v>
      </c>
      <c r="E9" s="105">
        <v>2278757</v>
      </c>
      <c r="F9" s="105">
        <v>169066</v>
      </c>
      <c r="G9" s="105">
        <v>192281</v>
      </c>
      <c r="H9" s="105">
        <v>413397</v>
      </c>
      <c r="I9" s="105">
        <v>480964</v>
      </c>
      <c r="J9" s="103" t="s">
        <v>64</v>
      </c>
      <c r="K9" s="103" t="s">
        <v>64</v>
      </c>
      <c r="L9" s="105">
        <v>2511565</v>
      </c>
      <c r="M9" s="105">
        <v>2952002</v>
      </c>
    </row>
    <row r="10" spans="1:13" ht="35.1" customHeight="1">
      <c r="A10" s="3" t="s">
        <v>31</v>
      </c>
      <c r="B10" s="105">
        <v>30118</v>
      </c>
      <c r="C10" s="105">
        <v>32582</v>
      </c>
      <c r="D10" s="105">
        <v>940161</v>
      </c>
      <c r="E10" s="105">
        <v>1104777</v>
      </c>
      <c r="F10" s="105">
        <v>68358</v>
      </c>
      <c r="G10" s="105">
        <v>77008</v>
      </c>
      <c r="H10" s="105">
        <v>120695</v>
      </c>
      <c r="I10" s="105">
        <v>139625</v>
      </c>
      <c r="J10" s="103" t="s">
        <v>64</v>
      </c>
      <c r="K10" s="103" t="s">
        <v>64</v>
      </c>
      <c r="L10" s="105">
        <v>1129214</v>
      </c>
      <c r="M10" s="105">
        <v>1321410</v>
      </c>
    </row>
    <row r="11" spans="1:13" ht="35.1" customHeight="1">
      <c r="A11" s="127" t="s">
        <v>87</v>
      </c>
      <c r="B11" s="105">
        <v>46833</v>
      </c>
      <c r="C11" s="105">
        <v>54130</v>
      </c>
      <c r="D11" s="105">
        <v>899752</v>
      </c>
      <c r="E11" s="105">
        <v>1015511</v>
      </c>
      <c r="F11" s="105">
        <v>105166</v>
      </c>
      <c r="G11" s="105">
        <v>115983</v>
      </c>
      <c r="H11" s="105">
        <v>76098</v>
      </c>
      <c r="I11" s="105">
        <v>84074</v>
      </c>
      <c r="J11" s="103" t="s">
        <v>64</v>
      </c>
      <c r="K11" s="103" t="s">
        <v>64</v>
      </c>
      <c r="L11" s="105">
        <v>1081016</v>
      </c>
      <c r="M11" s="105">
        <v>1215568</v>
      </c>
    </row>
    <row r="12" spans="1:13" ht="35.1" customHeight="1">
      <c r="A12" s="3" t="s">
        <v>13</v>
      </c>
      <c r="B12" s="105">
        <v>7005</v>
      </c>
      <c r="C12" s="105">
        <v>8235</v>
      </c>
      <c r="D12" s="105">
        <v>200605</v>
      </c>
      <c r="E12" s="105">
        <v>245390</v>
      </c>
      <c r="F12" s="105">
        <v>12849</v>
      </c>
      <c r="G12" s="105">
        <v>16650</v>
      </c>
      <c r="H12" s="105">
        <v>2649</v>
      </c>
      <c r="I12" s="105">
        <v>2665</v>
      </c>
      <c r="J12" s="103" t="s">
        <v>64</v>
      </c>
      <c r="K12" s="103" t="s">
        <v>64</v>
      </c>
      <c r="L12" s="105">
        <v>216103</v>
      </c>
      <c r="M12" s="105">
        <v>264705</v>
      </c>
    </row>
    <row r="13" spans="1:13" ht="35.1" customHeight="1">
      <c r="A13" s="3" t="s">
        <v>3</v>
      </c>
      <c r="B13" s="105">
        <v>4753</v>
      </c>
      <c r="C13" s="105">
        <v>5255</v>
      </c>
      <c r="D13" s="105">
        <v>100780</v>
      </c>
      <c r="E13" s="105">
        <v>119747</v>
      </c>
      <c r="F13" s="105">
        <v>43687</v>
      </c>
      <c r="G13" s="105">
        <v>46658</v>
      </c>
      <c r="H13" s="105">
        <v>10459</v>
      </c>
      <c r="I13" s="105">
        <v>10880</v>
      </c>
      <c r="J13" s="103" t="s">
        <v>64</v>
      </c>
      <c r="K13" s="103" t="s">
        <v>64</v>
      </c>
      <c r="L13" s="105">
        <v>154926</v>
      </c>
      <c r="M13" s="105">
        <v>177285</v>
      </c>
    </row>
    <row r="14" spans="1:13" ht="35.1" customHeight="1">
      <c r="A14" s="47" t="s">
        <v>24</v>
      </c>
      <c r="B14" s="105">
        <v>5099</v>
      </c>
      <c r="C14" s="105">
        <v>5802</v>
      </c>
      <c r="D14" s="107">
        <v>103402</v>
      </c>
      <c r="E14" s="105">
        <v>128998</v>
      </c>
      <c r="F14" s="107">
        <v>18806</v>
      </c>
      <c r="G14" s="105">
        <v>21733</v>
      </c>
      <c r="H14" s="107">
        <v>804</v>
      </c>
      <c r="I14" s="105">
        <v>1241</v>
      </c>
      <c r="J14" s="103" t="s">
        <v>64</v>
      </c>
      <c r="K14" s="103" t="s">
        <v>64</v>
      </c>
      <c r="L14" s="105">
        <v>123012</v>
      </c>
      <c r="M14" s="105">
        <v>151972</v>
      </c>
    </row>
    <row r="15" spans="1:13" ht="35.1" customHeight="1">
      <c r="A15" s="47" t="s">
        <v>4</v>
      </c>
      <c r="B15" s="107">
        <v>349187</v>
      </c>
      <c r="C15" s="107">
        <v>380036</v>
      </c>
      <c r="D15" s="107">
        <v>8960465</v>
      </c>
      <c r="E15" s="107">
        <v>10609243</v>
      </c>
      <c r="F15" s="107">
        <v>939143</v>
      </c>
      <c r="G15" s="107">
        <v>1061329</v>
      </c>
      <c r="H15" s="107">
        <v>912757</v>
      </c>
      <c r="I15" s="107">
        <v>1057048</v>
      </c>
      <c r="J15" s="106">
        <v>11844</v>
      </c>
      <c r="K15" s="106">
        <v>14155</v>
      </c>
      <c r="L15" s="107">
        <v>10824209</v>
      </c>
      <c r="M15" s="107">
        <v>12741775</v>
      </c>
    </row>
    <row r="16" spans="1:13">
      <c r="C16" s="81"/>
    </row>
    <row r="18" spans="1:23" ht="15.75">
      <c r="A18" s="141"/>
      <c r="B18" s="142"/>
      <c r="C18" s="142"/>
      <c r="D18" s="142"/>
    </row>
    <row r="19" spans="1:23" ht="34.5" customHeight="1">
      <c r="A19" s="132"/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98"/>
      <c r="O19" s="98"/>
      <c r="P19" s="98"/>
      <c r="Q19" s="98"/>
      <c r="R19" s="98"/>
      <c r="S19" s="98"/>
      <c r="T19" s="98"/>
      <c r="U19" s="98"/>
      <c r="V19" s="98"/>
      <c r="W19" s="98"/>
    </row>
    <row r="20" spans="1:23">
      <c r="B20" s="80"/>
    </row>
  </sheetData>
  <mergeCells count="11">
    <mergeCell ref="A19:M19"/>
    <mergeCell ref="A18:D18"/>
    <mergeCell ref="A1:M2"/>
    <mergeCell ref="A4:A5"/>
    <mergeCell ref="B4:C4"/>
    <mergeCell ref="D4:E4"/>
    <mergeCell ref="F4:G4"/>
    <mergeCell ref="H4:I4"/>
    <mergeCell ref="A3:M3"/>
    <mergeCell ref="L4:M4"/>
    <mergeCell ref="J4:K4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61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showGridLines="0" zoomScale="90" zoomScaleNormal="90" workbookViewId="0">
      <selection sqref="A1:F2"/>
    </sheetView>
  </sheetViews>
  <sheetFormatPr defaultRowHeight="12.75"/>
  <cols>
    <col min="1" max="1" width="54.85546875" customWidth="1"/>
    <col min="2" max="6" width="12.7109375" style="79" customWidth="1"/>
  </cols>
  <sheetData>
    <row r="1" spans="1:7" ht="12.75" customHeight="1">
      <c r="A1" s="147" t="s">
        <v>77</v>
      </c>
      <c r="B1" s="148"/>
      <c r="C1" s="148"/>
      <c r="D1" s="148"/>
      <c r="E1" s="148"/>
      <c r="F1" s="149"/>
    </row>
    <row r="2" spans="1:7" ht="30.75" customHeight="1">
      <c r="A2" s="150"/>
      <c r="B2" s="150"/>
      <c r="C2" s="150"/>
      <c r="D2" s="150"/>
      <c r="E2" s="150"/>
      <c r="F2" s="149"/>
    </row>
    <row r="3" spans="1:7" ht="16.5" customHeight="1">
      <c r="A3" s="154" t="s">
        <v>0</v>
      </c>
      <c r="B3" s="155"/>
      <c r="C3" s="155"/>
      <c r="D3" s="155"/>
      <c r="E3" s="155"/>
      <c r="F3" s="155"/>
    </row>
    <row r="4" spans="1:7" ht="60" customHeight="1">
      <c r="A4" s="62" t="s">
        <v>50</v>
      </c>
      <c r="B4" s="61" t="s">
        <v>7</v>
      </c>
      <c r="C4" s="61" t="s">
        <v>8</v>
      </c>
      <c r="D4" s="61" t="s">
        <v>9</v>
      </c>
      <c r="E4" s="61" t="s">
        <v>10</v>
      </c>
      <c r="F4" s="61" t="s">
        <v>4</v>
      </c>
    </row>
    <row r="5" spans="1:7" ht="35.1" customHeight="1">
      <c r="A5" s="3" t="s">
        <v>1</v>
      </c>
      <c r="B5" s="102">
        <v>26.71</v>
      </c>
      <c r="C5" s="102">
        <v>23.94</v>
      </c>
      <c r="D5" s="102">
        <v>14.530000000000001</v>
      </c>
      <c r="E5" s="103" t="s">
        <v>64</v>
      </c>
      <c r="F5" s="102">
        <v>25.44</v>
      </c>
    </row>
    <row r="6" spans="1:7" ht="35.1" customHeight="1">
      <c r="A6" s="3" t="s">
        <v>2</v>
      </c>
      <c r="B6" s="102">
        <v>11.43</v>
      </c>
      <c r="C6" s="102">
        <v>17.260000000000002</v>
      </c>
      <c r="D6" s="102">
        <v>8.0399999999999991</v>
      </c>
      <c r="E6" s="103" t="s">
        <v>64</v>
      </c>
      <c r="F6" s="102">
        <v>11.62</v>
      </c>
    </row>
    <row r="7" spans="1:7" ht="35.1" customHeight="1">
      <c r="A7" s="3" t="s">
        <v>11</v>
      </c>
      <c r="B7" s="102">
        <v>15.740000000000002</v>
      </c>
      <c r="C7" s="102">
        <v>14.48</v>
      </c>
      <c r="D7" s="102">
        <v>9.370000000000001</v>
      </c>
      <c r="E7" s="102">
        <v>100</v>
      </c>
      <c r="F7" s="102">
        <v>15.2</v>
      </c>
    </row>
    <row r="8" spans="1:7" ht="35.1" customHeight="1">
      <c r="A8" s="3" t="s">
        <v>12</v>
      </c>
      <c r="B8" s="102">
        <v>21.48</v>
      </c>
      <c r="C8" s="102">
        <v>18.12</v>
      </c>
      <c r="D8" s="102">
        <v>45.5</v>
      </c>
      <c r="E8" s="103" t="s">
        <v>64</v>
      </c>
      <c r="F8" s="102">
        <v>23.169999999999998</v>
      </c>
    </row>
    <row r="9" spans="1:7" ht="35.1" customHeight="1">
      <c r="A9" s="3" t="s">
        <v>31</v>
      </c>
      <c r="B9" s="102">
        <v>10.41</v>
      </c>
      <c r="C9" s="102">
        <v>7.25</v>
      </c>
      <c r="D9" s="102">
        <v>13.209999999999999</v>
      </c>
      <c r="E9" s="103" t="s">
        <v>64</v>
      </c>
      <c r="F9" s="102">
        <v>10.37</v>
      </c>
    </row>
    <row r="10" spans="1:7" ht="35.1" customHeight="1">
      <c r="A10" s="127" t="s">
        <v>87</v>
      </c>
      <c r="B10" s="102">
        <v>9.5699999999999985</v>
      </c>
      <c r="C10" s="102">
        <v>10.93</v>
      </c>
      <c r="D10" s="102">
        <v>7.95</v>
      </c>
      <c r="E10" s="103" t="s">
        <v>64</v>
      </c>
      <c r="F10" s="102">
        <v>9.5399999999999991</v>
      </c>
    </row>
    <row r="11" spans="1:7" ht="35.1" customHeight="1">
      <c r="A11" s="3" t="s">
        <v>13</v>
      </c>
      <c r="B11" s="102">
        <v>2.31</v>
      </c>
      <c r="C11" s="102">
        <v>1.5699999999999998</v>
      </c>
      <c r="D11" s="102">
        <v>0.25</v>
      </c>
      <c r="E11" s="103" t="s">
        <v>64</v>
      </c>
      <c r="F11" s="102">
        <v>2.08</v>
      </c>
    </row>
    <row r="12" spans="1:7" ht="35.1" customHeight="1">
      <c r="A12" s="3" t="s">
        <v>3</v>
      </c>
      <c r="B12" s="102">
        <v>1.1299999999999999</v>
      </c>
      <c r="C12" s="102">
        <v>4.3999999999999995</v>
      </c>
      <c r="D12" s="102">
        <v>1.03</v>
      </c>
      <c r="E12" s="103" t="s">
        <v>64</v>
      </c>
      <c r="F12" s="102">
        <v>1.39</v>
      </c>
    </row>
    <row r="13" spans="1:7" ht="35.1" customHeight="1">
      <c r="A13" s="47" t="s">
        <v>24</v>
      </c>
      <c r="B13" s="102">
        <v>1.22</v>
      </c>
      <c r="C13" s="102">
        <v>2.0500000000000003</v>
      </c>
      <c r="D13" s="102">
        <v>0.12</v>
      </c>
      <c r="E13" s="103" t="s">
        <v>64</v>
      </c>
      <c r="F13" s="102">
        <v>1.1900000000000002</v>
      </c>
    </row>
    <row r="14" spans="1:7" ht="35.1" customHeight="1">
      <c r="A14" s="3" t="s">
        <v>4</v>
      </c>
      <c r="B14" s="102">
        <v>99.999999999999986</v>
      </c>
      <c r="C14" s="102">
        <v>100.00000000000001</v>
      </c>
      <c r="D14" s="102">
        <v>100</v>
      </c>
      <c r="E14" s="102">
        <v>100</v>
      </c>
      <c r="F14" s="102">
        <v>100</v>
      </c>
    </row>
    <row r="15" spans="1:7" ht="35.1" customHeight="1">
      <c r="A15" s="85" t="s">
        <v>49</v>
      </c>
      <c r="B15" s="84">
        <v>83.26</v>
      </c>
      <c r="C15" s="84">
        <v>8.33</v>
      </c>
      <c r="D15" s="84">
        <v>8.3000000000000007</v>
      </c>
      <c r="E15" s="84">
        <v>0.11</v>
      </c>
      <c r="F15" s="84">
        <v>99.999999999999986</v>
      </c>
      <c r="G15" s="83"/>
    </row>
    <row r="17" spans="2:6">
      <c r="B17" s="82"/>
      <c r="C17" s="82"/>
      <c r="D17" s="82"/>
      <c r="E17" s="82"/>
      <c r="F17" s="82"/>
    </row>
  </sheetData>
  <mergeCells count="2">
    <mergeCell ref="A1:F2"/>
    <mergeCell ref="A3:F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1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showGridLines="0" workbookViewId="0">
      <selection sqref="A1:I1"/>
    </sheetView>
  </sheetViews>
  <sheetFormatPr defaultRowHeight="12.75"/>
  <cols>
    <col min="1" max="1" width="56.140625" bestFit="1" customWidth="1"/>
    <col min="2" max="5" width="13.7109375" bestFit="1" customWidth="1"/>
    <col min="6" max="7" width="13.7109375" customWidth="1"/>
    <col min="8" max="9" width="13.7109375" bestFit="1" customWidth="1"/>
  </cols>
  <sheetData>
    <row r="1" spans="1:10" ht="52.5" customHeight="1">
      <c r="A1" s="147" t="s">
        <v>52</v>
      </c>
      <c r="B1" s="147"/>
      <c r="C1" s="147"/>
      <c r="D1" s="148"/>
      <c r="E1" s="148"/>
      <c r="F1" s="148"/>
      <c r="G1" s="148"/>
      <c r="H1" s="148"/>
      <c r="I1" s="148"/>
    </row>
    <row r="2" spans="1:10" ht="15.75" customHeight="1">
      <c r="A2" s="156" t="s">
        <v>5</v>
      </c>
      <c r="B2" s="157"/>
      <c r="C2" s="157"/>
      <c r="D2" s="157"/>
      <c r="E2" s="157"/>
      <c r="F2" s="157"/>
      <c r="G2" s="157"/>
      <c r="H2" s="157"/>
      <c r="I2" s="157"/>
    </row>
    <row r="3" spans="1:10" ht="30" customHeight="1">
      <c r="A3" s="158" t="s">
        <v>51</v>
      </c>
      <c r="B3" s="137" t="s">
        <v>7</v>
      </c>
      <c r="C3" s="137"/>
      <c r="D3" s="137" t="s">
        <v>8</v>
      </c>
      <c r="E3" s="137"/>
      <c r="F3" s="137" t="s">
        <v>9</v>
      </c>
      <c r="G3" s="137"/>
      <c r="H3" s="137" t="s">
        <v>10</v>
      </c>
      <c r="I3" s="137"/>
    </row>
    <row r="4" spans="1:10" ht="53.25" customHeight="1">
      <c r="A4" s="159"/>
      <c r="B4" s="111">
        <v>2016</v>
      </c>
      <c r="C4" s="111">
        <v>2017</v>
      </c>
      <c r="D4" s="111">
        <v>2016</v>
      </c>
      <c r="E4" s="111">
        <v>2017</v>
      </c>
      <c r="F4" s="111">
        <v>2016</v>
      </c>
      <c r="G4" s="111">
        <v>2017</v>
      </c>
      <c r="H4" s="111">
        <v>2016</v>
      </c>
      <c r="I4" s="111">
        <v>2017</v>
      </c>
    </row>
    <row r="5" spans="1:10" ht="24.95" customHeight="1">
      <c r="A5" s="3" t="s">
        <v>1</v>
      </c>
      <c r="B5" s="108">
        <v>32446</v>
      </c>
      <c r="C5" s="108">
        <v>34663</v>
      </c>
      <c r="D5" s="108">
        <v>2849</v>
      </c>
      <c r="E5" s="108">
        <v>2905</v>
      </c>
      <c r="F5" s="108">
        <v>995</v>
      </c>
      <c r="G5" s="108">
        <v>1523</v>
      </c>
      <c r="H5" s="103" t="s">
        <v>64</v>
      </c>
      <c r="I5" s="103" t="s">
        <v>64</v>
      </c>
      <c r="J5" s="5"/>
    </row>
    <row r="6" spans="1:10" ht="24.95" customHeight="1">
      <c r="A6" s="3" t="s">
        <v>2</v>
      </c>
      <c r="B6" s="108">
        <v>14003</v>
      </c>
      <c r="C6" s="108">
        <v>14809</v>
      </c>
      <c r="D6" s="108">
        <v>2189</v>
      </c>
      <c r="E6" s="108">
        <v>2197</v>
      </c>
      <c r="F6" s="108">
        <v>568</v>
      </c>
      <c r="G6" s="108">
        <v>535</v>
      </c>
      <c r="H6" s="103" t="s">
        <v>64</v>
      </c>
      <c r="I6" s="103" t="s">
        <v>64</v>
      </c>
    </row>
    <row r="7" spans="1:10" ht="24.95" customHeight="1">
      <c r="A7" s="3" t="s">
        <v>11</v>
      </c>
      <c r="B7" s="108">
        <v>17467</v>
      </c>
      <c r="C7" s="108">
        <v>20141</v>
      </c>
      <c r="D7" s="108">
        <v>1608</v>
      </c>
      <c r="E7" s="108">
        <v>1778</v>
      </c>
      <c r="F7" s="108">
        <v>813</v>
      </c>
      <c r="G7" s="108">
        <v>1543</v>
      </c>
      <c r="H7" s="108">
        <v>125</v>
      </c>
      <c r="I7" s="108">
        <v>193</v>
      </c>
    </row>
    <row r="8" spans="1:10" ht="24.95" customHeight="1">
      <c r="A8" s="3" t="s">
        <v>12</v>
      </c>
      <c r="B8" s="108">
        <v>26373</v>
      </c>
      <c r="C8" s="108">
        <v>28536</v>
      </c>
      <c r="D8" s="108">
        <v>2097</v>
      </c>
      <c r="E8" s="108">
        <v>2212</v>
      </c>
      <c r="F8" s="108">
        <v>2927</v>
      </c>
      <c r="G8" s="108">
        <v>4540</v>
      </c>
      <c r="H8" s="103" t="s">
        <v>64</v>
      </c>
      <c r="I8" s="103" t="s">
        <v>64</v>
      </c>
    </row>
    <row r="9" spans="1:10" ht="24.95" customHeight="1">
      <c r="A9" s="3" t="s">
        <v>31</v>
      </c>
      <c r="B9" s="108">
        <v>12655</v>
      </c>
      <c r="C9" s="108">
        <v>13627</v>
      </c>
      <c r="D9" s="108">
        <v>921</v>
      </c>
      <c r="E9" s="108">
        <v>955</v>
      </c>
      <c r="F9" s="108">
        <v>1158</v>
      </c>
      <c r="G9" s="108">
        <v>1525</v>
      </c>
      <c r="H9" s="103" t="s">
        <v>64</v>
      </c>
      <c r="I9" s="103" t="s">
        <v>64</v>
      </c>
    </row>
    <row r="10" spans="1:10" ht="24.95" customHeight="1">
      <c r="A10" s="127" t="s">
        <v>87</v>
      </c>
      <c r="B10" s="108">
        <v>12052</v>
      </c>
      <c r="C10" s="108">
        <v>12592</v>
      </c>
      <c r="D10" s="108">
        <v>1432</v>
      </c>
      <c r="E10" s="108">
        <v>1454</v>
      </c>
      <c r="F10" s="108">
        <v>535</v>
      </c>
      <c r="G10" s="108">
        <v>646</v>
      </c>
      <c r="H10" s="103" t="s">
        <v>64</v>
      </c>
      <c r="I10" s="103" t="s">
        <v>64</v>
      </c>
    </row>
    <row r="11" spans="1:10" ht="24.95" customHeight="1">
      <c r="A11" s="3" t="s">
        <v>13</v>
      </c>
      <c r="B11" s="108">
        <v>3474</v>
      </c>
      <c r="C11" s="108">
        <v>3845</v>
      </c>
      <c r="D11" s="108">
        <v>247</v>
      </c>
      <c r="E11" s="108">
        <v>270</v>
      </c>
      <c r="F11" s="108">
        <v>3</v>
      </c>
      <c r="G11" s="108">
        <v>15</v>
      </c>
      <c r="H11" s="103" t="s">
        <v>64</v>
      </c>
      <c r="I11" s="103" t="s">
        <v>64</v>
      </c>
    </row>
    <row r="12" spans="1:10" ht="24.95" customHeight="1">
      <c r="A12" s="3" t="s">
        <v>3</v>
      </c>
      <c r="B12" s="108">
        <v>1462</v>
      </c>
      <c r="C12" s="108">
        <v>1679</v>
      </c>
      <c r="D12" s="108">
        <v>645</v>
      </c>
      <c r="E12" s="108">
        <v>658</v>
      </c>
      <c r="F12" s="108">
        <v>56</v>
      </c>
      <c r="G12" s="108">
        <v>95</v>
      </c>
      <c r="H12" s="103" t="s">
        <v>64</v>
      </c>
      <c r="I12" s="103" t="s">
        <v>64</v>
      </c>
    </row>
    <row r="13" spans="1:10" ht="24.95" customHeight="1">
      <c r="A13" s="47" t="s">
        <v>24</v>
      </c>
      <c r="B13" s="108">
        <v>1591</v>
      </c>
      <c r="C13" s="108">
        <v>1857</v>
      </c>
      <c r="D13" s="108">
        <v>281</v>
      </c>
      <c r="E13" s="108">
        <v>315</v>
      </c>
      <c r="F13" s="108">
        <v>9</v>
      </c>
      <c r="G13" s="108">
        <v>16</v>
      </c>
      <c r="H13" s="103" t="s">
        <v>64</v>
      </c>
      <c r="I13" s="103" t="s">
        <v>64</v>
      </c>
    </row>
    <row r="14" spans="1:10" ht="24.95" customHeight="1">
      <c r="A14" s="3" t="s">
        <v>4</v>
      </c>
      <c r="B14" s="108">
        <v>121523</v>
      </c>
      <c r="C14" s="108">
        <v>131749</v>
      </c>
      <c r="D14" s="108">
        <v>12269</v>
      </c>
      <c r="E14" s="108">
        <v>12744</v>
      </c>
      <c r="F14" s="108">
        <v>7064</v>
      </c>
      <c r="G14" s="108">
        <v>10438</v>
      </c>
      <c r="H14" s="108">
        <v>125</v>
      </c>
      <c r="I14" s="108">
        <v>193</v>
      </c>
    </row>
  </sheetData>
  <mergeCells count="7">
    <mergeCell ref="A1:I1"/>
    <mergeCell ref="B3:C3"/>
    <mergeCell ref="D3:E3"/>
    <mergeCell ref="F3:G3"/>
    <mergeCell ref="A2:I2"/>
    <mergeCell ref="A3:A4"/>
    <mergeCell ref="H3:I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78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showGridLines="0" workbookViewId="0">
      <selection sqref="A1:I1"/>
    </sheetView>
  </sheetViews>
  <sheetFormatPr defaultRowHeight="12.75"/>
  <cols>
    <col min="1" max="1" width="55.7109375" style="79" customWidth="1"/>
    <col min="2" max="5" width="13.42578125" style="79" bestFit="1" customWidth="1"/>
    <col min="6" max="7" width="13.42578125" style="79" customWidth="1"/>
    <col min="8" max="9" width="13.42578125" style="79" bestFit="1" customWidth="1"/>
    <col min="10" max="16384" width="9.140625" style="79"/>
  </cols>
  <sheetData>
    <row r="1" spans="1:9" ht="47.25" customHeight="1">
      <c r="A1" s="147" t="s">
        <v>53</v>
      </c>
      <c r="B1" s="147"/>
      <c r="C1" s="147"/>
      <c r="D1" s="148"/>
      <c r="E1" s="148"/>
      <c r="F1" s="148"/>
      <c r="G1" s="148"/>
      <c r="H1" s="148"/>
      <c r="I1" s="148"/>
    </row>
    <row r="2" spans="1:9" ht="13.5">
      <c r="A2" s="143" t="s">
        <v>0</v>
      </c>
      <c r="B2" s="153"/>
      <c r="C2" s="153"/>
      <c r="D2" s="153"/>
      <c r="E2" s="153"/>
      <c r="F2" s="153"/>
      <c r="G2" s="153"/>
      <c r="H2" s="153"/>
      <c r="I2" s="153"/>
    </row>
    <row r="3" spans="1:9" ht="30" customHeight="1">
      <c r="A3" s="158" t="s">
        <v>14</v>
      </c>
      <c r="B3" s="145" t="s">
        <v>7</v>
      </c>
      <c r="C3" s="160"/>
      <c r="D3" s="145" t="s">
        <v>8</v>
      </c>
      <c r="E3" s="160"/>
      <c r="F3" s="145" t="s">
        <v>9</v>
      </c>
      <c r="G3" s="146"/>
      <c r="H3" s="145" t="s">
        <v>10</v>
      </c>
      <c r="I3" s="146"/>
    </row>
    <row r="4" spans="1:9" ht="53.25" customHeight="1">
      <c r="A4" s="159"/>
      <c r="B4" s="111">
        <v>2016</v>
      </c>
      <c r="C4" s="111">
        <v>2017</v>
      </c>
      <c r="D4" s="111">
        <v>2016</v>
      </c>
      <c r="E4" s="111">
        <v>2017</v>
      </c>
      <c r="F4" s="111">
        <v>2016</v>
      </c>
      <c r="G4" s="111">
        <v>2017</v>
      </c>
      <c r="H4" s="111">
        <v>2016</v>
      </c>
      <c r="I4" s="111">
        <v>2017</v>
      </c>
    </row>
    <row r="5" spans="1:9" ht="24.95" customHeight="1">
      <c r="A5" s="3" t="s">
        <v>1</v>
      </c>
      <c r="B5" s="109">
        <v>26.7</v>
      </c>
      <c r="C5" s="109">
        <v>26.31</v>
      </c>
      <c r="D5" s="109">
        <v>23.22</v>
      </c>
      <c r="E5" s="109">
        <v>22.8</v>
      </c>
      <c r="F5" s="109">
        <v>14.09</v>
      </c>
      <c r="G5" s="109">
        <v>14.59</v>
      </c>
      <c r="H5" s="103" t="s">
        <v>64</v>
      </c>
      <c r="I5" s="103" t="s">
        <v>64</v>
      </c>
    </row>
    <row r="6" spans="1:9" ht="24.95" customHeight="1">
      <c r="A6" s="3" t="s">
        <v>2</v>
      </c>
      <c r="B6" s="109">
        <v>11.52</v>
      </c>
      <c r="C6" s="109">
        <v>11.24</v>
      </c>
      <c r="D6" s="109">
        <v>17.84</v>
      </c>
      <c r="E6" s="109">
        <v>17.239999999999998</v>
      </c>
      <c r="F6" s="109">
        <v>8.0399999999999991</v>
      </c>
      <c r="G6" s="109">
        <v>5.13</v>
      </c>
      <c r="H6" s="103" t="s">
        <v>64</v>
      </c>
      <c r="I6" s="103" t="s">
        <v>64</v>
      </c>
    </row>
    <row r="7" spans="1:9" ht="24.95" customHeight="1">
      <c r="A7" s="3" t="s">
        <v>11</v>
      </c>
      <c r="B7" s="109">
        <v>14.37</v>
      </c>
      <c r="C7" s="109">
        <v>15.29</v>
      </c>
      <c r="D7" s="109">
        <v>13.11</v>
      </c>
      <c r="E7" s="109">
        <v>13.95</v>
      </c>
      <c r="F7" s="109">
        <v>11.51</v>
      </c>
      <c r="G7" s="109">
        <v>14.78</v>
      </c>
      <c r="H7" s="109">
        <v>100</v>
      </c>
      <c r="I7" s="109">
        <v>100</v>
      </c>
    </row>
    <row r="8" spans="1:9" ht="24.95" customHeight="1">
      <c r="A8" s="3" t="s">
        <v>12</v>
      </c>
      <c r="B8" s="109">
        <v>21.7</v>
      </c>
      <c r="C8" s="109">
        <v>21.66</v>
      </c>
      <c r="D8" s="109">
        <v>17.09</v>
      </c>
      <c r="E8" s="109">
        <v>17.36</v>
      </c>
      <c r="F8" s="109">
        <v>41.44</v>
      </c>
      <c r="G8" s="109">
        <v>43.5</v>
      </c>
      <c r="H8" s="103" t="s">
        <v>64</v>
      </c>
      <c r="I8" s="103" t="s">
        <v>64</v>
      </c>
    </row>
    <row r="9" spans="1:9" ht="24.95" customHeight="1">
      <c r="A9" s="3" t="s">
        <v>31</v>
      </c>
      <c r="B9" s="109">
        <v>10.42</v>
      </c>
      <c r="C9" s="110">
        <v>10.34</v>
      </c>
      <c r="D9" s="109">
        <v>7.51</v>
      </c>
      <c r="E9" s="109">
        <v>7.49</v>
      </c>
      <c r="F9" s="109">
        <v>16.39</v>
      </c>
      <c r="G9" s="109">
        <v>14.61</v>
      </c>
      <c r="H9" s="103" t="s">
        <v>64</v>
      </c>
      <c r="I9" s="103" t="s">
        <v>64</v>
      </c>
    </row>
    <row r="10" spans="1:9" ht="24.95" customHeight="1">
      <c r="A10" s="127" t="s">
        <v>87</v>
      </c>
      <c r="B10" s="109">
        <v>9.92</v>
      </c>
      <c r="C10" s="109">
        <v>9.56</v>
      </c>
      <c r="D10" s="109">
        <v>11.67</v>
      </c>
      <c r="E10" s="109">
        <v>11.41</v>
      </c>
      <c r="F10" s="109">
        <v>7.57</v>
      </c>
      <c r="G10" s="109">
        <v>6.19</v>
      </c>
      <c r="H10" s="103" t="s">
        <v>64</v>
      </c>
      <c r="I10" s="103" t="s">
        <v>64</v>
      </c>
    </row>
    <row r="11" spans="1:9" ht="24.95" customHeight="1">
      <c r="A11" s="3" t="s">
        <v>13</v>
      </c>
      <c r="B11" s="109">
        <v>2.86</v>
      </c>
      <c r="C11" s="109">
        <v>2.92</v>
      </c>
      <c r="D11" s="109">
        <v>2.0099999999999998</v>
      </c>
      <c r="E11" s="109">
        <v>2.12</v>
      </c>
      <c r="F11" s="109">
        <v>0.04</v>
      </c>
      <c r="G11" s="109">
        <v>0.14000000000000001</v>
      </c>
      <c r="H11" s="103" t="s">
        <v>64</v>
      </c>
      <c r="I11" s="103" t="s">
        <v>64</v>
      </c>
    </row>
    <row r="12" spans="1:9" ht="24.95" customHeight="1">
      <c r="A12" s="3" t="s">
        <v>3</v>
      </c>
      <c r="B12" s="109">
        <v>1.2</v>
      </c>
      <c r="C12" s="109">
        <v>1.27</v>
      </c>
      <c r="D12" s="109">
        <v>5.26</v>
      </c>
      <c r="E12" s="109">
        <v>5.16</v>
      </c>
      <c r="F12" s="109">
        <v>0.79</v>
      </c>
      <c r="G12" s="109">
        <v>0.91</v>
      </c>
      <c r="H12" s="103" t="s">
        <v>64</v>
      </c>
      <c r="I12" s="103" t="s">
        <v>64</v>
      </c>
    </row>
    <row r="13" spans="1:9" ht="24.95" customHeight="1">
      <c r="A13" s="47" t="s">
        <v>24</v>
      </c>
      <c r="B13" s="109">
        <v>1.31</v>
      </c>
      <c r="C13" s="109">
        <v>1.41</v>
      </c>
      <c r="D13" s="109">
        <v>2.29</v>
      </c>
      <c r="E13" s="109">
        <v>2.4700000000000002</v>
      </c>
      <c r="F13" s="109">
        <v>0.13</v>
      </c>
      <c r="G13" s="109">
        <v>0.15</v>
      </c>
      <c r="H13" s="103" t="s">
        <v>64</v>
      </c>
      <c r="I13" s="103" t="s">
        <v>64</v>
      </c>
    </row>
    <row r="14" spans="1:9" ht="24.95" customHeight="1">
      <c r="A14" s="47" t="s">
        <v>4</v>
      </c>
      <c r="B14" s="109">
        <v>100</v>
      </c>
      <c r="C14" s="109">
        <v>100</v>
      </c>
      <c r="D14" s="109">
        <v>100.00000000000003</v>
      </c>
      <c r="E14" s="109">
        <v>99.999999999999986</v>
      </c>
      <c r="F14" s="109">
        <v>100</v>
      </c>
      <c r="G14" s="109">
        <v>100</v>
      </c>
      <c r="H14" s="109">
        <v>100</v>
      </c>
      <c r="I14" s="109">
        <v>100</v>
      </c>
    </row>
  </sheetData>
  <mergeCells count="7">
    <mergeCell ref="A1:I1"/>
    <mergeCell ref="B3:C3"/>
    <mergeCell ref="D3:E3"/>
    <mergeCell ref="F3:G3"/>
    <mergeCell ref="A3:A4"/>
    <mergeCell ref="A2:I2"/>
    <mergeCell ref="H3:I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K11"/>
  <sheetViews>
    <sheetView showGridLines="0" zoomScale="90" zoomScaleNormal="90" workbookViewId="0">
      <selection sqref="A1:AG1"/>
    </sheetView>
  </sheetViews>
  <sheetFormatPr defaultRowHeight="15"/>
  <cols>
    <col min="1" max="1" width="51.28515625" style="86" customWidth="1"/>
    <col min="2" max="2" width="7.42578125" style="86" customWidth="1"/>
    <col min="3" max="4" width="6.7109375" style="86" customWidth="1"/>
    <col min="5" max="5" width="8" style="86" customWidth="1"/>
    <col min="6" max="7" width="6.7109375" style="86" customWidth="1"/>
    <col min="8" max="8" width="8.28515625" style="86" customWidth="1"/>
    <col min="9" max="10" width="6.7109375" style="86" customWidth="1"/>
    <col min="11" max="11" width="8.140625" style="86" bestFit="1" customWidth="1"/>
    <col min="12" max="12" width="7.5703125" style="86" bestFit="1" customWidth="1"/>
    <col min="13" max="14" width="6.7109375" style="86" customWidth="1"/>
    <col min="15" max="15" width="8" style="86" customWidth="1"/>
    <col min="16" max="17" width="6.7109375" style="86" customWidth="1"/>
    <col min="18" max="18" width="8.42578125" style="86" customWidth="1"/>
    <col min="19" max="29" width="6.7109375" style="86" customWidth="1"/>
    <col min="30" max="30" width="8.28515625" style="86" bestFit="1" customWidth="1"/>
    <col min="31" max="31" width="8.28515625" style="86" customWidth="1"/>
    <col min="32" max="32" width="7.5703125" style="86" customWidth="1"/>
    <col min="33" max="33" width="8.140625" style="86" bestFit="1" customWidth="1"/>
    <col min="34" max="16384" width="9.140625" style="86"/>
  </cols>
  <sheetData>
    <row r="1" spans="1:245" ht="23.25" customHeight="1">
      <c r="A1" s="133" t="s">
        <v>78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3"/>
      <c r="AA1" s="133"/>
      <c r="AB1" s="133"/>
      <c r="AC1" s="133"/>
      <c r="AD1" s="133"/>
      <c r="AE1" s="133"/>
      <c r="AF1" s="133"/>
      <c r="AG1" s="133"/>
      <c r="AH1" s="93"/>
      <c r="AI1" s="93"/>
      <c r="AJ1" s="93"/>
      <c r="AK1" s="93"/>
    </row>
    <row r="2" spans="1:245" ht="15" customHeight="1">
      <c r="A2" s="143" t="s">
        <v>5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  <c r="AG2" s="143"/>
    </row>
    <row r="3" spans="1:245" s="92" customFormat="1" ht="59.25" customHeight="1">
      <c r="A3" s="161" t="s">
        <v>68</v>
      </c>
      <c r="B3" s="145" t="s">
        <v>60</v>
      </c>
      <c r="C3" s="163"/>
      <c r="D3" s="164"/>
      <c r="E3" s="139" t="s">
        <v>59</v>
      </c>
      <c r="F3" s="165"/>
      <c r="G3" s="166"/>
      <c r="H3" s="139" t="s">
        <v>58</v>
      </c>
      <c r="I3" s="165"/>
      <c r="J3" s="165"/>
      <c r="K3" s="140"/>
      <c r="L3" s="139" t="s">
        <v>12</v>
      </c>
      <c r="M3" s="165"/>
      <c r="N3" s="167"/>
      <c r="O3" s="139" t="s">
        <v>57</v>
      </c>
      <c r="P3" s="165"/>
      <c r="Q3" s="168"/>
      <c r="R3" s="139" t="s">
        <v>56</v>
      </c>
      <c r="S3" s="165"/>
      <c r="T3" s="167"/>
      <c r="U3" s="136" t="s">
        <v>13</v>
      </c>
      <c r="V3" s="136"/>
      <c r="W3" s="172"/>
      <c r="X3" s="169" t="s">
        <v>3</v>
      </c>
      <c r="Y3" s="170"/>
      <c r="Z3" s="171"/>
      <c r="AA3" s="169" t="s">
        <v>24</v>
      </c>
      <c r="AB3" s="170"/>
      <c r="AC3" s="171"/>
      <c r="AD3" s="145" t="s">
        <v>4</v>
      </c>
      <c r="AE3" s="160"/>
      <c r="AF3" s="160"/>
      <c r="AG3" s="146"/>
    </row>
    <row r="4" spans="1:245" ht="15.75">
      <c r="A4" s="162"/>
      <c r="B4" s="91" t="s">
        <v>7</v>
      </c>
      <c r="C4" s="91" t="s">
        <v>8</v>
      </c>
      <c r="D4" s="91" t="s">
        <v>9</v>
      </c>
      <c r="E4" s="91" t="s">
        <v>7</v>
      </c>
      <c r="F4" s="91" t="s">
        <v>8</v>
      </c>
      <c r="G4" s="91" t="s">
        <v>9</v>
      </c>
      <c r="H4" s="91" t="s">
        <v>7</v>
      </c>
      <c r="I4" s="91" t="s">
        <v>8</v>
      </c>
      <c r="J4" s="91" t="s">
        <v>9</v>
      </c>
      <c r="K4" s="91" t="s">
        <v>10</v>
      </c>
      <c r="L4" s="91" t="s">
        <v>7</v>
      </c>
      <c r="M4" s="91" t="s">
        <v>8</v>
      </c>
      <c r="N4" s="91" t="s">
        <v>9</v>
      </c>
      <c r="O4" s="91" t="s">
        <v>7</v>
      </c>
      <c r="P4" s="91" t="s">
        <v>8</v>
      </c>
      <c r="Q4" s="91" t="s">
        <v>9</v>
      </c>
      <c r="R4" s="91" t="s">
        <v>7</v>
      </c>
      <c r="S4" s="91" t="s">
        <v>8</v>
      </c>
      <c r="T4" s="91" t="s">
        <v>9</v>
      </c>
      <c r="U4" s="91" t="s">
        <v>7</v>
      </c>
      <c r="V4" s="91" t="s">
        <v>8</v>
      </c>
      <c r="W4" s="91" t="s">
        <v>9</v>
      </c>
      <c r="X4" s="91" t="s">
        <v>7</v>
      </c>
      <c r="Y4" s="91" t="s">
        <v>8</v>
      </c>
      <c r="Z4" s="91" t="s">
        <v>9</v>
      </c>
      <c r="AA4" s="91" t="s">
        <v>7</v>
      </c>
      <c r="AB4" s="91" t="s">
        <v>8</v>
      </c>
      <c r="AC4" s="91" t="s">
        <v>9</v>
      </c>
      <c r="AD4" s="91" t="s">
        <v>7</v>
      </c>
      <c r="AE4" s="91" t="s">
        <v>8</v>
      </c>
      <c r="AF4" s="91" t="s">
        <v>9</v>
      </c>
      <c r="AG4" s="91" t="s">
        <v>10</v>
      </c>
    </row>
    <row r="5" spans="1:245" s="87" customFormat="1" ht="39.75" customHeight="1">
      <c r="A5" s="89" t="s">
        <v>55</v>
      </c>
      <c r="B5" s="107">
        <v>12358</v>
      </c>
      <c r="C5" s="107">
        <v>851</v>
      </c>
      <c r="D5" s="107">
        <v>247</v>
      </c>
      <c r="E5" s="107">
        <v>5506</v>
      </c>
      <c r="F5" s="107">
        <v>745</v>
      </c>
      <c r="G5" s="107">
        <v>106</v>
      </c>
      <c r="H5" s="107">
        <v>7478</v>
      </c>
      <c r="I5" s="107">
        <v>594</v>
      </c>
      <c r="J5" s="107">
        <v>970</v>
      </c>
      <c r="K5" s="107">
        <v>62</v>
      </c>
      <c r="L5" s="107">
        <v>10612</v>
      </c>
      <c r="M5" s="107">
        <v>669</v>
      </c>
      <c r="N5" s="107">
        <v>1369</v>
      </c>
      <c r="O5" s="107">
        <v>4950</v>
      </c>
      <c r="P5" s="107">
        <v>338</v>
      </c>
      <c r="Q5" s="107">
        <v>455</v>
      </c>
      <c r="R5" s="107">
        <v>4694</v>
      </c>
      <c r="S5" s="107">
        <v>529</v>
      </c>
      <c r="T5" s="107">
        <v>192</v>
      </c>
      <c r="U5" s="107">
        <v>1965</v>
      </c>
      <c r="V5" s="107">
        <v>149</v>
      </c>
      <c r="W5" s="107">
        <v>1</v>
      </c>
      <c r="X5" s="107">
        <v>753</v>
      </c>
      <c r="Y5" s="107">
        <v>282</v>
      </c>
      <c r="Z5" s="107">
        <v>27</v>
      </c>
      <c r="AA5" s="107">
        <v>865</v>
      </c>
      <c r="AB5" s="107">
        <v>140</v>
      </c>
      <c r="AC5" s="107">
        <v>7</v>
      </c>
      <c r="AD5" s="107">
        <v>49181</v>
      </c>
      <c r="AE5" s="107">
        <v>4297</v>
      </c>
      <c r="AF5" s="107">
        <v>3374</v>
      </c>
      <c r="AG5" s="107">
        <v>62</v>
      </c>
      <c r="AH5" s="88"/>
      <c r="AI5" s="88"/>
      <c r="AJ5" s="88"/>
      <c r="AK5" s="88"/>
      <c r="AL5" s="88"/>
      <c r="AM5" s="88"/>
      <c r="AN5" s="88"/>
      <c r="AO5" s="88"/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8"/>
      <c r="BI5" s="88"/>
      <c r="BJ5" s="88"/>
      <c r="BK5" s="88"/>
      <c r="BL5" s="88"/>
      <c r="BM5" s="88"/>
      <c r="BN5" s="88"/>
      <c r="BO5" s="88"/>
      <c r="BP5" s="88"/>
      <c r="BQ5" s="88"/>
      <c r="BR5" s="88"/>
      <c r="BS5" s="88"/>
      <c r="BT5" s="88"/>
      <c r="BU5" s="88"/>
      <c r="BV5" s="88"/>
      <c r="BW5" s="88"/>
      <c r="BX5" s="88"/>
      <c r="BY5" s="88"/>
      <c r="BZ5" s="88"/>
      <c r="CA5" s="88"/>
      <c r="CB5" s="88"/>
      <c r="CC5" s="88"/>
      <c r="CD5" s="88"/>
      <c r="CE5" s="88"/>
      <c r="CF5" s="88"/>
      <c r="CG5" s="88"/>
      <c r="CH5" s="88"/>
      <c r="CI5" s="88"/>
      <c r="CJ5" s="88"/>
      <c r="CK5" s="88"/>
      <c r="CL5" s="88"/>
      <c r="CM5" s="88"/>
      <c r="CN5" s="88"/>
      <c r="CO5" s="88"/>
      <c r="CP5" s="88"/>
      <c r="CQ5" s="88"/>
      <c r="CR5" s="88"/>
      <c r="CS5" s="88"/>
      <c r="CT5" s="88"/>
      <c r="CU5" s="88"/>
      <c r="CV5" s="88"/>
      <c r="CW5" s="88"/>
      <c r="CX5" s="88"/>
      <c r="CY5" s="88"/>
      <c r="CZ5" s="88"/>
      <c r="DA5" s="88"/>
      <c r="DB5" s="88"/>
      <c r="DC5" s="88"/>
      <c r="DD5" s="88"/>
      <c r="DE5" s="88"/>
      <c r="DF5" s="88"/>
      <c r="DG5" s="88"/>
      <c r="DH5" s="88"/>
      <c r="DI5" s="88"/>
      <c r="DJ5" s="88"/>
      <c r="DK5" s="88"/>
      <c r="DL5" s="88"/>
      <c r="DM5" s="88"/>
      <c r="DN5" s="88"/>
      <c r="DO5" s="88"/>
      <c r="DP5" s="88"/>
      <c r="DQ5" s="88"/>
      <c r="DR5" s="88"/>
      <c r="DS5" s="88"/>
      <c r="DT5" s="88"/>
      <c r="DU5" s="88"/>
      <c r="DV5" s="88"/>
      <c r="DW5" s="88"/>
      <c r="DX5" s="88"/>
      <c r="DY5" s="88"/>
      <c r="DZ5" s="88"/>
      <c r="EA5" s="88"/>
      <c r="EB5" s="88"/>
      <c r="EC5" s="88"/>
      <c r="ED5" s="88"/>
      <c r="EE5" s="88"/>
      <c r="EF5" s="88"/>
      <c r="EG5" s="88"/>
      <c r="EH5" s="88"/>
      <c r="EI5" s="88"/>
      <c r="EJ5" s="88"/>
      <c r="EK5" s="88"/>
      <c r="EL5" s="88"/>
      <c r="EM5" s="88"/>
      <c r="EN5" s="88"/>
      <c r="EO5" s="88"/>
      <c r="EP5" s="88"/>
      <c r="EQ5" s="88"/>
      <c r="ER5" s="88"/>
      <c r="ES5" s="88"/>
      <c r="ET5" s="88"/>
      <c r="EU5" s="88"/>
      <c r="EV5" s="88"/>
      <c r="EW5" s="88"/>
      <c r="EX5" s="88"/>
      <c r="EY5" s="88"/>
      <c r="EZ5" s="88"/>
      <c r="FA5" s="88"/>
      <c r="FB5" s="88"/>
      <c r="FC5" s="88"/>
      <c r="FD5" s="88"/>
      <c r="FE5" s="88"/>
      <c r="FF5" s="88"/>
      <c r="FG5" s="88"/>
      <c r="FH5" s="88"/>
      <c r="FI5" s="88"/>
      <c r="FJ5" s="88"/>
      <c r="FK5" s="88"/>
      <c r="FL5" s="88"/>
      <c r="FM5" s="88"/>
      <c r="FN5" s="88"/>
      <c r="FO5" s="88"/>
      <c r="FP5" s="88"/>
      <c r="FQ5" s="88"/>
      <c r="FR5" s="88"/>
      <c r="FS5" s="88"/>
      <c r="FT5" s="88"/>
      <c r="FU5" s="88"/>
      <c r="FV5" s="88"/>
      <c r="FW5" s="88"/>
      <c r="FX5" s="88"/>
      <c r="FY5" s="88"/>
      <c r="FZ5" s="88"/>
      <c r="GA5" s="88"/>
      <c r="GB5" s="88"/>
      <c r="GC5" s="88"/>
      <c r="GD5" s="88"/>
      <c r="GE5" s="88"/>
      <c r="GF5" s="88"/>
      <c r="GG5" s="88"/>
      <c r="GH5" s="88"/>
      <c r="GI5" s="88"/>
      <c r="GJ5" s="88"/>
      <c r="GK5" s="88"/>
      <c r="GL5" s="88"/>
      <c r="GM5" s="88"/>
      <c r="GN5" s="88"/>
      <c r="GO5" s="88"/>
      <c r="GP5" s="88"/>
      <c r="GQ5" s="88"/>
      <c r="GR5" s="88"/>
      <c r="GS5" s="88"/>
      <c r="GT5" s="88"/>
      <c r="GU5" s="88"/>
      <c r="GV5" s="88"/>
      <c r="GW5" s="88"/>
      <c r="GX5" s="88"/>
      <c r="GY5" s="88"/>
      <c r="GZ5" s="88"/>
      <c r="HA5" s="88"/>
      <c r="HB5" s="88"/>
      <c r="HC5" s="88"/>
      <c r="HD5" s="88"/>
      <c r="HE5" s="88"/>
      <c r="HF5" s="88"/>
      <c r="HG5" s="88"/>
      <c r="HH5" s="88"/>
      <c r="HI5" s="88"/>
      <c r="HJ5" s="88"/>
      <c r="HK5" s="88"/>
      <c r="HL5" s="88"/>
      <c r="HM5" s="88"/>
      <c r="HN5" s="88"/>
      <c r="HO5" s="88"/>
      <c r="HP5" s="88"/>
      <c r="HQ5" s="88"/>
      <c r="HR5" s="88"/>
      <c r="HS5" s="88"/>
      <c r="HT5" s="88"/>
      <c r="HU5" s="88"/>
      <c r="HV5" s="88"/>
      <c r="HW5" s="88"/>
      <c r="HX5" s="88"/>
      <c r="HY5" s="88"/>
      <c r="HZ5" s="88"/>
      <c r="IA5" s="88"/>
      <c r="IB5" s="88"/>
      <c r="IC5" s="88"/>
      <c r="ID5" s="88"/>
      <c r="IE5" s="88"/>
      <c r="IF5" s="88"/>
      <c r="IG5" s="88"/>
      <c r="IH5" s="88"/>
      <c r="II5" s="88"/>
      <c r="IJ5" s="88"/>
      <c r="IK5" s="88"/>
    </row>
    <row r="6" spans="1:245" s="87" customFormat="1" ht="39.75" customHeight="1">
      <c r="A6" s="89" t="s">
        <v>54</v>
      </c>
      <c r="B6" s="107">
        <v>22305</v>
      </c>
      <c r="C6" s="107">
        <v>2054</v>
      </c>
      <c r="D6" s="107">
        <v>1245</v>
      </c>
      <c r="E6" s="107">
        <v>9303</v>
      </c>
      <c r="F6" s="107">
        <v>1452</v>
      </c>
      <c r="G6" s="107">
        <v>417</v>
      </c>
      <c r="H6" s="107">
        <v>12663</v>
      </c>
      <c r="I6" s="107">
        <v>1184</v>
      </c>
      <c r="J6" s="107">
        <v>357</v>
      </c>
      <c r="K6" s="107">
        <v>125</v>
      </c>
      <c r="L6" s="107">
        <v>17924</v>
      </c>
      <c r="M6" s="107">
        <v>1543</v>
      </c>
      <c r="N6" s="107">
        <v>3081</v>
      </c>
      <c r="O6" s="107">
        <v>8677</v>
      </c>
      <c r="P6" s="107">
        <v>617</v>
      </c>
      <c r="Q6" s="107">
        <v>1054</v>
      </c>
      <c r="R6" s="107">
        <v>7898</v>
      </c>
      <c r="S6" s="107">
        <v>925</v>
      </c>
      <c r="T6" s="107">
        <v>432</v>
      </c>
      <c r="U6" s="107">
        <v>1880</v>
      </c>
      <c r="V6" s="107">
        <v>121</v>
      </c>
      <c r="W6" s="107">
        <v>14</v>
      </c>
      <c r="X6" s="107">
        <v>926</v>
      </c>
      <c r="Y6" s="107">
        <v>376</v>
      </c>
      <c r="Z6" s="107">
        <v>51</v>
      </c>
      <c r="AA6" s="107">
        <v>992</v>
      </c>
      <c r="AB6" s="107">
        <v>175</v>
      </c>
      <c r="AC6" s="107">
        <v>8</v>
      </c>
      <c r="AD6" s="107">
        <v>82568</v>
      </c>
      <c r="AE6" s="107">
        <v>8447</v>
      </c>
      <c r="AF6" s="107">
        <v>6659</v>
      </c>
      <c r="AG6" s="107">
        <v>125</v>
      </c>
      <c r="AH6" s="88"/>
      <c r="AI6" s="88"/>
      <c r="AJ6" s="88"/>
      <c r="AK6" s="88"/>
      <c r="AL6" s="88"/>
      <c r="AM6" s="88"/>
      <c r="AN6" s="88"/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  <c r="BG6" s="88"/>
      <c r="BH6" s="88"/>
      <c r="BI6" s="88"/>
      <c r="BJ6" s="88"/>
      <c r="BK6" s="88"/>
      <c r="BL6" s="88"/>
      <c r="BM6" s="88"/>
      <c r="BN6" s="88"/>
      <c r="BO6" s="88"/>
      <c r="BP6" s="88"/>
      <c r="BQ6" s="88"/>
      <c r="BR6" s="88"/>
      <c r="BS6" s="88"/>
      <c r="BT6" s="88"/>
      <c r="BU6" s="88"/>
      <c r="BV6" s="88"/>
      <c r="BW6" s="88"/>
      <c r="BX6" s="88"/>
      <c r="BY6" s="88"/>
      <c r="BZ6" s="88"/>
      <c r="CA6" s="88"/>
      <c r="CB6" s="88"/>
      <c r="CC6" s="88"/>
      <c r="CD6" s="88"/>
      <c r="CE6" s="88"/>
      <c r="CF6" s="88"/>
      <c r="CG6" s="88"/>
      <c r="CH6" s="88"/>
      <c r="CI6" s="88"/>
      <c r="CJ6" s="88"/>
      <c r="CK6" s="88"/>
      <c r="CL6" s="88"/>
      <c r="CM6" s="88"/>
      <c r="CN6" s="88"/>
      <c r="CO6" s="88"/>
      <c r="CP6" s="88"/>
      <c r="CQ6" s="88"/>
      <c r="CR6" s="88"/>
      <c r="CS6" s="88"/>
      <c r="CT6" s="88"/>
      <c r="CU6" s="88"/>
      <c r="CV6" s="88"/>
      <c r="CW6" s="88"/>
      <c r="CX6" s="88"/>
      <c r="CY6" s="88"/>
      <c r="CZ6" s="88"/>
      <c r="DA6" s="88"/>
      <c r="DB6" s="88"/>
      <c r="DC6" s="88"/>
      <c r="DD6" s="88"/>
      <c r="DE6" s="88"/>
      <c r="DF6" s="88"/>
      <c r="DG6" s="88"/>
      <c r="DH6" s="88"/>
      <c r="DI6" s="88"/>
      <c r="DJ6" s="88"/>
      <c r="DK6" s="88"/>
      <c r="DL6" s="88"/>
      <c r="DM6" s="88"/>
      <c r="DN6" s="88"/>
      <c r="DO6" s="88"/>
      <c r="DP6" s="88"/>
      <c r="DQ6" s="88"/>
      <c r="DR6" s="88"/>
      <c r="DS6" s="88"/>
      <c r="DT6" s="88"/>
      <c r="DU6" s="88"/>
      <c r="DV6" s="88"/>
      <c r="DW6" s="88"/>
      <c r="DX6" s="88"/>
      <c r="DY6" s="88"/>
      <c r="DZ6" s="88"/>
      <c r="EA6" s="88"/>
      <c r="EB6" s="88"/>
      <c r="EC6" s="88"/>
      <c r="ED6" s="88"/>
      <c r="EE6" s="88"/>
      <c r="EF6" s="88"/>
      <c r="EG6" s="88"/>
      <c r="EH6" s="88"/>
      <c r="EI6" s="88"/>
      <c r="EJ6" s="88"/>
      <c r="EK6" s="88"/>
      <c r="EL6" s="88"/>
      <c r="EM6" s="88"/>
      <c r="EN6" s="88"/>
      <c r="EO6" s="88"/>
      <c r="EP6" s="88"/>
      <c r="EQ6" s="88"/>
      <c r="ER6" s="88"/>
      <c r="ES6" s="88"/>
      <c r="ET6" s="88"/>
      <c r="EU6" s="88"/>
      <c r="EV6" s="88"/>
      <c r="EW6" s="88"/>
      <c r="EX6" s="88"/>
      <c r="EY6" s="88"/>
      <c r="EZ6" s="88"/>
      <c r="FA6" s="88"/>
      <c r="FB6" s="88"/>
      <c r="FC6" s="88"/>
      <c r="FD6" s="88"/>
      <c r="FE6" s="88"/>
      <c r="FF6" s="88"/>
      <c r="FG6" s="88"/>
      <c r="FH6" s="88"/>
      <c r="FI6" s="88"/>
      <c r="FJ6" s="88"/>
      <c r="FK6" s="88"/>
      <c r="FL6" s="88"/>
      <c r="FM6" s="88"/>
      <c r="FN6" s="88"/>
      <c r="FO6" s="88"/>
      <c r="FP6" s="88"/>
      <c r="FQ6" s="88"/>
      <c r="FR6" s="88"/>
      <c r="FS6" s="88"/>
      <c r="FT6" s="88"/>
      <c r="FU6" s="88"/>
      <c r="FV6" s="88"/>
      <c r="FW6" s="88"/>
      <c r="FX6" s="88"/>
      <c r="FY6" s="88"/>
      <c r="FZ6" s="88"/>
      <c r="GA6" s="88"/>
      <c r="GB6" s="88"/>
      <c r="GC6" s="88"/>
      <c r="GD6" s="88"/>
      <c r="GE6" s="88"/>
      <c r="GF6" s="88"/>
      <c r="GG6" s="88"/>
      <c r="GH6" s="88"/>
      <c r="GI6" s="88"/>
      <c r="GJ6" s="88"/>
      <c r="GK6" s="88"/>
      <c r="GL6" s="88"/>
      <c r="GM6" s="88"/>
      <c r="GN6" s="88"/>
      <c r="GO6" s="88"/>
      <c r="GP6" s="88"/>
      <c r="GQ6" s="88"/>
      <c r="GR6" s="88"/>
      <c r="GS6" s="88"/>
      <c r="GT6" s="88"/>
      <c r="GU6" s="88"/>
      <c r="GV6" s="88"/>
      <c r="GW6" s="88"/>
      <c r="GX6" s="88"/>
      <c r="GY6" s="88"/>
      <c r="GZ6" s="88"/>
      <c r="HA6" s="88"/>
      <c r="HB6" s="88"/>
      <c r="HC6" s="88"/>
      <c r="HD6" s="88"/>
      <c r="HE6" s="88"/>
      <c r="HF6" s="88"/>
      <c r="HG6" s="88"/>
      <c r="HH6" s="88"/>
      <c r="HI6" s="88"/>
      <c r="HJ6" s="88"/>
      <c r="HK6" s="88"/>
      <c r="HL6" s="88"/>
      <c r="HM6" s="88"/>
      <c r="HN6" s="88"/>
      <c r="HO6" s="88"/>
      <c r="HP6" s="88"/>
      <c r="HQ6" s="88"/>
      <c r="HR6" s="88"/>
      <c r="HS6" s="88"/>
      <c r="HT6" s="88"/>
      <c r="HU6" s="88"/>
      <c r="HV6" s="88"/>
      <c r="HW6" s="88"/>
      <c r="HX6" s="88"/>
      <c r="HY6" s="88"/>
      <c r="HZ6" s="88"/>
      <c r="IA6" s="88"/>
      <c r="IB6" s="88"/>
      <c r="IC6" s="88"/>
      <c r="ID6" s="88"/>
      <c r="IE6" s="88"/>
      <c r="IF6" s="88"/>
      <c r="IG6" s="88"/>
      <c r="IH6" s="88"/>
      <c r="II6" s="88"/>
      <c r="IJ6" s="88"/>
      <c r="IK6" s="88"/>
    </row>
    <row r="7" spans="1:245" ht="37.5">
      <c r="A7" s="89" t="s">
        <v>67</v>
      </c>
      <c r="B7" s="107">
        <v>0</v>
      </c>
      <c r="C7" s="107">
        <v>0</v>
      </c>
      <c r="D7" s="107">
        <v>31</v>
      </c>
      <c r="E7" s="107">
        <v>0</v>
      </c>
      <c r="F7" s="107">
        <v>0</v>
      </c>
      <c r="G7" s="107">
        <v>12</v>
      </c>
      <c r="H7" s="107">
        <v>0</v>
      </c>
      <c r="I7" s="107">
        <v>0</v>
      </c>
      <c r="J7" s="107">
        <v>216</v>
      </c>
      <c r="K7" s="107">
        <v>6</v>
      </c>
      <c r="L7" s="107">
        <v>0</v>
      </c>
      <c r="M7" s="107">
        <v>0</v>
      </c>
      <c r="N7" s="107">
        <v>90</v>
      </c>
      <c r="O7" s="107">
        <v>0</v>
      </c>
      <c r="P7" s="107">
        <v>0</v>
      </c>
      <c r="Q7" s="107">
        <v>16</v>
      </c>
      <c r="R7" s="107">
        <v>0</v>
      </c>
      <c r="S7" s="107">
        <v>0</v>
      </c>
      <c r="T7" s="107">
        <v>22</v>
      </c>
      <c r="U7" s="107">
        <v>0</v>
      </c>
      <c r="V7" s="107">
        <v>0</v>
      </c>
      <c r="W7" s="107">
        <v>0</v>
      </c>
      <c r="X7" s="107">
        <v>0</v>
      </c>
      <c r="Y7" s="107">
        <v>0</v>
      </c>
      <c r="Z7" s="107">
        <v>17</v>
      </c>
      <c r="AA7" s="107">
        <v>0</v>
      </c>
      <c r="AB7" s="107">
        <v>0</v>
      </c>
      <c r="AC7" s="107">
        <v>1</v>
      </c>
      <c r="AD7" s="107"/>
      <c r="AE7" s="107"/>
      <c r="AF7" s="107">
        <v>405</v>
      </c>
      <c r="AG7" s="107">
        <v>6</v>
      </c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  <c r="CD7" s="90"/>
      <c r="CE7" s="90"/>
      <c r="CF7" s="90"/>
      <c r="CG7" s="90"/>
      <c r="CH7" s="90"/>
      <c r="CI7" s="90"/>
      <c r="CJ7" s="90"/>
      <c r="CK7" s="90"/>
      <c r="CL7" s="90"/>
      <c r="CM7" s="90"/>
      <c r="CN7" s="90"/>
      <c r="CO7" s="90"/>
      <c r="CP7" s="90"/>
      <c r="CQ7" s="90"/>
      <c r="CR7" s="90"/>
      <c r="CS7" s="90"/>
      <c r="CT7" s="90"/>
      <c r="CU7" s="90"/>
      <c r="CV7" s="90"/>
      <c r="CW7" s="90"/>
      <c r="CX7" s="90"/>
      <c r="CY7" s="90"/>
      <c r="CZ7" s="90"/>
      <c r="DA7" s="90"/>
      <c r="DB7" s="90"/>
      <c r="DC7" s="90"/>
      <c r="DD7" s="90"/>
      <c r="DE7" s="90"/>
      <c r="DF7" s="90"/>
      <c r="DG7" s="90"/>
      <c r="DH7" s="90"/>
      <c r="DI7" s="90"/>
      <c r="DJ7" s="90"/>
      <c r="DK7" s="90"/>
      <c r="DL7" s="90"/>
      <c r="DM7" s="90"/>
      <c r="DN7" s="90"/>
      <c r="DO7" s="90"/>
      <c r="DP7" s="90"/>
      <c r="DQ7" s="90"/>
      <c r="DR7" s="90"/>
      <c r="DS7" s="90"/>
      <c r="DT7" s="90"/>
      <c r="DU7" s="90"/>
      <c r="DV7" s="90"/>
      <c r="DW7" s="90"/>
      <c r="DX7" s="90"/>
      <c r="DY7" s="90"/>
      <c r="DZ7" s="90"/>
      <c r="EA7" s="90"/>
      <c r="EB7" s="90"/>
      <c r="EC7" s="90"/>
      <c r="ED7" s="90"/>
      <c r="EE7" s="90"/>
      <c r="EF7" s="90"/>
      <c r="EG7" s="90"/>
      <c r="EH7" s="90"/>
      <c r="EI7" s="90"/>
      <c r="EJ7" s="90"/>
      <c r="EK7" s="90"/>
      <c r="EL7" s="90"/>
      <c r="EM7" s="90"/>
      <c r="EN7" s="90"/>
      <c r="EO7" s="90"/>
      <c r="EP7" s="90"/>
      <c r="EQ7" s="90"/>
      <c r="ER7" s="90"/>
      <c r="ES7" s="90"/>
      <c r="ET7" s="90"/>
      <c r="EU7" s="90"/>
      <c r="EV7" s="90"/>
      <c r="EW7" s="90"/>
      <c r="EX7" s="90"/>
      <c r="EY7" s="90"/>
      <c r="EZ7" s="90"/>
      <c r="FA7" s="90"/>
      <c r="FB7" s="90"/>
      <c r="FC7" s="90"/>
      <c r="FD7" s="90"/>
      <c r="FE7" s="90"/>
      <c r="FF7" s="90"/>
      <c r="FG7" s="90"/>
      <c r="FH7" s="90"/>
      <c r="FI7" s="90"/>
      <c r="FJ7" s="90"/>
      <c r="FK7" s="90"/>
      <c r="FL7" s="90"/>
      <c r="FM7" s="90"/>
      <c r="FN7" s="90"/>
      <c r="FO7" s="90"/>
      <c r="FP7" s="90"/>
      <c r="FQ7" s="90"/>
      <c r="FR7" s="90"/>
      <c r="FS7" s="90"/>
      <c r="FT7" s="90"/>
      <c r="FU7" s="90"/>
      <c r="FV7" s="90"/>
      <c r="FW7" s="90"/>
      <c r="FX7" s="90"/>
      <c r="FY7" s="90"/>
      <c r="FZ7" s="90"/>
      <c r="GA7" s="90"/>
      <c r="GB7" s="90"/>
      <c r="GC7" s="90"/>
      <c r="GD7" s="90"/>
      <c r="GE7" s="90"/>
      <c r="GF7" s="90"/>
      <c r="GG7" s="90"/>
      <c r="GH7" s="90"/>
      <c r="GI7" s="90"/>
      <c r="GJ7" s="90"/>
      <c r="GK7" s="90"/>
      <c r="GL7" s="90"/>
      <c r="GM7" s="90"/>
      <c r="GN7" s="90"/>
      <c r="GO7" s="90"/>
      <c r="GP7" s="90"/>
      <c r="GQ7" s="90"/>
      <c r="GR7" s="90"/>
      <c r="GS7" s="90"/>
      <c r="GT7" s="90"/>
      <c r="GU7" s="90"/>
      <c r="GV7" s="90"/>
      <c r="GW7" s="90"/>
      <c r="GX7" s="90"/>
      <c r="GY7" s="90"/>
      <c r="GZ7" s="90"/>
      <c r="HA7" s="90"/>
      <c r="HB7" s="90"/>
      <c r="HC7" s="90"/>
      <c r="HD7" s="90"/>
      <c r="HE7" s="90"/>
      <c r="HF7" s="90"/>
      <c r="HG7" s="90"/>
      <c r="HH7" s="90"/>
      <c r="HI7" s="90"/>
      <c r="HJ7" s="90"/>
      <c r="HK7" s="90"/>
      <c r="HL7" s="90"/>
      <c r="HM7" s="90"/>
      <c r="HN7" s="90"/>
      <c r="HO7" s="90"/>
      <c r="HP7" s="90"/>
      <c r="HQ7" s="90"/>
      <c r="HR7" s="90"/>
      <c r="HS7" s="90"/>
      <c r="HT7" s="90"/>
      <c r="HU7" s="90"/>
      <c r="HV7" s="90"/>
      <c r="HW7" s="90"/>
      <c r="HX7" s="90"/>
      <c r="HY7" s="90"/>
      <c r="HZ7" s="90"/>
      <c r="IA7" s="90"/>
      <c r="IB7" s="90"/>
      <c r="IC7" s="90"/>
      <c r="ID7" s="90"/>
      <c r="IE7" s="90"/>
      <c r="IF7" s="90"/>
      <c r="IG7" s="90"/>
      <c r="IH7" s="90"/>
      <c r="II7" s="90"/>
      <c r="IJ7" s="90"/>
      <c r="IK7" s="90"/>
    </row>
    <row r="8" spans="1:245" s="87" customFormat="1" ht="18.75">
      <c r="A8" s="89" t="s">
        <v>4</v>
      </c>
      <c r="B8" s="107">
        <v>34663</v>
      </c>
      <c r="C8" s="107">
        <v>2905</v>
      </c>
      <c r="D8" s="107">
        <v>1523</v>
      </c>
      <c r="E8" s="107">
        <v>14809</v>
      </c>
      <c r="F8" s="107">
        <v>2197</v>
      </c>
      <c r="G8" s="107">
        <v>535</v>
      </c>
      <c r="H8" s="107">
        <v>20141</v>
      </c>
      <c r="I8" s="107">
        <v>1778</v>
      </c>
      <c r="J8" s="107">
        <v>1543</v>
      </c>
      <c r="K8" s="107">
        <v>193</v>
      </c>
      <c r="L8" s="107">
        <v>28536</v>
      </c>
      <c r="M8" s="107">
        <v>2212</v>
      </c>
      <c r="N8" s="107">
        <v>4540</v>
      </c>
      <c r="O8" s="107">
        <v>13627</v>
      </c>
      <c r="P8" s="107">
        <v>955</v>
      </c>
      <c r="Q8" s="107">
        <v>1525</v>
      </c>
      <c r="R8" s="107">
        <v>12592</v>
      </c>
      <c r="S8" s="107">
        <v>1454</v>
      </c>
      <c r="T8" s="107">
        <v>646</v>
      </c>
      <c r="U8" s="107">
        <v>3845</v>
      </c>
      <c r="V8" s="107">
        <v>270</v>
      </c>
      <c r="W8" s="107">
        <v>15</v>
      </c>
      <c r="X8" s="107">
        <v>1679</v>
      </c>
      <c r="Y8" s="107">
        <v>658</v>
      </c>
      <c r="Z8" s="107">
        <v>95</v>
      </c>
      <c r="AA8" s="107">
        <v>1857</v>
      </c>
      <c r="AB8" s="107">
        <v>315</v>
      </c>
      <c r="AC8" s="107">
        <v>16</v>
      </c>
      <c r="AD8" s="107">
        <v>131749</v>
      </c>
      <c r="AE8" s="107">
        <v>12744</v>
      </c>
      <c r="AF8" s="107">
        <v>10438</v>
      </c>
      <c r="AG8" s="107">
        <v>193</v>
      </c>
      <c r="AH8" s="88"/>
      <c r="AI8" s="88"/>
      <c r="AJ8" s="88"/>
      <c r="AK8" s="88"/>
      <c r="AL8" s="88"/>
      <c r="AM8" s="88"/>
      <c r="AN8" s="88"/>
      <c r="AO8" s="88"/>
      <c r="AP8" s="88"/>
      <c r="AQ8" s="88"/>
      <c r="AR8" s="88"/>
      <c r="AS8" s="88"/>
      <c r="AT8" s="88"/>
      <c r="AU8" s="88"/>
      <c r="AV8" s="88"/>
      <c r="AW8" s="88"/>
      <c r="AX8" s="88"/>
      <c r="AY8" s="88"/>
      <c r="AZ8" s="88"/>
      <c r="BA8" s="88"/>
      <c r="BB8" s="88"/>
      <c r="BC8" s="88"/>
      <c r="BD8" s="88"/>
      <c r="BE8" s="88"/>
      <c r="BF8" s="88"/>
      <c r="BG8" s="88"/>
      <c r="BH8" s="88"/>
      <c r="BI8" s="88"/>
      <c r="BJ8" s="88"/>
      <c r="BK8" s="88"/>
      <c r="BL8" s="88"/>
      <c r="BM8" s="88"/>
      <c r="BN8" s="88"/>
      <c r="BO8" s="88"/>
      <c r="BP8" s="88"/>
      <c r="BQ8" s="88"/>
      <c r="BR8" s="88"/>
      <c r="BS8" s="88"/>
      <c r="BT8" s="88"/>
      <c r="BU8" s="88"/>
      <c r="BV8" s="88"/>
      <c r="BW8" s="88"/>
      <c r="BX8" s="88"/>
      <c r="BY8" s="88"/>
      <c r="BZ8" s="88"/>
      <c r="CA8" s="88"/>
      <c r="CB8" s="88"/>
      <c r="CC8" s="88"/>
      <c r="CD8" s="88"/>
      <c r="CE8" s="88"/>
      <c r="CF8" s="88"/>
      <c r="CG8" s="88"/>
      <c r="CH8" s="88"/>
      <c r="CI8" s="88"/>
      <c r="CJ8" s="88"/>
      <c r="CK8" s="88"/>
      <c r="CL8" s="88"/>
      <c r="CM8" s="88"/>
      <c r="CN8" s="88"/>
      <c r="CO8" s="88"/>
      <c r="CP8" s="88"/>
      <c r="CQ8" s="88"/>
      <c r="CR8" s="88"/>
      <c r="CS8" s="88"/>
      <c r="CT8" s="88"/>
      <c r="CU8" s="88"/>
      <c r="CV8" s="88"/>
      <c r="CW8" s="88"/>
      <c r="CX8" s="88"/>
      <c r="CY8" s="88"/>
      <c r="CZ8" s="88"/>
      <c r="DA8" s="88"/>
      <c r="DB8" s="88"/>
      <c r="DC8" s="88"/>
      <c r="DD8" s="88"/>
      <c r="DE8" s="88"/>
      <c r="DF8" s="88"/>
      <c r="DG8" s="88"/>
      <c r="DH8" s="88"/>
      <c r="DI8" s="88"/>
      <c r="DJ8" s="88"/>
      <c r="DK8" s="88"/>
      <c r="DL8" s="88"/>
      <c r="DM8" s="88"/>
      <c r="DN8" s="88"/>
      <c r="DO8" s="88"/>
      <c r="DP8" s="88"/>
      <c r="DQ8" s="88"/>
      <c r="DR8" s="88"/>
      <c r="DS8" s="88"/>
      <c r="DT8" s="88"/>
      <c r="DU8" s="88"/>
      <c r="DV8" s="88"/>
      <c r="DW8" s="88"/>
      <c r="DX8" s="88"/>
      <c r="DY8" s="88"/>
      <c r="DZ8" s="88"/>
      <c r="EA8" s="88"/>
      <c r="EB8" s="88"/>
      <c r="EC8" s="88"/>
      <c r="ED8" s="88"/>
      <c r="EE8" s="88"/>
      <c r="EF8" s="88"/>
      <c r="EG8" s="88"/>
      <c r="EH8" s="88"/>
      <c r="EI8" s="88"/>
      <c r="EJ8" s="88"/>
      <c r="EK8" s="88"/>
      <c r="EL8" s="88"/>
      <c r="EM8" s="88"/>
      <c r="EN8" s="88"/>
      <c r="EO8" s="88"/>
      <c r="EP8" s="88"/>
      <c r="EQ8" s="88"/>
      <c r="ER8" s="88"/>
      <c r="ES8" s="88"/>
      <c r="ET8" s="88"/>
      <c r="EU8" s="88"/>
      <c r="EV8" s="88"/>
      <c r="EW8" s="88"/>
      <c r="EX8" s="88"/>
      <c r="EY8" s="88"/>
      <c r="EZ8" s="88"/>
      <c r="FA8" s="88"/>
      <c r="FB8" s="88"/>
      <c r="FC8" s="88"/>
      <c r="FD8" s="88"/>
      <c r="FE8" s="88"/>
      <c r="FF8" s="88"/>
      <c r="FG8" s="88"/>
      <c r="FH8" s="88"/>
      <c r="FI8" s="88"/>
      <c r="FJ8" s="88"/>
      <c r="FK8" s="88"/>
      <c r="FL8" s="88"/>
      <c r="FM8" s="88"/>
      <c r="FN8" s="88"/>
      <c r="FO8" s="88"/>
      <c r="FP8" s="88"/>
      <c r="FQ8" s="88"/>
      <c r="FR8" s="88"/>
      <c r="FS8" s="88"/>
      <c r="FT8" s="88"/>
      <c r="FU8" s="88"/>
      <c r="FV8" s="88"/>
      <c r="FW8" s="88"/>
      <c r="FX8" s="88"/>
      <c r="FY8" s="88"/>
      <c r="FZ8" s="88"/>
      <c r="GA8" s="88"/>
      <c r="GB8" s="88"/>
      <c r="GC8" s="88"/>
      <c r="GD8" s="88"/>
      <c r="GE8" s="88"/>
      <c r="GF8" s="88"/>
      <c r="GG8" s="88"/>
      <c r="GH8" s="88"/>
      <c r="GI8" s="88"/>
      <c r="GJ8" s="88"/>
      <c r="GK8" s="88"/>
      <c r="GL8" s="88"/>
      <c r="GM8" s="88"/>
      <c r="GN8" s="88"/>
      <c r="GO8" s="88"/>
      <c r="GP8" s="88"/>
      <c r="GQ8" s="88"/>
      <c r="GR8" s="88"/>
      <c r="GS8" s="88"/>
      <c r="GT8" s="88"/>
      <c r="GU8" s="88"/>
      <c r="GV8" s="88"/>
      <c r="GW8" s="88"/>
      <c r="GX8" s="88"/>
      <c r="GY8" s="88"/>
      <c r="GZ8" s="88"/>
      <c r="HA8" s="88"/>
      <c r="HB8" s="88"/>
      <c r="HC8" s="88"/>
      <c r="HD8" s="88"/>
      <c r="HE8" s="88"/>
      <c r="HF8" s="88"/>
      <c r="HG8" s="88"/>
      <c r="HH8" s="88"/>
      <c r="HI8" s="88"/>
      <c r="HJ8" s="88"/>
      <c r="HK8" s="88"/>
      <c r="HL8" s="88"/>
      <c r="HM8" s="88"/>
      <c r="HN8" s="88"/>
      <c r="HO8" s="88"/>
      <c r="HP8" s="88"/>
      <c r="HQ8" s="88"/>
      <c r="HR8" s="88"/>
      <c r="HS8" s="88"/>
      <c r="HT8" s="88"/>
      <c r="HU8" s="88"/>
      <c r="HV8" s="88"/>
      <c r="HW8" s="88"/>
      <c r="HX8" s="88"/>
      <c r="HY8" s="88"/>
      <c r="HZ8" s="88"/>
      <c r="IA8" s="88"/>
      <c r="IB8" s="88"/>
      <c r="IC8" s="88"/>
      <c r="ID8" s="88"/>
      <c r="IE8" s="88"/>
      <c r="IF8" s="88"/>
      <c r="IG8" s="88"/>
      <c r="IH8" s="88"/>
      <c r="II8" s="88"/>
      <c r="IJ8" s="88"/>
      <c r="IK8" s="88"/>
    </row>
    <row r="9" spans="1:245">
      <c r="A9" s="65"/>
      <c r="B9" s="65"/>
      <c r="C9" s="65"/>
      <c r="D9" s="66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</row>
    <row r="10" spans="1:245">
      <c r="A10" s="65"/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</row>
    <row r="11" spans="1:245">
      <c r="A11" s="65"/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</row>
  </sheetData>
  <mergeCells count="13">
    <mergeCell ref="A3:A4"/>
    <mergeCell ref="B3:D3"/>
    <mergeCell ref="E3:G3"/>
    <mergeCell ref="A1:AG1"/>
    <mergeCell ref="L3:N3"/>
    <mergeCell ref="O3:Q3"/>
    <mergeCell ref="X3:Z3"/>
    <mergeCell ref="R3:T3"/>
    <mergeCell ref="U3:W3"/>
    <mergeCell ref="AA3:AC3"/>
    <mergeCell ref="A2:AG2"/>
    <mergeCell ref="AD3:AG3"/>
    <mergeCell ref="H3:K3"/>
  </mergeCells>
  <printOptions horizontalCentered="1" verticalCentered="1"/>
  <pageMargins left="0.19685039370078741" right="0.19" top="0.98425196850393704" bottom="0.98425196850393704" header="0.51181102362204722" footer="0.51181102362204722"/>
  <pageSetup paperSize="9" scale="53" orientation="landscape" r:id="rId1"/>
  <headerFooter alignWithMargins="0">
    <oddHeader>&amp;R&amp;"Times New Roman,Regular"&amp;12&amp;A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1"/>
  <sheetViews>
    <sheetView showGridLines="0" zoomScale="90" zoomScaleNormal="90" workbookViewId="0">
      <selection sqref="A1:AG1"/>
    </sheetView>
  </sheetViews>
  <sheetFormatPr defaultRowHeight="15"/>
  <cols>
    <col min="1" max="1" width="50" style="86" customWidth="1"/>
    <col min="2" max="10" width="9.42578125" style="86" bestFit="1" customWidth="1"/>
    <col min="11" max="11" width="9.42578125" style="86" customWidth="1"/>
    <col min="12" max="18" width="9.42578125" style="86" bestFit="1" customWidth="1"/>
    <col min="19" max="23" width="8.85546875" style="86" bestFit="1" customWidth="1"/>
    <col min="24" max="29" width="8.85546875" style="86" customWidth="1"/>
    <col min="30" max="31" width="9.42578125" style="86" bestFit="1" customWidth="1"/>
    <col min="32" max="32" width="7.5703125" style="86" bestFit="1" customWidth="1"/>
    <col min="33" max="16384" width="9.140625" style="86"/>
  </cols>
  <sheetData>
    <row r="1" spans="1:37" ht="23.25" customHeight="1">
      <c r="A1" s="133" t="s">
        <v>79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3"/>
      <c r="AA1" s="133"/>
      <c r="AB1" s="133"/>
      <c r="AC1" s="133"/>
      <c r="AD1" s="133"/>
      <c r="AE1" s="133"/>
      <c r="AF1" s="133"/>
      <c r="AG1" s="133"/>
      <c r="AH1" s="93"/>
      <c r="AI1" s="93"/>
      <c r="AJ1" s="93"/>
      <c r="AK1" s="93"/>
    </row>
    <row r="2" spans="1:37" ht="15" customHeight="1">
      <c r="A2" s="174" t="s">
        <v>0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174"/>
      <c r="AF2" s="174"/>
      <c r="AG2" s="174"/>
    </row>
    <row r="3" spans="1:37" s="92" customFormat="1" ht="77.25" customHeight="1">
      <c r="A3" s="173" t="s">
        <v>61</v>
      </c>
      <c r="B3" s="145" t="s">
        <v>60</v>
      </c>
      <c r="C3" s="163"/>
      <c r="D3" s="164"/>
      <c r="E3" s="139" t="s">
        <v>59</v>
      </c>
      <c r="F3" s="165"/>
      <c r="G3" s="166"/>
      <c r="H3" s="139" t="s">
        <v>58</v>
      </c>
      <c r="I3" s="165"/>
      <c r="J3" s="165"/>
      <c r="K3" s="140"/>
      <c r="L3" s="139" t="s">
        <v>12</v>
      </c>
      <c r="M3" s="165"/>
      <c r="N3" s="167"/>
      <c r="O3" s="139" t="s">
        <v>57</v>
      </c>
      <c r="P3" s="165"/>
      <c r="Q3" s="168"/>
      <c r="R3" s="139" t="s">
        <v>56</v>
      </c>
      <c r="S3" s="165"/>
      <c r="T3" s="167"/>
      <c r="U3" s="136" t="s">
        <v>13</v>
      </c>
      <c r="V3" s="136"/>
      <c r="W3" s="172"/>
      <c r="X3" s="169" t="s">
        <v>3</v>
      </c>
      <c r="Y3" s="170"/>
      <c r="Z3" s="171"/>
      <c r="AA3" s="169" t="s">
        <v>24</v>
      </c>
      <c r="AB3" s="170"/>
      <c r="AC3" s="171"/>
      <c r="AD3" s="145" t="s">
        <v>4</v>
      </c>
      <c r="AE3" s="160"/>
      <c r="AF3" s="160"/>
      <c r="AG3" s="146"/>
    </row>
    <row r="4" spans="1:37" ht="30.95" customHeight="1">
      <c r="A4" s="162"/>
      <c r="B4" s="91" t="s">
        <v>7</v>
      </c>
      <c r="C4" s="91" t="s">
        <v>8</v>
      </c>
      <c r="D4" s="91" t="s">
        <v>9</v>
      </c>
      <c r="E4" s="91" t="s">
        <v>7</v>
      </c>
      <c r="F4" s="91" t="s">
        <v>8</v>
      </c>
      <c r="G4" s="91" t="s">
        <v>9</v>
      </c>
      <c r="H4" s="91" t="s">
        <v>7</v>
      </c>
      <c r="I4" s="91" t="s">
        <v>8</v>
      </c>
      <c r="J4" s="91" t="s">
        <v>9</v>
      </c>
      <c r="K4" s="91" t="s">
        <v>10</v>
      </c>
      <c r="L4" s="91" t="s">
        <v>7</v>
      </c>
      <c r="M4" s="91" t="s">
        <v>8</v>
      </c>
      <c r="N4" s="91" t="s">
        <v>9</v>
      </c>
      <c r="O4" s="91" t="s">
        <v>7</v>
      </c>
      <c r="P4" s="91" t="s">
        <v>8</v>
      </c>
      <c r="Q4" s="91" t="s">
        <v>9</v>
      </c>
      <c r="R4" s="91" t="s">
        <v>7</v>
      </c>
      <c r="S4" s="91" t="s">
        <v>8</v>
      </c>
      <c r="T4" s="91" t="s">
        <v>9</v>
      </c>
      <c r="U4" s="91" t="s">
        <v>7</v>
      </c>
      <c r="V4" s="91" t="s">
        <v>8</v>
      </c>
      <c r="W4" s="91" t="s">
        <v>9</v>
      </c>
      <c r="X4" s="91" t="s">
        <v>7</v>
      </c>
      <c r="Y4" s="91" t="s">
        <v>8</v>
      </c>
      <c r="Z4" s="91" t="s">
        <v>9</v>
      </c>
      <c r="AA4" s="91" t="s">
        <v>7</v>
      </c>
      <c r="AB4" s="91" t="s">
        <v>8</v>
      </c>
      <c r="AC4" s="91" t="s">
        <v>9</v>
      </c>
      <c r="AD4" s="91" t="s">
        <v>7</v>
      </c>
      <c r="AE4" s="91" t="s">
        <v>8</v>
      </c>
      <c r="AF4" s="91" t="s">
        <v>9</v>
      </c>
      <c r="AG4" s="91" t="s">
        <v>10</v>
      </c>
    </row>
    <row r="5" spans="1:37" s="88" customFormat="1" ht="39.950000000000003" customHeight="1">
      <c r="A5" s="95" t="s">
        <v>55</v>
      </c>
      <c r="B5" s="109">
        <v>35.65</v>
      </c>
      <c r="C5" s="109">
        <v>29.29</v>
      </c>
      <c r="D5" s="109">
        <v>16.22</v>
      </c>
      <c r="E5" s="109">
        <v>37.18</v>
      </c>
      <c r="F5" s="109">
        <v>33.909999999999997</v>
      </c>
      <c r="G5" s="109">
        <v>19.809999999999999</v>
      </c>
      <c r="H5" s="109">
        <v>37.130000000000003</v>
      </c>
      <c r="I5" s="109">
        <v>33.409999999999997</v>
      </c>
      <c r="J5" s="109">
        <v>62.86</v>
      </c>
      <c r="K5" s="109">
        <v>32.119999999999997</v>
      </c>
      <c r="L5" s="109">
        <v>37.19</v>
      </c>
      <c r="M5" s="109">
        <v>30.24</v>
      </c>
      <c r="N5" s="109">
        <v>30.16</v>
      </c>
      <c r="O5" s="109">
        <v>36.32</v>
      </c>
      <c r="P5" s="109">
        <v>35.39</v>
      </c>
      <c r="Q5" s="109">
        <v>29.84</v>
      </c>
      <c r="R5" s="109">
        <v>37.28</v>
      </c>
      <c r="S5" s="109">
        <v>36.380000000000003</v>
      </c>
      <c r="T5" s="109">
        <v>29.72</v>
      </c>
      <c r="U5" s="109">
        <v>51.11</v>
      </c>
      <c r="V5" s="109">
        <v>55.19</v>
      </c>
      <c r="W5" s="109">
        <v>6.67</v>
      </c>
      <c r="X5" s="109">
        <v>44.85</v>
      </c>
      <c r="Y5" s="109">
        <v>42.86</v>
      </c>
      <c r="Z5" s="109">
        <v>28.42</v>
      </c>
      <c r="AA5" s="109">
        <v>46.58</v>
      </c>
      <c r="AB5" s="109">
        <v>44.44</v>
      </c>
      <c r="AC5" s="109">
        <v>43.75</v>
      </c>
      <c r="AD5" s="109">
        <v>37.33</v>
      </c>
      <c r="AE5" s="109">
        <v>33.72</v>
      </c>
      <c r="AF5" s="109">
        <v>32.32</v>
      </c>
      <c r="AG5" s="109">
        <v>32.119999999999997</v>
      </c>
    </row>
    <row r="6" spans="1:37" s="88" customFormat="1" ht="39" customHeight="1">
      <c r="A6" s="95" t="s">
        <v>54</v>
      </c>
      <c r="B6" s="109">
        <v>64.349999999999994</v>
      </c>
      <c r="C6" s="109">
        <v>70.709999999999994</v>
      </c>
      <c r="D6" s="109">
        <v>81.75</v>
      </c>
      <c r="E6" s="109">
        <v>62.82</v>
      </c>
      <c r="F6" s="109">
        <v>66.09</v>
      </c>
      <c r="G6" s="109">
        <v>77.95</v>
      </c>
      <c r="H6" s="109">
        <v>62.87</v>
      </c>
      <c r="I6" s="109">
        <v>66.59</v>
      </c>
      <c r="J6" s="109">
        <v>23.14</v>
      </c>
      <c r="K6" s="109">
        <v>64.77</v>
      </c>
      <c r="L6" s="109">
        <v>62.81</v>
      </c>
      <c r="M6" s="109">
        <v>69.760000000000005</v>
      </c>
      <c r="N6" s="109">
        <v>67.86</v>
      </c>
      <c r="O6" s="109">
        <v>63.68</v>
      </c>
      <c r="P6" s="109">
        <v>64.61</v>
      </c>
      <c r="Q6" s="109">
        <v>69.11</v>
      </c>
      <c r="R6" s="109">
        <v>62.72</v>
      </c>
      <c r="S6" s="109">
        <v>63.62</v>
      </c>
      <c r="T6" s="109">
        <v>66.87</v>
      </c>
      <c r="U6" s="109">
        <v>48.89</v>
      </c>
      <c r="V6" s="109">
        <v>44.81</v>
      </c>
      <c r="W6" s="109">
        <v>93.33</v>
      </c>
      <c r="X6" s="109">
        <v>55.15</v>
      </c>
      <c r="Y6" s="109">
        <v>57.14</v>
      </c>
      <c r="Z6" s="109">
        <v>53.68</v>
      </c>
      <c r="AA6" s="109">
        <v>53.42</v>
      </c>
      <c r="AB6" s="109">
        <v>55.56</v>
      </c>
      <c r="AC6" s="109">
        <v>50</v>
      </c>
      <c r="AD6" s="109">
        <v>62.67</v>
      </c>
      <c r="AE6" s="109">
        <v>66.28</v>
      </c>
      <c r="AF6" s="110">
        <v>63.8</v>
      </c>
      <c r="AG6" s="109">
        <v>64.77</v>
      </c>
    </row>
    <row r="7" spans="1:37" ht="57" customHeight="1">
      <c r="A7" s="89" t="s">
        <v>67</v>
      </c>
      <c r="B7" s="109">
        <v>0</v>
      </c>
      <c r="C7" s="109">
        <v>0</v>
      </c>
      <c r="D7" s="109">
        <v>2.0299999999999998</v>
      </c>
      <c r="E7" s="109">
        <v>0</v>
      </c>
      <c r="F7" s="109">
        <v>0</v>
      </c>
      <c r="G7" s="109">
        <v>2.2400000000000002</v>
      </c>
      <c r="H7" s="109">
        <v>0</v>
      </c>
      <c r="I7" s="109">
        <v>0</v>
      </c>
      <c r="J7" s="109">
        <v>14</v>
      </c>
      <c r="K7" s="109">
        <v>3.11</v>
      </c>
      <c r="L7" s="109">
        <v>0</v>
      </c>
      <c r="M7" s="109">
        <v>0</v>
      </c>
      <c r="N7" s="109">
        <v>1.98</v>
      </c>
      <c r="O7" s="109">
        <v>0</v>
      </c>
      <c r="P7" s="109">
        <v>0</v>
      </c>
      <c r="Q7" s="109">
        <v>1.05</v>
      </c>
      <c r="R7" s="109">
        <v>0</v>
      </c>
      <c r="S7" s="109">
        <v>0</v>
      </c>
      <c r="T7" s="109">
        <v>3.41</v>
      </c>
      <c r="U7" s="109">
        <v>0</v>
      </c>
      <c r="V7" s="109">
        <v>0</v>
      </c>
      <c r="W7" s="109">
        <v>0</v>
      </c>
      <c r="X7" s="109">
        <v>0</v>
      </c>
      <c r="Y7" s="109">
        <v>0</v>
      </c>
      <c r="Z7" s="109">
        <v>17.899999999999999</v>
      </c>
      <c r="AA7" s="109">
        <v>0</v>
      </c>
      <c r="AB7" s="109">
        <v>0</v>
      </c>
      <c r="AC7" s="109">
        <v>6.25</v>
      </c>
      <c r="AD7" s="109">
        <v>0</v>
      </c>
      <c r="AE7" s="109">
        <v>0</v>
      </c>
      <c r="AF7" s="110">
        <v>3.88</v>
      </c>
      <c r="AG7" s="109">
        <v>3.11</v>
      </c>
    </row>
    <row r="8" spans="1:37" s="88" customFormat="1" ht="39.950000000000003" customHeight="1">
      <c r="A8" s="95" t="s">
        <v>4</v>
      </c>
      <c r="B8" s="109">
        <v>100</v>
      </c>
      <c r="C8" s="109">
        <v>100</v>
      </c>
      <c r="D8" s="109">
        <v>100</v>
      </c>
      <c r="E8" s="109">
        <v>100</v>
      </c>
      <c r="F8" s="109">
        <v>100</v>
      </c>
      <c r="G8" s="109">
        <v>100</v>
      </c>
      <c r="H8" s="109">
        <v>100</v>
      </c>
      <c r="I8" s="109">
        <v>100</v>
      </c>
      <c r="J8" s="109">
        <v>100</v>
      </c>
      <c r="K8" s="109">
        <v>99.999999999999986</v>
      </c>
      <c r="L8" s="109">
        <v>100</v>
      </c>
      <c r="M8" s="109">
        <v>100</v>
      </c>
      <c r="N8" s="109">
        <v>100</v>
      </c>
      <c r="O8" s="109">
        <v>100</v>
      </c>
      <c r="P8" s="109">
        <v>100</v>
      </c>
      <c r="Q8" s="109">
        <v>100</v>
      </c>
      <c r="R8" s="109">
        <v>100</v>
      </c>
      <c r="S8" s="109">
        <v>100</v>
      </c>
      <c r="T8" s="109">
        <v>100</v>
      </c>
      <c r="U8" s="109">
        <v>100</v>
      </c>
      <c r="V8" s="109">
        <v>100</v>
      </c>
      <c r="W8" s="109">
        <v>100</v>
      </c>
      <c r="X8" s="109">
        <v>100</v>
      </c>
      <c r="Y8" s="109">
        <v>100</v>
      </c>
      <c r="Z8" s="109">
        <v>100</v>
      </c>
      <c r="AA8" s="109">
        <v>100</v>
      </c>
      <c r="AB8" s="109">
        <v>100</v>
      </c>
      <c r="AC8" s="109">
        <v>100</v>
      </c>
      <c r="AD8" s="109">
        <v>100</v>
      </c>
      <c r="AE8" s="109">
        <v>100</v>
      </c>
      <c r="AF8" s="109">
        <v>100</v>
      </c>
      <c r="AG8" s="109">
        <v>99.999999999999986</v>
      </c>
    </row>
    <row r="11" spans="1:37"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</row>
  </sheetData>
  <mergeCells count="13">
    <mergeCell ref="A3:A4"/>
    <mergeCell ref="B3:D3"/>
    <mergeCell ref="E3:G3"/>
    <mergeCell ref="A1:AG1"/>
    <mergeCell ref="L3:N3"/>
    <mergeCell ref="O3:Q3"/>
    <mergeCell ref="X3:Z3"/>
    <mergeCell ref="R3:T3"/>
    <mergeCell ref="U3:W3"/>
    <mergeCell ref="AA3:AC3"/>
    <mergeCell ref="H3:K3"/>
    <mergeCell ref="AD3:AG3"/>
    <mergeCell ref="A2:AG2"/>
  </mergeCells>
  <printOptions horizontalCentered="1" verticalCentered="1"/>
  <pageMargins left="0.2" right="0.19" top="0.98425196850393704" bottom="0.98425196850393704" header="0.51181102362204722" footer="0.51181102362204722"/>
  <pageSetup paperSize="9" scale="42" orientation="landscape" r:id="rId1"/>
  <headerFooter alignWithMargins="0">
    <oddHeader>&amp;R&amp;"Times New Roman,Regular"&amp;12&amp;A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N25"/>
  <sheetViews>
    <sheetView showGridLines="0" zoomScale="80" zoomScaleNormal="80" workbookViewId="0">
      <selection sqref="A1:N1"/>
    </sheetView>
  </sheetViews>
  <sheetFormatPr defaultRowHeight="13.5" customHeight="1"/>
  <cols>
    <col min="1" max="1" width="54" style="13" customWidth="1"/>
    <col min="2" max="2" width="13" style="6" bestFit="1" customWidth="1"/>
    <col min="3" max="8" width="13" style="6" customWidth="1"/>
    <col min="9" max="9" width="12" style="6" customWidth="1"/>
    <col min="10" max="14" width="13" style="6" customWidth="1"/>
    <col min="15" max="16384" width="9.140625" style="6"/>
  </cols>
  <sheetData>
    <row r="1" spans="1:14" ht="69" customHeight="1">
      <c r="A1" s="178" t="s">
        <v>15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</row>
    <row r="2" spans="1:14" ht="13.5" customHeight="1">
      <c r="A2" s="49"/>
      <c r="B2" s="14"/>
      <c r="C2" s="14"/>
      <c r="D2" s="14"/>
      <c r="E2" s="14"/>
      <c r="F2" s="14"/>
      <c r="G2" s="14"/>
      <c r="H2" s="14"/>
    </row>
    <row r="3" spans="1:14" ht="27.75" customHeight="1">
      <c r="A3" s="180" t="s">
        <v>69</v>
      </c>
      <c r="B3" s="113">
        <v>2016</v>
      </c>
      <c r="C3" s="175">
        <v>2017</v>
      </c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7"/>
    </row>
    <row r="4" spans="1:14" ht="42.75" customHeight="1">
      <c r="A4" s="181"/>
      <c r="B4" s="114">
        <v>12</v>
      </c>
      <c r="C4" s="115">
        <v>1</v>
      </c>
      <c r="D4" s="115">
        <v>2</v>
      </c>
      <c r="E4" s="115">
        <v>3</v>
      </c>
      <c r="F4" s="115">
        <v>4</v>
      </c>
      <c r="G4" s="115">
        <v>5</v>
      </c>
      <c r="H4" s="115">
        <v>6</v>
      </c>
      <c r="I4" s="115">
        <v>7</v>
      </c>
      <c r="J4" s="115">
        <v>8</v>
      </c>
      <c r="K4" s="115">
        <v>9</v>
      </c>
      <c r="L4" s="115">
        <v>10</v>
      </c>
      <c r="M4" s="115">
        <v>11</v>
      </c>
      <c r="N4" s="115">
        <v>12</v>
      </c>
    </row>
    <row r="5" spans="1:14" ht="35.1" customHeight="1">
      <c r="A5" s="3" t="s">
        <v>1</v>
      </c>
      <c r="B5" s="48">
        <v>1196455</v>
      </c>
      <c r="C5" s="48">
        <v>1195976</v>
      </c>
      <c r="D5" s="48">
        <v>1200040</v>
      </c>
      <c r="E5" s="48">
        <v>1199936</v>
      </c>
      <c r="F5" s="48">
        <v>1199820</v>
      </c>
      <c r="G5" s="48">
        <v>1202916</v>
      </c>
      <c r="H5" s="48">
        <v>1202411</v>
      </c>
      <c r="I5" s="48">
        <v>1202985</v>
      </c>
      <c r="J5" s="48">
        <v>1205561</v>
      </c>
      <c r="K5" s="48">
        <v>1205735</v>
      </c>
      <c r="L5" s="48">
        <v>1205659</v>
      </c>
      <c r="M5" s="48">
        <v>1210056</v>
      </c>
      <c r="N5" s="48">
        <v>1210101</v>
      </c>
    </row>
    <row r="6" spans="1:14" ht="35.1" customHeight="1">
      <c r="A6" s="3" t="s">
        <v>2</v>
      </c>
      <c r="B6" s="48">
        <v>507066</v>
      </c>
      <c r="C6" s="48">
        <v>506929</v>
      </c>
      <c r="D6" s="48">
        <v>507014</v>
      </c>
      <c r="E6" s="48">
        <v>507125</v>
      </c>
      <c r="F6" s="48">
        <v>507370</v>
      </c>
      <c r="G6" s="48">
        <v>507249</v>
      </c>
      <c r="H6" s="48">
        <v>507407</v>
      </c>
      <c r="I6" s="48">
        <v>507603</v>
      </c>
      <c r="J6" s="48">
        <v>506814</v>
      </c>
      <c r="K6" s="48">
        <v>506940</v>
      </c>
      <c r="L6" s="48">
        <v>507727</v>
      </c>
      <c r="M6" s="48">
        <v>507530</v>
      </c>
      <c r="N6" s="48">
        <v>507695</v>
      </c>
    </row>
    <row r="7" spans="1:14" ht="35.1" customHeight="1">
      <c r="A7" s="3" t="s">
        <v>11</v>
      </c>
      <c r="B7" s="48">
        <v>608366</v>
      </c>
      <c r="C7" s="48">
        <v>608423</v>
      </c>
      <c r="D7" s="48">
        <v>620310</v>
      </c>
      <c r="E7" s="48">
        <v>621113</v>
      </c>
      <c r="F7" s="48">
        <v>622462</v>
      </c>
      <c r="G7" s="48">
        <v>636495</v>
      </c>
      <c r="H7" s="48">
        <v>638043</v>
      </c>
      <c r="I7" s="48">
        <v>639635</v>
      </c>
      <c r="J7" s="48">
        <v>649309</v>
      </c>
      <c r="K7" s="48">
        <v>650780</v>
      </c>
      <c r="L7" s="48">
        <v>651933</v>
      </c>
      <c r="M7" s="48">
        <v>663159</v>
      </c>
      <c r="N7" s="48">
        <v>664248</v>
      </c>
    </row>
    <row r="8" spans="1:14" ht="35.1" customHeight="1">
      <c r="A8" s="3" t="s">
        <v>12</v>
      </c>
      <c r="B8" s="48">
        <v>1001233</v>
      </c>
      <c r="C8" s="48">
        <v>1000702</v>
      </c>
      <c r="D8" s="48">
        <v>1002238</v>
      </c>
      <c r="E8" s="48">
        <v>1002165</v>
      </c>
      <c r="F8" s="48">
        <v>1002154</v>
      </c>
      <c r="G8" s="48">
        <v>1002242</v>
      </c>
      <c r="H8" s="48">
        <v>1002218</v>
      </c>
      <c r="I8" s="48">
        <v>1002279</v>
      </c>
      <c r="J8" s="48">
        <v>1006868</v>
      </c>
      <c r="K8" s="48">
        <v>1007175</v>
      </c>
      <c r="L8" s="48">
        <v>1007393</v>
      </c>
      <c r="M8" s="48">
        <v>1013642</v>
      </c>
      <c r="N8" s="48">
        <v>1013988</v>
      </c>
    </row>
    <row r="9" spans="1:14" ht="35.1" customHeight="1">
      <c r="A9" s="3" t="s">
        <v>31</v>
      </c>
      <c r="B9" s="48">
        <v>376904</v>
      </c>
      <c r="C9" s="48">
        <v>376781</v>
      </c>
      <c r="D9" s="48">
        <v>377971</v>
      </c>
      <c r="E9" s="48">
        <v>378068</v>
      </c>
      <c r="F9" s="48">
        <v>378133</v>
      </c>
      <c r="G9" s="48">
        <v>377928</v>
      </c>
      <c r="H9" s="48">
        <v>378013</v>
      </c>
      <c r="I9" s="48">
        <v>378136</v>
      </c>
      <c r="J9" s="48">
        <v>378575</v>
      </c>
      <c r="K9" s="48">
        <v>378733</v>
      </c>
      <c r="L9" s="48">
        <v>378907</v>
      </c>
      <c r="M9" s="48">
        <v>380931</v>
      </c>
      <c r="N9" s="48">
        <v>381063</v>
      </c>
    </row>
    <row r="10" spans="1:14" ht="35.1" customHeight="1">
      <c r="A10" s="127" t="s">
        <v>87</v>
      </c>
      <c r="B10" s="48">
        <v>420947</v>
      </c>
      <c r="C10" s="48">
        <v>420732</v>
      </c>
      <c r="D10" s="48">
        <v>420911</v>
      </c>
      <c r="E10" s="48">
        <v>421056</v>
      </c>
      <c r="F10" s="48">
        <v>421179</v>
      </c>
      <c r="G10" s="48">
        <v>420341</v>
      </c>
      <c r="H10" s="48">
        <v>420442</v>
      </c>
      <c r="I10" s="48">
        <v>420700</v>
      </c>
      <c r="J10" s="48">
        <v>420073</v>
      </c>
      <c r="K10" s="48">
        <v>420239</v>
      </c>
      <c r="L10" s="48">
        <v>420371</v>
      </c>
      <c r="M10" s="48">
        <v>420074</v>
      </c>
      <c r="N10" s="48">
        <v>420245</v>
      </c>
    </row>
    <row r="11" spans="1:14" ht="35.1" customHeight="1">
      <c r="A11" s="3" t="s">
        <v>13</v>
      </c>
      <c r="B11" s="48">
        <v>187734</v>
      </c>
      <c r="C11" s="48">
        <v>188505</v>
      </c>
      <c r="D11" s="48">
        <v>192717</v>
      </c>
      <c r="E11" s="48">
        <v>193524</v>
      </c>
      <c r="F11" s="48">
        <v>194084</v>
      </c>
      <c r="G11" s="48">
        <v>196459</v>
      </c>
      <c r="H11" s="48">
        <v>197216</v>
      </c>
      <c r="I11" s="48">
        <v>198173</v>
      </c>
      <c r="J11" s="48">
        <v>199548</v>
      </c>
      <c r="K11" s="48">
        <v>200417</v>
      </c>
      <c r="L11" s="48">
        <v>201658</v>
      </c>
      <c r="M11" s="48">
        <v>203925</v>
      </c>
      <c r="N11" s="48">
        <v>205040</v>
      </c>
    </row>
    <row r="12" spans="1:14" ht="35.1" customHeight="1">
      <c r="A12" s="3" t="s">
        <v>3</v>
      </c>
      <c r="B12" s="48">
        <v>95578</v>
      </c>
      <c r="C12" s="48">
        <v>95164</v>
      </c>
      <c r="D12" s="48">
        <v>97079</v>
      </c>
      <c r="E12" s="48">
        <v>97107</v>
      </c>
      <c r="F12" s="48">
        <v>97105</v>
      </c>
      <c r="G12" s="48">
        <v>98107</v>
      </c>
      <c r="H12" s="48">
        <v>98070</v>
      </c>
      <c r="I12" s="48">
        <v>98148</v>
      </c>
      <c r="J12" s="48">
        <v>98987</v>
      </c>
      <c r="K12" s="48">
        <v>99040</v>
      </c>
      <c r="L12" s="48">
        <v>99078</v>
      </c>
      <c r="M12" s="48">
        <v>100182</v>
      </c>
      <c r="N12" s="48">
        <v>100211</v>
      </c>
    </row>
    <row r="13" spans="1:14" ht="35.1" customHeight="1">
      <c r="A13" s="47" t="s">
        <v>24</v>
      </c>
      <c r="B13" s="48">
        <v>78393</v>
      </c>
      <c r="C13" s="48">
        <v>78407</v>
      </c>
      <c r="D13" s="48">
        <v>81027</v>
      </c>
      <c r="E13" s="48">
        <v>81138</v>
      </c>
      <c r="F13" s="48">
        <v>81205</v>
      </c>
      <c r="G13" s="48">
        <v>82575</v>
      </c>
      <c r="H13" s="48">
        <v>82655</v>
      </c>
      <c r="I13" s="48">
        <v>82721</v>
      </c>
      <c r="J13" s="48">
        <v>83611</v>
      </c>
      <c r="K13" s="48">
        <v>83681</v>
      </c>
      <c r="L13" s="48">
        <v>83749</v>
      </c>
      <c r="M13" s="48">
        <v>85077</v>
      </c>
      <c r="N13" s="48">
        <v>85132</v>
      </c>
    </row>
    <row r="14" spans="1:14" ht="35.1" customHeight="1">
      <c r="A14" s="52" t="s">
        <v>4</v>
      </c>
      <c r="B14" s="48">
        <v>4472676</v>
      </c>
      <c r="C14" s="48">
        <v>4471619</v>
      </c>
      <c r="D14" s="48">
        <v>4499307</v>
      </c>
      <c r="E14" s="48">
        <v>4501232</v>
      </c>
      <c r="F14" s="48">
        <v>4503512</v>
      </c>
      <c r="G14" s="48">
        <v>4524312</v>
      </c>
      <c r="H14" s="48">
        <v>4526475</v>
      </c>
      <c r="I14" s="48">
        <v>4530380</v>
      </c>
      <c r="J14" s="48">
        <v>4549346</v>
      </c>
      <c r="K14" s="48">
        <v>4552740</v>
      </c>
      <c r="L14" s="48">
        <v>4556475</v>
      </c>
      <c r="M14" s="48">
        <v>4584576</v>
      </c>
      <c r="N14" s="48">
        <v>4587723</v>
      </c>
    </row>
    <row r="15" spans="1:14" ht="17.25" customHeight="1">
      <c r="A15" s="8"/>
      <c r="B15" s="9"/>
      <c r="C15" s="9"/>
      <c r="D15" s="9"/>
      <c r="E15" s="7"/>
      <c r="F15" s="7"/>
      <c r="G15" s="7"/>
      <c r="H15" s="7"/>
    </row>
    <row r="16" spans="1:14" ht="13.5" customHeight="1">
      <c r="A16" s="141" t="s">
        <v>16</v>
      </c>
      <c r="B16" s="141"/>
      <c r="C16" s="141"/>
      <c r="D16" s="141"/>
      <c r="E16" s="141"/>
      <c r="F16" s="141"/>
      <c r="G16" s="141"/>
      <c r="H16" s="141"/>
      <c r="I16" s="54"/>
      <c r="J16" s="54"/>
      <c r="K16" s="54"/>
      <c r="L16" s="54"/>
      <c r="M16" s="54"/>
      <c r="N16" s="54"/>
    </row>
    <row r="17" spans="1:14" ht="16.5" customHeight="1">
      <c r="A17" s="141" t="s">
        <v>17</v>
      </c>
      <c r="B17" s="141"/>
      <c r="C17" s="141"/>
      <c r="D17" s="141"/>
      <c r="E17" s="141"/>
      <c r="F17" s="141"/>
      <c r="G17" s="141"/>
      <c r="H17" s="141"/>
      <c r="I17" s="53"/>
      <c r="J17" s="53"/>
      <c r="K17" s="53"/>
      <c r="L17" s="53"/>
      <c r="M17" s="53"/>
      <c r="N17" s="53"/>
    </row>
    <row r="18" spans="1:14" ht="27.75" customHeight="1">
      <c r="A18" s="141"/>
      <c r="B18" s="179"/>
      <c r="C18" s="179"/>
      <c r="D18" s="179"/>
      <c r="E18" s="51"/>
      <c r="F18" s="51"/>
      <c r="G18" s="51"/>
      <c r="H18" s="51"/>
    </row>
    <row r="19" spans="1:14" ht="35.1" customHeight="1">
      <c r="A19" s="10"/>
      <c r="B19" s="7"/>
      <c r="C19" s="7"/>
      <c r="D19" s="7"/>
      <c r="E19" s="7"/>
      <c r="F19" s="7"/>
      <c r="G19" s="7"/>
      <c r="H19" s="7"/>
    </row>
    <row r="20" spans="1:14" ht="35.1" customHeight="1">
      <c r="A20" s="10"/>
      <c r="B20" s="7"/>
      <c r="C20" s="7"/>
      <c r="D20" s="7"/>
      <c r="E20" s="7"/>
      <c r="F20" s="7"/>
      <c r="G20" s="7"/>
      <c r="H20" s="7"/>
    </row>
    <row r="21" spans="1:14" ht="35.1" customHeight="1">
      <c r="A21" s="12"/>
      <c r="B21" s="11"/>
      <c r="C21" s="11"/>
      <c r="D21" s="11"/>
      <c r="E21" s="11"/>
      <c r="F21" s="11"/>
      <c r="G21" s="11"/>
      <c r="H21" s="11"/>
    </row>
    <row r="22" spans="1:14" ht="35.1" customHeight="1">
      <c r="A22" s="12"/>
      <c r="B22" s="11"/>
      <c r="C22" s="11"/>
      <c r="D22" s="11"/>
      <c r="E22" s="11"/>
      <c r="F22" s="11"/>
      <c r="G22" s="11"/>
      <c r="H22" s="11"/>
    </row>
    <row r="23" spans="1:14" ht="35.1" customHeight="1">
      <c r="A23" s="12"/>
      <c r="B23" s="11"/>
      <c r="C23" s="11"/>
      <c r="D23" s="11"/>
      <c r="E23" s="11"/>
      <c r="F23" s="11"/>
      <c r="G23" s="11"/>
      <c r="H23" s="11"/>
    </row>
    <row r="24" spans="1:14" ht="35.1" customHeight="1">
      <c r="A24" s="12"/>
      <c r="B24" s="11"/>
      <c r="C24" s="11"/>
      <c r="D24" s="11"/>
      <c r="E24" s="11"/>
      <c r="F24" s="11"/>
      <c r="G24" s="11"/>
      <c r="H24" s="11"/>
    </row>
    <row r="25" spans="1:14" ht="35.1" customHeight="1">
      <c r="A25" s="12"/>
      <c r="B25" s="11"/>
      <c r="C25" s="11"/>
      <c r="D25" s="11"/>
      <c r="E25" s="11"/>
      <c r="F25" s="11"/>
      <c r="G25" s="11"/>
      <c r="H25" s="11"/>
    </row>
  </sheetData>
  <mergeCells count="6">
    <mergeCell ref="C3:N3"/>
    <mergeCell ref="A1:N1"/>
    <mergeCell ref="A18:D18"/>
    <mergeCell ref="A3:A4"/>
    <mergeCell ref="A16:H16"/>
    <mergeCell ref="A17:H17"/>
  </mergeCells>
  <phoneticPr fontId="0" type="noConversion"/>
  <printOptions horizontalCentered="1" verticalCentered="1"/>
  <pageMargins left="0.19685039370078741" right="0.19685039370078741" top="0.6692913385826772" bottom="0.47244094488188981" header="0.31496062992125984" footer="0.19685039370078741"/>
  <pageSetup paperSize="9" scale="65" orientation="landscape" r:id="rId1"/>
  <headerFooter alignWithMargins="0">
    <oddHeader>&amp;R&amp;"Times New Roman,Regular"&amp;12&amp;A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N16"/>
  <sheetViews>
    <sheetView showGridLines="0" zoomScale="90" zoomScaleNormal="90" workbookViewId="0">
      <selection sqref="A1:N1"/>
    </sheetView>
  </sheetViews>
  <sheetFormatPr defaultRowHeight="13.5" customHeight="1"/>
  <cols>
    <col min="1" max="1" width="58.28515625" style="16" customWidth="1"/>
    <col min="2" max="2" width="9.7109375" style="14" customWidth="1"/>
    <col min="3" max="8" width="9.140625" style="14"/>
    <col min="9" max="9" width="9.28515625" style="14" customWidth="1"/>
    <col min="10" max="16384" width="9.140625" style="14"/>
  </cols>
  <sheetData>
    <row r="1" spans="1:14" ht="57" customHeight="1">
      <c r="A1" s="185" t="s">
        <v>18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</row>
    <row r="2" spans="1:14" ht="26.25" customHeight="1">
      <c r="A2" s="63"/>
      <c r="B2" s="63"/>
      <c r="C2" s="63"/>
      <c r="D2" s="63"/>
      <c r="E2" s="63"/>
      <c r="F2" s="63"/>
      <c r="G2" s="63"/>
      <c r="N2" s="57" t="s">
        <v>0</v>
      </c>
    </row>
    <row r="3" spans="1:14" ht="21" customHeight="1">
      <c r="A3" s="180" t="s">
        <v>70</v>
      </c>
      <c r="B3" s="114">
        <v>2016</v>
      </c>
      <c r="C3" s="182">
        <v>2017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4"/>
    </row>
    <row r="4" spans="1:14" ht="48" customHeight="1">
      <c r="A4" s="181"/>
      <c r="B4" s="114">
        <v>12</v>
      </c>
      <c r="C4" s="114">
        <v>1</v>
      </c>
      <c r="D4" s="114">
        <v>2</v>
      </c>
      <c r="E4" s="114">
        <v>3</v>
      </c>
      <c r="F4" s="114">
        <v>4</v>
      </c>
      <c r="G4" s="114">
        <v>5</v>
      </c>
      <c r="H4" s="114">
        <v>6</v>
      </c>
      <c r="I4" s="114">
        <v>7</v>
      </c>
      <c r="J4" s="114">
        <v>8</v>
      </c>
      <c r="K4" s="114">
        <v>9</v>
      </c>
      <c r="L4" s="114">
        <v>10</v>
      </c>
      <c r="M4" s="114">
        <v>11</v>
      </c>
      <c r="N4" s="114">
        <v>12</v>
      </c>
    </row>
    <row r="5" spans="1:14" ht="35.1" customHeight="1">
      <c r="A5" s="3" t="s">
        <v>25</v>
      </c>
      <c r="B5" s="116">
        <v>26.75</v>
      </c>
      <c r="C5" s="116">
        <v>26.74</v>
      </c>
      <c r="D5" s="116">
        <v>26.66</v>
      </c>
      <c r="E5" s="116">
        <v>26.66</v>
      </c>
      <c r="F5" s="116">
        <v>26.64</v>
      </c>
      <c r="G5" s="116">
        <v>26.59</v>
      </c>
      <c r="H5" s="116">
        <v>26.56</v>
      </c>
      <c r="I5" s="116">
        <v>26.55</v>
      </c>
      <c r="J5" s="116">
        <v>26.5</v>
      </c>
      <c r="K5" s="116">
        <v>26.48</v>
      </c>
      <c r="L5" s="116">
        <v>26.46</v>
      </c>
      <c r="M5" s="116">
        <v>26.39</v>
      </c>
      <c r="N5" s="116">
        <v>26.38</v>
      </c>
    </row>
    <row r="6" spans="1:14" ht="35.1" customHeight="1">
      <c r="A6" s="3" t="s">
        <v>26</v>
      </c>
      <c r="B6" s="116">
        <v>11.34</v>
      </c>
      <c r="C6" s="116">
        <v>11.35</v>
      </c>
      <c r="D6" s="116">
        <v>11.27</v>
      </c>
      <c r="E6" s="116">
        <v>11.27</v>
      </c>
      <c r="F6" s="116">
        <v>11.27</v>
      </c>
      <c r="G6" s="116">
        <v>11.21</v>
      </c>
      <c r="H6" s="116">
        <v>11.21</v>
      </c>
      <c r="I6" s="116">
        <v>11.2</v>
      </c>
      <c r="J6" s="116">
        <v>11.14</v>
      </c>
      <c r="K6" s="116">
        <v>11.14</v>
      </c>
      <c r="L6" s="116">
        <v>11.14</v>
      </c>
      <c r="M6" s="116">
        <v>11.07</v>
      </c>
      <c r="N6" s="116">
        <v>11.07</v>
      </c>
    </row>
    <row r="7" spans="1:14" ht="35.1" customHeight="1">
      <c r="A7" s="3" t="s">
        <v>27</v>
      </c>
      <c r="B7" s="116">
        <v>13.6</v>
      </c>
      <c r="C7" s="116">
        <v>13.6</v>
      </c>
      <c r="D7" s="116">
        <v>13.79</v>
      </c>
      <c r="E7" s="116">
        <v>13.8</v>
      </c>
      <c r="F7" s="116">
        <v>13.82</v>
      </c>
      <c r="G7" s="116">
        <v>14.07</v>
      </c>
      <c r="H7" s="116">
        <v>14.09</v>
      </c>
      <c r="I7" s="116">
        <v>14.12</v>
      </c>
      <c r="J7" s="116">
        <v>14.27</v>
      </c>
      <c r="K7" s="116">
        <v>14.29</v>
      </c>
      <c r="L7" s="116">
        <v>14.31</v>
      </c>
      <c r="M7" s="116">
        <v>14.46</v>
      </c>
      <c r="N7" s="116">
        <v>14.48</v>
      </c>
    </row>
    <row r="8" spans="1:14" ht="35.1" customHeight="1">
      <c r="A8" s="3" t="s">
        <v>12</v>
      </c>
      <c r="B8" s="116">
        <v>22.38</v>
      </c>
      <c r="C8" s="116">
        <v>22.38</v>
      </c>
      <c r="D8" s="116">
        <v>22.28</v>
      </c>
      <c r="E8" s="116">
        <v>22.26</v>
      </c>
      <c r="F8" s="116">
        <v>22.25</v>
      </c>
      <c r="G8" s="116">
        <v>22.15</v>
      </c>
      <c r="H8" s="116">
        <v>22.14</v>
      </c>
      <c r="I8" s="116">
        <v>22.12</v>
      </c>
      <c r="J8" s="116">
        <v>22.13</v>
      </c>
      <c r="K8" s="116">
        <v>22.12</v>
      </c>
      <c r="L8" s="116">
        <v>22.11</v>
      </c>
      <c r="M8" s="116">
        <v>22.11</v>
      </c>
      <c r="N8" s="116">
        <v>22.1</v>
      </c>
    </row>
    <row r="9" spans="1:14" ht="35.1" customHeight="1">
      <c r="A9" s="3" t="s">
        <v>32</v>
      </c>
      <c r="B9" s="116">
        <v>8.43</v>
      </c>
      <c r="C9" s="116">
        <v>8.42</v>
      </c>
      <c r="D9" s="116">
        <v>8.4</v>
      </c>
      <c r="E9" s="116">
        <v>8.4</v>
      </c>
      <c r="F9" s="116">
        <v>8.4</v>
      </c>
      <c r="G9" s="116">
        <v>8.35</v>
      </c>
      <c r="H9" s="116">
        <v>8.35</v>
      </c>
      <c r="I9" s="116">
        <v>8.35</v>
      </c>
      <c r="J9" s="116">
        <v>8.32</v>
      </c>
      <c r="K9" s="116">
        <v>8.32</v>
      </c>
      <c r="L9" s="116">
        <v>8.32</v>
      </c>
      <c r="M9" s="116">
        <v>8.31</v>
      </c>
      <c r="N9" s="116">
        <v>8.31</v>
      </c>
    </row>
    <row r="10" spans="1:14" ht="35.1" customHeight="1">
      <c r="A10" s="127" t="s">
        <v>86</v>
      </c>
      <c r="B10" s="116">
        <v>9.41</v>
      </c>
      <c r="C10" s="116">
        <v>9.41</v>
      </c>
      <c r="D10" s="116">
        <v>9.36</v>
      </c>
      <c r="E10" s="116">
        <v>9.35</v>
      </c>
      <c r="F10" s="116">
        <v>9.35</v>
      </c>
      <c r="G10" s="116">
        <v>9.2899999999999991</v>
      </c>
      <c r="H10" s="116">
        <v>9.2899999999999991</v>
      </c>
      <c r="I10" s="116">
        <v>9.2899999999999991</v>
      </c>
      <c r="J10" s="116">
        <v>9.23</v>
      </c>
      <c r="K10" s="116">
        <v>9.23</v>
      </c>
      <c r="L10" s="116">
        <v>9.23</v>
      </c>
      <c r="M10" s="116">
        <v>9.16</v>
      </c>
      <c r="N10" s="116">
        <v>9.16</v>
      </c>
    </row>
    <row r="11" spans="1:14" ht="35.1" customHeight="1">
      <c r="A11" s="3" t="s">
        <v>28</v>
      </c>
      <c r="B11" s="116">
        <v>4.2</v>
      </c>
      <c r="C11" s="116">
        <v>4.22</v>
      </c>
      <c r="D11" s="116">
        <v>4.28</v>
      </c>
      <c r="E11" s="116">
        <v>4.3</v>
      </c>
      <c r="F11" s="116">
        <v>4.3099999999999996</v>
      </c>
      <c r="G11" s="116">
        <v>4.34</v>
      </c>
      <c r="H11" s="116">
        <v>4.3600000000000003</v>
      </c>
      <c r="I11" s="116">
        <v>4.37</v>
      </c>
      <c r="J11" s="116">
        <v>4.3899999999999997</v>
      </c>
      <c r="K11" s="116">
        <v>4.4000000000000004</v>
      </c>
      <c r="L11" s="116">
        <v>4.42</v>
      </c>
      <c r="M11" s="116">
        <v>4.45</v>
      </c>
      <c r="N11" s="116">
        <v>4.47</v>
      </c>
    </row>
    <row r="12" spans="1:14" ht="35.1" customHeight="1">
      <c r="A12" s="3" t="s">
        <v>29</v>
      </c>
      <c r="B12" s="116">
        <v>2.14</v>
      </c>
      <c r="C12" s="116">
        <v>2.13</v>
      </c>
      <c r="D12" s="116">
        <v>2.16</v>
      </c>
      <c r="E12" s="116">
        <v>2.16</v>
      </c>
      <c r="F12" s="116">
        <v>2.16</v>
      </c>
      <c r="G12" s="116">
        <v>2.17</v>
      </c>
      <c r="H12" s="116">
        <v>2.17</v>
      </c>
      <c r="I12" s="116">
        <v>2.17</v>
      </c>
      <c r="J12" s="116">
        <v>2.1800000000000002</v>
      </c>
      <c r="K12" s="116">
        <v>2.1800000000000002</v>
      </c>
      <c r="L12" s="116">
        <v>2.17</v>
      </c>
      <c r="M12" s="116">
        <v>2.19</v>
      </c>
      <c r="N12" s="116">
        <v>2.1800000000000002</v>
      </c>
    </row>
    <row r="13" spans="1:14" ht="35.1" customHeight="1">
      <c r="A13" s="47" t="s">
        <v>30</v>
      </c>
      <c r="B13" s="116">
        <v>1.75</v>
      </c>
      <c r="C13" s="116">
        <v>1.75</v>
      </c>
      <c r="D13" s="116">
        <v>1.8</v>
      </c>
      <c r="E13" s="116">
        <v>1.8</v>
      </c>
      <c r="F13" s="116">
        <v>1.8</v>
      </c>
      <c r="G13" s="116">
        <v>1.83</v>
      </c>
      <c r="H13" s="116">
        <v>1.83</v>
      </c>
      <c r="I13" s="116">
        <v>1.83</v>
      </c>
      <c r="J13" s="116">
        <v>1.84</v>
      </c>
      <c r="K13" s="116">
        <v>1.84</v>
      </c>
      <c r="L13" s="116">
        <v>1.84</v>
      </c>
      <c r="M13" s="116">
        <v>1.86</v>
      </c>
      <c r="N13" s="116">
        <v>1.85</v>
      </c>
    </row>
    <row r="14" spans="1:14" ht="35.1" customHeight="1">
      <c r="A14" s="15" t="s">
        <v>4</v>
      </c>
      <c r="B14" s="116">
        <v>100</v>
      </c>
      <c r="C14" s="116">
        <v>99.999999999999986</v>
      </c>
      <c r="D14" s="116">
        <v>100</v>
      </c>
      <c r="E14" s="116">
        <v>100</v>
      </c>
      <c r="F14" s="116">
        <v>100</v>
      </c>
      <c r="G14" s="116">
        <v>100</v>
      </c>
      <c r="H14" s="116">
        <v>100</v>
      </c>
      <c r="I14" s="116">
        <v>100</v>
      </c>
      <c r="J14" s="116">
        <v>100</v>
      </c>
      <c r="K14" s="116">
        <v>100.00000000000001</v>
      </c>
      <c r="L14" s="116">
        <v>100.00000000000001</v>
      </c>
      <c r="M14" s="116">
        <v>100.00000000000001</v>
      </c>
      <c r="N14" s="116">
        <v>100.00000000000001</v>
      </c>
    </row>
    <row r="16" spans="1:14" ht="17.100000000000001" customHeight="1">
      <c r="A16" s="14"/>
    </row>
  </sheetData>
  <mergeCells count="3">
    <mergeCell ref="A3:A4"/>
    <mergeCell ref="C3:N3"/>
    <mergeCell ref="A1:N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16</vt:i4>
      </vt:variant>
    </vt:vector>
  </HeadingPairs>
  <TitlesOfParts>
    <vt:vector size="36" baseType="lpstr">
      <vt:lpstr>Table №1-PIC </vt:lpstr>
      <vt:lpstr>Table №2-PIC</vt:lpstr>
      <vt:lpstr>Table №2.1-PIC</vt:lpstr>
      <vt:lpstr>Table № 2.2-PIC</vt:lpstr>
      <vt:lpstr>Table №2.2.1-PIC</vt:lpstr>
      <vt:lpstr>Table №2.2.2-PIC</vt:lpstr>
      <vt:lpstr>Table №2.2.3-PIC</vt:lpstr>
      <vt:lpstr>Table №1-PF</vt:lpstr>
      <vt:lpstr>Table №1.1-PF</vt:lpstr>
      <vt:lpstr>Table №1.2-PF</vt:lpstr>
      <vt:lpstr>Table №1.2.1-PF</vt:lpstr>
      <vt:lpstr>Table №1.2.2-PF</vt:lpstr>
      <vt:lpstr>Table № 2-PF</vt:lpstr>
      <vt:lpstr>Table №2.1-PF</vt:lpstr>
      <vt:lpstr>Table №2.2-PF</vt:lpstr>
      <vt:lpstr>Table №2.2.1-PF </vt:lpstr>
      <vt:lpstr>Chart №1 </vt:lpstr>
      <vt:lpstr>Chart №2</vt:lpstr>
      <vt:lpstr>Chart №3</vt:lpstr>
      <vt:lpstr>Chart №4</vt:lpstr>
      <vt:lpstr>'Table № 2.2-PIC'!Print_Area</vt:lpstr>
      <vt:lpstr>'Table № 2-PF'!Print_Area</vt:lpstr>
      <vt:lpstr>'Table №1.1-PF'!Print_Area</vt:lpstr>
      <vt:lpstr>'Table №1.2.1-PF'!Print_Area</vt:lpstr>
      <vt:lpstr>'Table №1.2.2-PF'!Print_Area</vt:lpstr>
      <vt:lpstr>'Table №1.2-PF'!Print_Area</vt:lpstr>
      <vt:lpstr>'Table №1-PF'!Print_Area</vt:lpstr>
      <vt:lpstr>'Table №1-PIC '!Print_Area</vt:lpstr>
      <vt:lpstr>'Table №2.1-PF'!Print_Area</vt:lpstr>
      <vt:lpstr>'Table №2.1-PIC'!Print_Area</vt:lpstr>
      <vt:lpstr>'Table №2.2.1-PF '!Print_Area</vt:lpstr>
      <vt:lpstr>'Table №2.2.1-PIC'!Print_Area</vt:lpstr>
      <vt:lpstr>'Table №2.2.2-PIC'!Print_Area</vt:lpstr>
      <vt:lpstr>'Table №2.2.3-PIC'!Print_Area</vt:lpstr>
      <vt:lpstr>'Table №2.2-PF'!Print_Area</vt:lpstr>
      <vt:lpstr>'Table №2-PIC'!Print_Area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dimov_ne</dc:creator>
  <cp:lastModifiedBy>Valentina Lilova</cp:lastModifiedBy>
  <cp:lastPrinted>2013-04-10T12:45:30Z</cp:lastPrinted>
  <dcterms:created xsi:type="dcterms:W3CDTF">2008-05-09T10:07:54Z</dcterms:created>
  <dcterms:modified xsi:type="dcterms:W3CDTF">2018-04-20T07:06:36Z</dcterms:modified>
</cp:coreProperties>
</file>