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ol_vazrast\2017-12-31\site\"/>
    </mc:Choice>
  </mc:AlternateContent>
  <bookViews>
    <workbookView xWindow="0" yWindow="0" windowWidth="21600" windowHeight="9630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T7" i="24" l="1"/>
  <c r="U7" i="24"/>
  <c r="T8" i="24"/>
  <c r="U8" i="24"/>
  <c r="T9" i="24"/>
  <c r="U9" i="24"/>
  <c r="T10" i="24"/>
  <c r="U10" i="24"/>
  <c r="T11" i="24"/>
  <c r="U11" i="24"/>
  <c r="T12" i="24"/>
  <c r="U12" i="24"/>
  <c r="U6" i="24"/>
  <c r="F4" i="15" l="1"/>
  <c r="F5" i="15"/>
  <c r="F6" i="15"/>
  <c r="F7" i="15"/>
  <c r="F8" i="15"/>
  <c r="F9" i="15"/>
  <c r="F10" i="15"/>
  <c r="F11" i="15"/>
  <c r="F12" i="15"/>
  <c r="F3" i="15"/>
  <c r="F5" i="18" l="1"/>
  <c r="F6" i="18"/>
  <c r="F7" i="18"/>
  <c r="F8" i="18"/>
  <c r="F9" i="18"/>
  <c r="F10" i="18"/>
  <c r="F11" i="18"/>
  <c r="F12" i="18"/>
  <c r="F13" i="18"/>
  <c r="F4" i="18"/>
  <c r="E12" i="13"/>
  <c r="F4" i="13"/>
  <c r="F5" i="13"/>
  <c r="F6" i="13"/>
  <c r="F7" i="13"/>
  <c r="F8" i="13"/>
  <c r="F9" i="13"/>
  <c r="F10" i="13"/>
  <c r="F11" i="13"/>
  <c r="F3" i="13"/>
  <c r="T6" i="24" l="1"/>
  <c r="B3" i="12"/>
  <c r="I4" i="28" l="1"/>
  <c r="H4" i="28"/>
  <c r="G4" i="28"/>
  <c r="F4" i="28"/>
  <c r="E4" i="28"/>
  <c r="D4" i="28"/>
  <c r="C4" i="28"/>
  <c r="B4" i="28"/>
  <c r="F12" i="13"/>
</calcChain>
</file>

<file path=xl/sharedStrings.xml><?xml version="1.0" encoding="utf-8"?>
<sst xmlns="http://schemas.openxmlformats.org/spreadsheetml/2006/main" count="387" uniqueCount="105">
  <si>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</si>
  <si>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</si>
  <si>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</si>
  <si>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</si>
  <si>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</si>
  <si>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</si>
  <si>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</si>
  <si>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</si>
  <si>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</si>
  <si>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</si>
  <si>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</si>
  <si>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</si>
  <si>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</si>
  <si>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</si>
  <si>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</si>
  <si>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</si>
  <si>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</si>
  <si>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</si>
  <si>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</si>
  <si>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</si>
  <si>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</si>
  <si>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</si>
  <si>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</si>
  <si>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</si>
  <si>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</si>
  <si>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</si>
  <si>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</si>
  <si>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</si>
  <si>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</si>
  <si>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</si>
  <si>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</si>
  <si>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</si>
  <si>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</si>
  <si>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</si>
  <si>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</si>
  <si>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</si>
  <si>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</si>
  <si>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</si>
  <si>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</si>
  <si>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</si>
  <si>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</si>
  <si>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</si>
  <si>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</si>
  <si>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</si>
  <si>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</si>
  <si>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</si>
  <si>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</si>
  <si>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</si>
  <si>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</si>
  <si>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</si>
  <si>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</si>
  <si>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</si>
  <si>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</si>
  <si>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</si>
  <si>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</si>
  <si>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</si>
  <si>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</si>
  <si>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</si>
  <si>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</si>
  <si>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</si>
  <si>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</si>
  <si>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</si>
  <si>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</si>
  <si>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</si>
  <si>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</si>
  <si>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</si>
  <si>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</si>
  <si>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</si>
  <si>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</si>
  <si>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</si>
  <si>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</si>
  <si>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</si>
  <si>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–</t>
  </si>
  <si>
    <t>Еднократна встъпителна такса, такса при промяна на участие и други такси</t>
  </si>
  <si>
    <t xml:space="preserve">                                                       Период 
                                                                 Финансови показатели                        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</si>
  <si>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</si>
  <si>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</si>
  <si>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</si>
  <si>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</si>
  <si>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             </t>
  </si>
  <si>
    <t>-</t>
  </si>
  <si>
    <t xml:space="preserve">                                                                      ФДПО
ПОД                                             </t>
  </si>
  <si>
    <t xml:space="preserve">                                                                      Година
ПОД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</si>
  <si>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</si>
  <si>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броя на осигурените лица в управляваните от тях 
фондове за допълнително пенсионно осигуряване 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</si>
  <si>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</si>
  <si>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>31.12.2016</t>
  </si>
  <si>
    <t>31.12.2017</t>
  </si>
  <si>
    <t>Относителен дял на балансовите активи на пенсионните фондове по дружества към 31.12.2017 г.</t>
  </si>
  <si>
    <t>Приходи на ПОД от такси и удръжки (по видове) за 2017 година</t>
  </si>
  <si>
    <t>Брой на осигурените лица във фондовете за допълнително пенсионно осигуряване
 по ПОД към 31.12.2017 г.</t>
  </si>
  <si>
    <t xml:space="preserve">Относително разпределение на осигурените лица във фондовете за допълнително пенсионно осигуряване по ПОД към 31.12.2017 г. </t>
  </si>
  <si>
    <t>Брой на новоосигурените лица във фондовете за допълнително пенсионно осигуряване
 за 2017 година</t>
  </si>
  <si>
    <t xml:space="preserve">Нетни активи на управляваните от пенсионноосигурителните дружества фондове за допълнително пенсионно осигуряване към 31.12.2017 г.                    </t>
  </si>
  <si>
    <t xml:space="preserve">Относително разпределение на нетните активи във фондовете за допълнително пенсионно осигуряване към 31.12.2017 г.            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</si>
  <si>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</si>
  <si>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ФДПО
ПОД
             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</si>
  <si>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</si>
  <si>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</si>
  <si>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</si>
  <si>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</si>
  <si>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</si>
  <si>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</si>
  <si>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</si>
  <si>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>Структура на приходите на ПОД от такси и удръжки (по видове) за 2017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</si>
</sst>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-;\-* #,##0.00\ _л_в_-;_-* &quot;-&quot;??\ _л_в_-;_-@_-"/>
    <numFmt numFmtId="165" formatCode="#,##0.000"/>
    <numFmt numFmtId="166" formatCode="0.000%"/>
    <numFmt numFmtId="167" formatCode="0.0000"/>
    <numFmt numFmtId="168" formatCode="#,##0;\-#,##0;&quot;-&quot;"/>
    <numFmt numFmtId="169" formatCode="#,##0;\-#,##0;\-"/>
    <numFmt numFmtId="170" formatCode="0.000"/>
  </numFmts>
  <fonts count="25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0"/>
      <color rgb="FF080000"/>
      <name val="Tahoma"/>
      <family val="2"/>
      <charset val="204"/>
    </font>
    <font>
      <sz val="10"/>
      <color rgb="FF080000"/>
      <name val="Arial"/>
      <family val="2"/>
      <charset val="204"/>
    </font>
    <font>
      <b/>
      <sz val="10"/>
      <color rgb="FF080000"/>
      <name val="Arial"/>
      <family val="2"/>
      <charset val="204"/>
    </font>
    <font>
      <sz val="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9">
    <xf numFmtId="0" fontId="0" fillId="0" borderId="0"/>
    <xf numFmtId="164" fontId="6" fillId="0" borderId="0" applyFont="0" applyFill="0" applyBorder="0" applyAlignment="0" applyProtection="0"/>
    <xf numFmtId="0" fontId="17" fillId="0" borderId="0"/>
    <xf numFmtId="0" fontId="6" fillId="0" borderId="0"/>
    <xf numFmtId="0" fontId="9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01"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10" fillId="0" borderId="1" xfId="1" applyFont="1" applyBorder="1" applyAlignment="1">
      <alignment horizontal="left" wrapText="1"/>
    </xf>
    <xf numFmtId="3" fontId="10" fillId="0" borderId="1" xfId="0" applyNumberFormat="1" applyFont="1" applyFill="1" applyBorder="1"/>
    <xf numFmtId="3" fontId="10" fillId="0" borderId="1" xfId="0" applyNumberFormat="1" applyFont="1" applyFill="1" applyBorder="1" applyAlignment="1">
      <alignment horizontal="right"/>
    </xf>
    <xf numFmtId="164" fontId="10" fillId="0" borderId="1" xfId="1" applyFont="1" applyBorder="1" applyAlignment="1">
      <alignment wrapText="1"/>
    </xf>
    <xf numFmtId="4" fontId="10" fillId="0" borderId="1" xfId="0" applyNumberFormat="1" applyFont="1" applyFill="1" applyBorder="1" applyAlignment="1">
      <alignment horizontal="right"/>
    </xf>
    <xf numFmtId="0" fontId="10" fillId="0" borderId="1" xfId="0" applyFont="1" applyBorder="1" applyAlignment="1">
      <alignment horizontal="left" wrapText="1"/>
    </xf>
    <xf numFmtId="3" fontId="10" fillId="0" borderId="1" xfId="0" applyNumberFormat="1" applyFont="1" applyBorder="1"/>
    <xf numFmtId="3" fontId="0" fillId="0" borderId="0" xfId="0" applyNumberFormat="1"/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3" fontId="7" fillId="0" borderId="0" xfId="0" applyNumberFormat="1" applyFont="1" applyBorder="1" applyAlignment="1">
      <alignment horizontal="right"/>
    </xf>
    <xf numFmtId="0" fontId="7" fillId="0" borderId="5" xfId="0" applyFont="1" applyFill="1" applyBorder="1" applyAlignment="1">
      <alignment vertical="center" wrapText="1"/>
    </xf>
    <xf numFmtId="3" fontId="7" fillId="0" borderId="5" xfId="0" applyNumberFormat="1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164" fontId="10" fillId="0" borderId="1" xfId="1" applyFont="1" applyFill="1" applyBorder="1" applyAlignment="1">
      <alignment horizontal="left"/>
    </xf>
    <xf numFmtId="2" fontId="10" fillId="0" borderId="1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164" fontId="10" fillId="0" borderId="1" xfId="1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Border="1"/>
    <xf numFmtId="0" fontId="10" fillId="0" borderId="1" xfId="0" applyFont="1" applyBorder="1" applyAlignment="1">
      <alignment horizontal="center" vertical="center"/>
    </xf>
    <xf numFmtId="164" fontId="10" fillId="0" borderId="1" xfId="1" applyFont="1" applyBorder="1" applyAlignment="1">
      <alignment horizontal="left"/>
    </xf>
    <xf numFmtId="2" fontId="10" fillId="0" borderId="1" xfId="1" applyNumberFormat="1" applyFont="1" applyBorder="1" applyAlignment="1"/>
    <xf numFmtId="2" fontId="10" fillId="0" borderId="0" xfId="0" applyNumberFormat="1" applyFont="1"/>
    <xf numFmtId="0" fontId="12" fillId="0" borderId="0" xfId="0" applyFont="1" applyBorder="1" applyAlignment="1">
      <alignment horizontal="center"/>
    </xf>
    <xf numFmtId="4" fontId="10" fillId="0" borderId="0" xfId="0" applyNumberFormat="1" applyFont="1"/>
    <xf numFmtId="2" fontId="10" fillId="0" borderId="0" xfId="0" applyNumberFormat="1" applyFont="1" applyBorder="1" applyAlignment="1">
      <alignment horizontal="right"/>
    </xf>
    <xf numFmtId="3" fontId="10" fillId="0" borderId="0" xfId="2" applyNumberFormat="1" applyFont="1" applyBorder="1" applyAlignment="1">
      <alignment wrapText="1"/>
    </xf>
    <xf numFmtId="0" fontId="10" fillId="0" borderId="0" xfId="0" applyFont="1" applyBorder="1" applyAlignment="1">
      <alignment horizontal="left" wrapText="1"/>
    </xf>
    <xf numFmtId="164" fontId="10" fillId="0" borderId="1" xfId="1" applyFont="1" applyBorder="1" applyAlignment="1">
      <alignment vertical="center" wrapText="1"/>
    </xf>
    <xf numFmtId="4" fontId="10" fillId="0" borderId="0" xfId="0" applyNumberFormat="1" applyFont="1" applyBorder="1" applyAlignment="1">
      <alignment vertical="center" wrapText="1"/>
    </xf>
    <xf numFmtId="165" fontId="10" fillId="0" borderId="0" xfId="0" applyNumberFormat="1" applyFont="1" applyBorder="1" applyAlignment="1">
      <alignment vertical="center" wrapText="1"/>
    </xf>
    <xf numFmtId="2" fontId="10" fillId="0" borderId="0" xfId="0" applyNumberFormat="1" applyFont="1" applyBorder="1" applyAlignment="1">
      <alignment horizontal="center"/>
    </xf>
    <xf numFmtId="164" fontId="10" fillId="0" borderId="1" xfId="1" applyFont="1" applyFill="1" applyBorder="1" applyAlignment="1">
      <alignment horizontal="left" wrapText="1"/>
    </xf>
    <xf numFmtId="164" fontId="10" fillId="0" borderId="1" xfId="1" applyFont="1" applyFill="1" applyBorder="1" applyAlignment="1">
      <alignment wrapText="1"/>
    </xf>
    <xf numFmtId="3" fontId="16" fillId="0" borderId="1" xfId="0" applyNumberFormat="1" applyFont="1" applyFill="1" applyBorder="1" applyAlignment="1">
      <alignment horizontal="right" wrapText="1"/>
    </xf>
    <xf numFmtId="164" fontId="10" fillId="0" borderId="0" xfId="1" applyFont="1" applyFill="1" applyBorder="1" applyAlignment="1">
      <alignment horizontal="center" vertical="center" wrapText="1"/>
    </xf>
    <xf numFmtId="164" fontId="10" fillId="0" borderId="1" xfId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wrapText="1"/>
    </xf>
    <xf numFmtId="164" fontId="9" fillId="0" borderId="1" xfId="1" applyFont="1" applyFill="1" applyBorder="1" applyAlignment="1">
      <alignment horizontal="left" wrapText="1"/>
    </xf>
    <xf numFmtId="164" fontId="9" fillId="0" borderId="1" xfId="1" applyFont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3" fontId="9" fillId="0" borderId="0" xfId="4" applyNumberFormat="1" applyFont="1" applyFill="1" applyAlignment="1"/>
    <xf numFmtId="0" fontId="9" fillId="0" borderId="0" xfId="4" applyFont="1" applyFill="1" applyAlignment="1"/>
    <xf numFmtId="0" fontId="9" fillId="0" borderId="1" xfId="3" applyFont="1" applyFill="1" applyBorder="1" applyAlignment="1">
      <alignment horizontal="center" vertical="center" wrapText="1"/>
    </xf>
    <xf numFmtId="3" fontId="9" fillId="0" borderId="0" xfId="4" applyNumberFormat="1" applyFont="1" applyFill="1" applyBorder="1" applyAlignment="1">
      <alignment wrapText="1"/>
    </xf>
    <xf numFmtId="0" fontId="9" fillId="0" borderId="0" xfId="4" applyFont="1" applyFill="1" applyBorder="1" applyAlignment="1">
      <alignment wrapText="1"/>
    </xf>
    <xf numFmtId="0" fontId="9" fillId="0" borderId="0" xfId="4" applyFont="1" applyFill="1" applyAlignment="1">
      <alignment wrapText="1"/>
    </xf>
    <xf numFmtId="0" fontId="11" fillId="0" borderId="0" xfId="3" applyFont="1" applyFill="1"/>
    <xf numFmtId="0" fontId="12" fillId="0" borderId="1" xfId="4" applyFont="1" applyFill="1" applyBorder="1" applyAlignment="1"/>
    <xf numFmtId="3" fontId="9" fillId="0" borderId="1" xfId="4" applyNumberFormat="1" applyFont="1" applyFill="1" applyBorder="1" applyAlignment="1"/>
    <xf numFmtId="1" fontId="7" fillId="0" borderId="0" xfId="4" applyNumberFormat="1" applyFont="1" applyFill="1" applyBorder="1" applyAlignment="1"/>
    <xf numFmtId="0" fontId="7" fillId="0" borderId="0" xfId="4" applyFont="1" applyFill="1" applyBorder="1" applyAlignment="1"/>
    <xf numFmtId="0" fontId="9" fillId="0" borderId="1" xfId="3" applyFont="1" applyFill="1" applyBorder="1" applyAlignment="1">
      <alignment wrapText="1"/>
    </xf>
    <xf numFmtId="0" fontId="9" fillId="0" borderId="1" xfId="4" applyFont="1" applyFill="1" applyBorder="1" applyAlignment="1">
      <alignment wrapText="1"/>
    </xf>
    <xf numFmtId="0" fontId="12" fillId="0" borderId="1" xfId="3" applyFont="1" applyFill="1" applyBorder="1" applyAlignment="1">
      <alignment wrapText="1"/>
    </xf>
    <xf numFmtId="0" fontId="9" fillId="0" borderId="0" xfId="4" applyFont="1" applyFill="1" applyBorder="1" applyAlignment="1"/>
    <xf numFmtId="0" fontId="9" fillId="0" borderId="0" xfId="4" applyFont="1" applyFill="1" applyAlignment="1">
      <alignment horizontal="center"/>
    </xf>
    <xf numFmtId="4" fontId="9" fillId="0" borderId="0" xfId="4" applyNumberFormat="1" applyFont="1" applyFill="1" applyAlignment="1"/>
    <xf numFmtId="0" fontId="6" fillId="0" borderId="0" xfId="3" applyFill="1"/>
    <xf numFmtId="49" fontId="9" fillId="0" borderId="10" xfId="3" applyNumberFormat="1" applyFont="1" applyFill="1" applyBorder="1" applyAlignment="1">
      <alignment horizontal="center" vertical="center" wrapText="1"/>
    </xf>
    <xf numFmtId="164" fontId="9" fillId="0" borderId="1" xfId="5" applyFont="1" applyFill="1" applyBorder="1" applyAlignment="1">
      <alignment horizontal="left" wrapText="1"/>
    </xf>
    <xf numFmtId="3" fontId="9" fillId="0" borderId="1" xfId="3" applyNumberFormat="1" applyFont="1" applyFill="1" applyBorder="1"/>
    <xf numFmtId="3" fontId="20" fillId="0" borderId="1" xfId="3" applyNumberFormat="1" applyFont="1" applyFill="1" applyBorder="1" applyAlignment="1">
      <alignment horizontal="right"/>
    </xf>
    <xf numFmtId="3" fontId="6" fillId="0" borderId="0" xfId="3" applyNumberFormat="1" applyFill="1"/>
    <xf numFmtId="164" fontId="9" fillId="0" borderId="1" xfId="5" applyFont="1" applyFill="1" applyBorder="1" applyAlignment="1">
      <alignment wrapText="1"/>
    </xf>
    <xf numFmtId="3" fontId="9" fillId="0" borderId="1" xfId="3" applyNumberFormat="1" applyFont="1" applyFill="1" applyBorder="1" applyAlignment="1">
      <alignment horizontal="right"/>
    </xf>
    <xf numFmtId="0" fontId="6" fillId="0" borderId="0" xfId="3"/>
    <xf numFmtId="0" fontId="9" fillId="0" borderId="2" xfId="3" applyFont="1" applyBorder="1" applyAlignment="1">
      <alignment horizontal="center" vertical="center" wrapText="1"/>
    </xf>
    <xf numFmtId="164" fontId="9" fillId="0" borderId="1" xfId="5" applyFont="1" applyBorder="1" applyAlignment="1">
      <alignment horizontal="left" wrapText="1"/>
    </xf>
    <xf numFmtId="2" fontId="9" fillId="0" borderId="1" xfId="3" applyNumberFormat="1" applyFont="1" applyFill="1" applyBorder="1" applyAlignment="1">
      <alignment horizontal="right"/>
    </xf>
    <xf numFmtId="164" fontId="9" fillId="0" borderId="1" xfId="5" applyFont="1" applyBorder="1" applyAlignment="1">
      <alignment wrapText="1"/>
    </xf>
    <xf numFmtId="0" fontId="9" fillId="0" borderId="4" xfId="3" applyFont="1" applyFill="1" applyBorder="1" applyAlignment="1">
      <alignment horizontal="left" wrapText="1"/>
    </xf>
    <xf numFmtId="0" fontId="9" fillId="0" borderId="1" xfId="3" applyFont="1" applyBorder="1" applyAlignment="1">
      <alignment horizontal="left" wrapText="1"/>
    </xf>
    <xf numFmtId="4" fontId="6" fillId="0" borderId="0" xfId="3" applyNumberFormat="1"/>
    <xf numFmtId="166" fontId="0" fillId="0" borderId="0" xfId="6" applyNumberFormat="1" applyFont="1" applyFill="1"/>
    <xf numFmtId="2" fontId="6" fillId="0" borderId="0" xfId="3" applyNumberFormat="1" applyFill="1"/>
    <xf numFmtId="0" fontId="21" fillId="0" borderId="0" xfId="3" applyNumberFormat="1" applyFont="1" applyAlignment="1">
      <alignment horizontal="right" vertical="center" wrapText="1"/>
    </xf>
    <xf numFmtId="0" fontId="22" fillId="0" borderId="0" xfId="3" applyNumberFormat="1" applyFont="1" applyAlignment="1">
      <alignment horizontal="right" vertical="center" wrapText="1"/>
    </xf>
    <xf numFmtId="0" fontId="21" fillId="0" borderId="0" xfId="3" applyNumberFormat="1" applyFont="1" applyAlignment="1">
      <alignment horizontal="right" wrapText="1"/>
    </xf>
    <xf numFmtId="0" fontId="23" fillId="0" borderId="0" xfId="3" applyNumberFormat="1" applyFont="1" applyAlignment="1">
      <alignment horizontal="right" vertical="center" wrapText="1"/>
    </xf>
    <xf numFmtId="0" fontId="9" fillId="0" borderId="10" xfId="4" applyFont="1" applyBorder="1" applyAlignment="1">
      <alignment horizontal="center" vertical="center" wrapText="1"/>
    </xf>
    <xf numFmtId="4" fontId="9" fillId="0" borderId="1" xfId="3" applyNumberFormat="1" applyFont="1" applyFill="1" applyBorder="1" applyAlignment="1">
      <alignment horizontal="right"/>
    </xf>
    <xf numFmtId="167" fontId="6" fillId="0" borderId="0" xfId="3" applyNumberFormat="1" applyFill="1"/>
    <xf numFmtId="2" fontId="6" fillId="0" borderId="0" xfId="6" applyNumberFormat="1" applyFill="1"/>
    <xf numFmtId="0" fontId="8" fillId="0" borderId="0" xfId="4" applyFont="1" applyFill="1" applyAlignment="1"/>
    <xf numFmtId="0" fontId="8" fillId="0" borderId="0" xfId="4" applyFont="1" applyFill="1" applyAlignment="1">
      <alignment wrapText="1"/>
    </xf>
    <xf numFmtId="0" fontId="9" fillId="0" borderId="1" xfId="3" applyFont="1" applyFill="1" applyBorder="1" applyAlignment="1">
      <alignment horizontal="center" wrapText="1"/>
    </xf>
    <xf numFmtId="0" fontId="7" fillId="0" borderId="1" xfId="3" applyFont="1" applyFill="1" applyBorder="1" applyAlignment="1">
      <alignment wrapText="1"/>
    </xf>
    <xf numFmtId="0" fontId="7" fillId="0" borderId="1" xfId="4" applyFont="1" applyFill="1" applyBorder="1" applyAlignment="1"/>
    <xf numFmtId="0" fontId="8" fillId="0" borderId="0" xfId="4" applyFont="1" applyFill="1" applyBorder="1" applyAlignment="1"/>
    <xf numFmtId="3" fontId="8" fillId="0" borderId="0" xfId="4" applyNumberFormat="1" applyFont="1" applyFill="1" applyAlignment="1"/>
    <xf numFmtId="3" fontId="16" fillId="0" borderId="1" xfId="3" applyNumberFormat="1" applyFont="1" applyFill="1" applyBorder="1" applyAlignment="1">
      <alignment horizontal="right" wrapText="1"/>
    </xf>
    <xf numFmtId="2" fontId="9" fillId="0" borderId="1" xfId="0" applyNumberFormat="1" applyFont="1" applyFill="1" applyBorder="1" applyAlignment="1">
      <alignment horizontal="right"/>
    </xf>
    <xf numFmtId="164" fontId="9" fillId="0" borderId="6" xfId="1" applyFont="1" applyBorder="1" applyAlignment="1">
      <alignment horizontal="left" vertical="justify" wrapText="1" indent="1"/>
    </xf>
    <xf numFmtId="0" fontId="9" fillId="0" borderId="2" xfId="0" applyFont="1" applyBorder="1" applyAlignment="1">
      <alignment horizontal="center" vertical="center" wrapText="1"/>
    </xf>
    <xf numFmtId="164" fontId="9" fillId="0" borderId="6" xfId="1" applyFont="1" applyBorder="1" applyAlignment="1">
      <alignment horizontal="justify" vertical="center" wrapText="1"/>
    </xf>
    <xf numFmtId="0" fontId="9" fillId="0" borderId="10" xfId="3" applyFont="1" applyFill="1" applyBorder="1" applyAlignment="1">
      <alignment horizontal="center" vertical="center" wrapText="1"/>
    </xf>
    <xf numFmtId="167" fontId="6" fillId="0" borderId="0" xfId="6" applyNumberFormat="1" applyFill="1"/>
    <xf numFmtId="167" fontId="10" fillId="0" borderId="0" xfId="0" applyNumberFormat="1" applyFont="1" applyBorder="1"/>
    <xf numFmtId="167" fontId="10" fillId="0" borderId="0" xfId="0" applyNumberFormat="1" applyFont="1"/>
    <xf numFmtId="4" fontId="9" fillId="2" borderId="1" xfId="3" applyNumberFormat="1" applyFont="1" applyFill="1" applyBorder="1" applyAlignment="1">
      <alignment horizontal="right"/>
    </xf>
    <xf numFmtId="168" fontId="9" fillId="0" borderId="1" xfId="3" applyNumberFormat="1" applyFont="1" applyFill="1" applyBorder="1" applyAlignment="1">
      <alignment horizontal="right"/>
    </xf>
    <xf numFmtId="167" fontId="13" fillId="0" borderId="0" xfId="4" applyNumberFormat="1" applyFont="1" applyFill="1" applyAlignment="1"/>
    <xf numFmtId="2" fontId="24" fillId="0" borderId="0" xfId="4" applyNumberFormat="1" applyFont="1" applyFill="1" applyAlignment="1"/>
    <xf numFmtId="4" fontId="6" fillId="0" borderId="0" xfId="4" applyNumberFormat="1" applyFont="1" applyFill="1" applyAlignment="1"/>
    <xf numFmtId="169" fontId="10" fillId="0" borderId="1" xfId="0" applyNumberFormat="1" applyFont="1" applyFill="1" applyBorder="1" applyAlignment="1">
      <alignment horizontal="right"/>
    </xf>
    <xf numFmtId="164" fontId="9" fillId="0" borderId="1" xfId="1" applyFont="1" applyBorder="1" applyAlignment="1">
      <alignment wrapText="1"/>
    </xf>
    <xf numFmtId="2" fontId="9" fillId="2" borderId="1" xfId="3" applyNumberFormat="1" applyFont="1" applyFill="1" applyBorder="1" applyAlignment="1">
      <alignment horizontal="right"/>
    </xf>
    <xf numFmtId="170" fontId="13" fillId="0" borderId="0" xfId="4" applyNumberFormat="1" applyFont="1" applyFill="1" applyAlignment="1"/>
    <xf numFmtId="1" fontId="16" fillId="0" borderId="1" xfId="0" applyNumberFormat="1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wrapText="1"/>
    </xf>
    <xf numFmtId="164" fontId="9" fillId="0" borderId="6" xfId="1" applyFont="1" applyBorder="1" applyAlignment="1">
      <alignment horizontal="justify" vertical="justify" wrapText="1"/>
    </xf>
    <xf numFmtId="0" fontId="9" fillId="0" borderId="6" xfId="3" applyFont="1" applyBorder="1" applyAlignment="1">
      <alignment horizontal="left" vertical="distributed" wrapText="1"/>
    </xf>
    <xf numFmtId="0" fontId="7" fillId="0" borderId="0" xfId="3" applyFont="1" applyFill="1" applyAlignment="1">
      <alignment horizontal="center" wrapText="1"/>
    </xf>
    <xf numFmtId="0" fontId="9" fillId="0" borderId="9" xfId="3" applyFont="1" applyFill="1" applyBorder="1" applyAlignment="1">
      <alignment horizontal="right" wrapText="1"/>
    </xf>
    <xf numFmtId="0" fontId="11" fillId="0" borderId="9" xfId="3" applyFont="1" applyFill="1" applyBorder="1" applyAlignment="1">
      <alignment horizontal="right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19" fillId="0" borderId="4" xfId="3" applyFont="1" applyFill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left" vertical="distributed" wrapText="1"/>
    </xf>
    <xf numFmtId="0" fontId="9" fillId="0" borderId="12" xfId="3" applyFont="1" applyFill="1" applyBorder="1" applyAlignment="1">
      <alignment horizontal="left" vertical="distributed" wrapText="1"/>
    </xf>
    <xf numFmtId="164" fontId="14" fillId="0" borderId="0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0" fontId="6" fillId="0" borderId="0" xfId="3" applyFill="1" applyAlignment="1">
      <alignment horizontal="center" vertical="center" wrapText="1"/>
    </xf>
    <xf numFmtId="0" fontId="6" fillId="0" borderId="9" xfId="3" applyFill="1" applyBorder="1" applyAlignment="1">
      <alignment wrapText="1"/>
    </xf>
    <xf numFmtId="0" fontId="9" fillId="0" borderId="13" xfId="3" applyFont="1" applyFill="1" applyBorder="1" applyAlignment="1">
      <alignment horizontal="left" vertical="distributed" wrapText="1"/>
    </xf>
    <xf numFmtId="164" fontId="14" fillId="2" borderId="0" xfId="5" applyFont="1" applyFill="1" applyBorder="1" applyAlignment="1">
      <alignment horizontal="center" vertical="center" wrapText="1"/>
    </xf>
    <xf numFmtId="0" fontId="14" fillId="2" borderId="0" xfId="3" applyFont="1" applyFill="1" applyBorder="1" applyAlignment="1">
      <alignment horizontal="center" vertical="center" wrapText="1"/>
    </xf>
    <xf numFmtId="0" fontId="6" fillId="2" borderId="0" xfId="3" applyFill="1" applyAlignment="1">
      <alignment horizontal="center" vertical="center" wrapText="1"/>
    </xf>
    <xf numFmtId="0" fontId="15" fillId="2" borderId="0" xfId="3" applyFont="1" applyFill="1" applyAlignment="1">
      <alignment horizontal="center" vertical="center" wrapText="1"/>
    </xf>
    <xf numFmtId="164" fontId="9" fillId="0" borderId="9" xfId="5" applyFont="1" applyBorder="1" applyAlignment="1">
      <alignment horizontal="right" vertical="center" wrapText="1"/>
    </xf>
    <xf numFmtId="0" fontId="6" fillId="0" borderId="9" xfId="3" applyBorder="1" applyAlignment="1">
      <alignment horizontal="right" wrapText="1"/>
    </xf>
    <xf numFmtId="0" fontId="9" fillId="0" borderId="8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right" vertical="justify" wrapText="1"/>
    </xf>
    <xf numFmtId="0" fontId="6" fillId="0" borderId="12" xfId="3" applyFill="1" applyBorder="1" applyAlignment="1">
      <alignment horizontal="right" vertical="justify" wrapText="1"/>
    </xf>
    <xf numFmtId="0" fontId="6" fillId="0" borderId="8" xfId="3" applyFill="1" applyBorder="1"/>
    <xf numFmtId="0" fontId="6" fillId="0" borderId="2" xfId="3" applyFill="1" applyBorder="1"/>
    <xf numFmtId="0" fontId="6" fillId="0" borderId="8" xfId="3" applyFill="1" applyBorder="1" applyAlignment="1">
      <alignment horizontal="center" vertical="center" wrapText="1"/>
    </xf>
    <xf numFmtId="0" fontId="6" fillId="0" borderId="8" xfId="3" applyFill="1" applyBorder="1" applyAlignment="1">
      <alignment vertical="center" wrapText="1"/>
    </xf>
    <xf numFmtId="0" fontId="6" fillId="0" borderId="8" xfId="3" applyFill="1" applyBorder="1" applyAlignment="1">
      <alignment wrapText="1"/>
    </xf>
    <xf numFmtId="0" fontId="6" fillId="0" borderId="2" xfId="3" applyFill="1" applyBorder="1" applyAlignment="1">
      <alignment vertical="center" wrapText="1"/>
    </xf>
    <xf numFmtId="0" fontId="9" fillId="0" borderId="0" xfId="3" applyFont="1" applyFill="1" applyBorder="1" applyAlignment="1">
      <alignment horizontal="right" wrapText="1"/>
    </xf>
    <xf numFmtId="0" fontId="6" fillId="0" borderId="1" xfId="3" applyFill="1" applyBorder="1" applyAlignment="1">
      <alignment horizontal="center" vertical="center" wrapText="1"/>
    </xf>
    <xf numFmtId="0" fontId="6" fillId="0" borderId="1" xfId="3" applyFill="1" applyBorder="1" applyAlignment="1">
      <alignment vertical="center" wrapText="1"/>
    </xf>
    <xf numFmtId="1" fontId="16" fillId="0" borderId="4" xfId="0" applyNumberFormat="1" applyFont="1" applyFill="1" applyBorder="1" applyAlignment="1">
      <alignment horizontal="center" vertical="center" wrapText="1"/>
    </xf>
    <xf numFmtId="1" fontId="16" fillId="0" borderId="8" xfId="0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164" fontId="7" fillId="2" borderId="0" xfId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9" fillId="0" borderId="3" xfId="0" applyFont="1" applyFill="1" applyBorder="1" applyAlignment="1">
      <alignment horizontal="right" vertical="distributed" wrapText="1"/>
    </xf>
    <xf numFmtId="0" fontId="10" fillId="0" borderId="12" xfId="0" applyFont="1" applyFill="1" applyBorder="1" applyAlignment="1">
      <alignment horizontal="right" vertical="distributed"/>
    </xf>
    <xf numFmtId="0" fontId="9" fillId="0" borderId="3" xfId="0" applyFont="1" applyFill="1" applyBorder="1" applyAlignment="1">
      <alignment horizontal="left" vertical="distributed" wrapText="1"/>
    </xf>
    <xf numFmtId="0" fontId="10" fillId="0" borderId="12" xfId="0" applyFont="1" applyFill="1" applyBorder="1" applyAlignment="1">
      <alignment horizontal="left" vertical="distributed"/>
    </xf>
    <xf numFmtId="0" fontId="10" fillId="0" borderId="4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2" fontId="10" fillId="0" borderId="9" xfId="0" applyNumberFormat="1" applyFont="1" applyFill="1" applyBorder="1" applyAlignment="1">
      <alignment horizontal="right" wrapText="1" shrinkToFit="1"/>
    </xf>
    <xf numFmtId="10" fontId="7" fillId="0" borderId="0" xfId="1" applyNumberFormat="1" applyFont="1" applyFill="1" applyBorder="1" applyAlignment="1">
      <alignment horizontal="center" vertical="center" wrapText="1"/>
    </xf>
    <xf numFmtId="164" fontId="14" fillId="0" borderId="9" xfId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0" fontId="10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7" fillId="0" borderId="14" xfId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9" fillId="0" borderId="3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3" fontId="10" fillId="0" borderId="9" xfId="0" applyNumberFormat="1" applyFont="1" applyBorder="1" applyAlignment="1">
      <alignment horizontal="right" wrapText="1"/>
    </xf>
    <xf numFmtId="3" fontId="7" fillId="0" borderId="0" xfId="1" applyNumberFormat="1" applyFont="1" applyFill="1" applyBorder="1" applyAlignment="1">
      <alignment horizontal="center" vertical="center" wrapText="1"/>
    </xf>
    <xf numFmtId="164" fontId="7" fillId="0" borderId="0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3" fontId="10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0" fillId="0" borderId="0" xfId="0" applyFont="1" applyBorder="1" applyAlignment="1">
      <alignment horizontal="right" wrapText="1"/>
    </xf>
  </cellXfs>
  <cellStyles count="19">
    <cellStyle name="Comma_УПФ0603" xfId="1"/>
    <cellStyle name="Comma_УПФ0603 2" xfId="5"/>
    <cellStyle name="Normal" xfId="0" builtinId="0"/>
    <cellStyle name="Normal 10" xfId="17"/>
    <cellStyle name="Normal 11" xfId="18"/>
    <cellStyle name="Normal 2" xfId="9"/>
    <cellStyle name="Normal 2 2" xfId="3"/>
    <cellStyle name="Normal 2 2 2" xfId="10"/>
    <cellStyle name="Normal 3" xfId="11"/>
    <cellStyle name="Normal 4" xfId="12"/>
    <cellStyle name="Normal 5" xfId="7"/>
    <cellStyle name="Normal 6" xfId="13"/>
    <cellStyle name="Normal 7" xfId="15"/>
    <cellStyle name="Normal 79" xfId="8"/>
    <cellStyle name="Normal 8" xfId="14"/>
    <cellStyle name="Normal 9" xfId="16"/>
    <cellStyle name="Normal_Graph_1_3 2" xfId="4"/>
    <cellStyle name="Normal_Таблица №2-ОФ" xfId="2"/>
    <cellStyle name="Percent 2" xfId="6"/>
  </cellStyles>
  <dxfs count="0"/>
  <tableStyles count="0" defaultTableStyle="TableStyleMedium9" defaultPivotStyle="PivotStyleLight16"/>
  <colors>
    <mruColors>
      <color rgb="FFFF3399"/>
      <color rgb="FF990033"/>
      <color rgb="FF7BC060"/>
      <color rgb="FFFF990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.2017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03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57E-5"/>
                  <c:y val="-1.50129469110478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279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285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7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26.38</c:v>
                </c:pt>
                <c:pt idx="1">
                  <c:v>11.07</c:v>
                </c:pt>
                <c:pt idx="2">
                  <c:v>14.48</c:v>
                </c:pt>
                <c:pt idx="3">
                  <c:v>22.1</c:v>
                </c:pt>
                <c:pt idx="4">
                  <c:v>8.31</c:v>
                </c:pt>
                <c:pt idx="5">
                  <c:v>9.16</c:v>
                </c:pt>
                <c:pt idx="6">
                  <c:v>4.47</c:v>
                </c:pt>
                <c:pt idx="7">
                  <c:v>2.1800000000000002</c:v>
                </c:pt>
                <c:pt idx="8">
                  <c:v>1.85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.2017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28"/>
          <c:y val="0.41864406779661262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185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41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29E-3"/>
                  <c:y val="7.34459457431975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751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427E-2"/>
                  <c:y val="-7.98362916499852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315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 </c:v>
                </c:pt>
                <c:pt idx="4">
                  <c:v>"ЕН ЕН ПОД" ЕАД </c:v>
                </c:pt>
                <c:pt idx="5">
                  <c:v> 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25.48</c:v>
                </c:pt>
                <c:pt idx="1">
                  <c:v>11.45</c:v>
                </c:pt>
                <c:pt idx="2">
                  <c:v>15.26</c:v>
                </c:pt>
                <c:pt idx="3">
                  <c:v>23.27</c:v>
                </c:pt>
                <c:pt idx="4">
                  <c:v>10.42</c:v>
                </c:pt>
                <c:pt idx="5">
                  <c:v>9.44</c:v>
                </c:pt>
                <c:pt idx="6">
                  <c:v>2.09</c:v>
                </c:pt>
                <c:pt idx="7">
                  <c:v>1.39</c:v>
                </c:pt>
                <c:pt idx="8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.2017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848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07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09E-2"/>
                  <c:y val="-3.75428633257616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79.95</c:v>
                </c:pt>
                <c:pt idx="1">
                  <c:v>6.48</c:v>
                </c:pt>
                <c:pt idx="2">
                  <c:v>13.4</c:v>
                </c:pt>
                <c:pt idx="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.2017 г.</a:t>
            </a:r>
          </a:p>
        </c:rich>
      </c:tx>
      <c:layout>
        <c:manualLayout>
          <c:xMode val="edge"/>
          <c:yMode val="edge"/>
          <c:x val="0.1396070320579122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78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874E-2"/>
                  <c:y val="-5.47269896347708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83.2</c:v>
                </c:pt>
                <c:pt idx="1">
                  <c:v>8.35</c:v>
                </c:pt>
                <c:pt idx="2">
                  <c:v>8.34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3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50" customWidth="1"/>
    <col min="2" max="2" width="9" style="64" customWidth="1"/>
    <col min="3" max="3" width="8.42578125" style="50" customWidth="1"/>
    <col min="4" max="4" width="8.7109375" style="64" customWidth="1"/>
    <col min="5" max="5" width="8.7109375" style="50" customWidth="1"/>
    <col min="6" max="6" width="8.5703125" style="64" customWidth="1"/>
    <col min="7" max="7" width="8.7109375" style="50" customWidth="1"/>
    <col min="8" max="8" width="8.5703125" style="64" customWidth="1"/>
    <col min="9" max="9" width="8.7109375" style="50" customWidth="1"/>
    <col min="10" max="10" width="9" style="64" customWidth="1"/>
    <col min="11" max="11" width="8.42578125" style="50" customWidth="1"/>
    <col min="12" max="12" width="8.42578125" style="64" customWidth="1"/>
    <col min="13" max="13" width="8.5703125" style="50" customWidth="1"/>
    <col min="14" max="14" width="9" style="64" customWidth="1"/>
    <col min="15" max="15" width="8.7109375" style="50" customWidth="1"/>
    <col min="16" max="16" width="9.140625" style="50" customWidth="1"/>
    <col min="17" max="17" width="8.7109375" style="50" customWidth="1"/>
    <col min="18" max="18" width="9.28515625" style="50" customWidth="1"/>
    <col min="19" max="21" width="8.7109375" style="50" customWidth="1"/>
    <col min="22" max="22" width="15.140625" style="49" customWidth="1"/>
    <col min="23" max="16384" width="10.28515625" style="50"/>
  </cols>
  <sheetData>
    <row r="1" spans="1:58" ht="23.25" customHeight="1">
      <c r="A1" s="123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</row>
    <row r="2" spans="1:58" ht="22.5" customHeight="1">
      <c r="A2" s="124" t="s">
        <v>1</v>
      </c>
      <c r="B2" s="124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</row>
    <row r="3" spans="1:58" s="54" customFormat="1" ht="83.25" customHeight="1">
      <c r="A3" s="51" t="s">
        <v>2</v>
      </c>
      <c r="B3" s="126" t="s">
        <v>76</v>
      </c>
      <c r="C3" s="127"/>
      <c r="D3" s="126" t="s">
        <v>4</v>
      </c>
      <c r="E3" s="126"/>
      <c r="F3" s="126" t="s">
        <v>5</v>
      </c>
      <c r="G3" s="126"/>
      <c r="H3" s="126" t="s">
        <v>6</v>
      </c>
      <c r="I3" s="126"/>
      <c r="J3" s="126" t="s">
        <v>70</v>
      </c>
      <c r="K3" s="126"/>
      <c r="L3" s="126" t="s">
        <v>7</v>
      </c>
      <c r="M3" s="126"/>
      <c r="N3" s="126" t="s">
        <v>77</v>
      </c>
      <c r="O3" s="126"/>
      <c r="P3" s="128" t="s">
        <v>78</v>
      </c>
      <c r="Q3" s="129"/>
      <c r="R3" s="130" t="s">
        <v>71</v>
      </c>
      <c r="S3" s="131"/>
      <c r="T3" s="126" t="s">
        <v>9</v>
      </c>
      <c r="U3" s="126"/>
      <c r="V3" s="52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</row>
    <row r="4" spans="1:58" s="55" customFormat="1" ht="39.950000000000003" customHeight="1">
      <c r="A4" s="134" t="s">
        <v>74</v>
      </c>
      <c r="B4" s="132">
        <v>2016</v>
      </c>
      <c r="C4" s="132">
        <v>2017</v>
      </c>
      <c r="D4" s="132">
        <v>2016</v>
      </c>
      <c r="E4" s="132">
        <v>2017</v>
      </c>
      <c r="F4" s="132">
        <v>2016</v>
      </c>
      <c r="G4" s="132">
        <v>2017</v>
      </c>
      <c r="H4" s="132">
        <v>2016</v>
      </c>
      <c r="I4" s="132">
        <v>2017</v>
      </c>
      <c r="J4" s="132">
        <v>2016</v>
      </c>
      <c r="K4" s="132">
        <v>2017</v>
      </c>
      <c r="L4" s="132">
        <v>2016</v>
      </c>
      <c r="M4" s="132">
        <v>2017</v>
      </c>
      <c r="N4" s="132">
        <v>2016</v>
      </c>
      <c r="O4" s="132">
        <v>2017</v>
      </c>
      <c r="P4" s="132">
        <v>2016</v>
      </c>
      <c r="Q4" s="132">
        <v>2017</v>
      </c>
      <c r="R4" s="132">
        <v>2016</v>
      </c>
      <c r="S4" s="132">
        <v>2017</v>
      </c>
      <c r="T4" s="132">
        <v>2016</v>
      </c>
      <c r="U4" s="132">
        <v>2017</v>
      </c>
    </row>
    <row r="5" spans="1:58" s="54" customFormat="1" ht="30" customHeight="1">
      <c r="A5" s="135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52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</row>
    <row r="6" spans="1:58" s="59" customFormat="1" ht="34.5" customHeight="1">
      <c r="A6" s="56" t="s">
        <v>10</v>
      </c>
      <c r="B6" s="57">
        <v>40728</v>
      </c>
      <c r="C6" s="57">
        <v>43027</v>
      </c>
      <c r="D6" s="57">
        <v>36375</v>
      </c>
      <c r="E6" s="57">
        <v>26529</v>
      </c>
      <c r="F6" s="57">
        <v>22799</v>
      </c>
      <c r="G6" s="57">
        <v>26881</v>
      </c>
      <c r="H6" s="57">
        <v>33641</v>
      </c>
      <c r="I6" s="57">
        <v>36995</v>
      </c>
      <c r="J6" s="57">
        <v>16769</v>
      </c>
      <c r="K6" s="57">
        <v>16968</v>
      </c>
      <c r="L6" s="57">
        <v>25239</v>
      </c>
      <c r="M6" s="57">
        <v>26554</v>
      </c>
      <c r="N6" s="57">
        <v>3941</v>
      </c>
      <c r="O6" s="57">
        <v>4380</v>
      </c>
      <c r="P6" s="57">
        <v>2348</v>
      </c>
      <c r="Q6" s="57">
        <v>2629</v>
      </c>
      <c r="R6" s="57">
        <v>1925</v>
      </c>
      <c r="S6" s="57">
        <v>2214</v>
      </c>
      <c r="T6" s="57">
        <f>B6+D6+F6+H6+J6+L6+N6+P6+R6</f>
        <v>183765</v>
      </c>
      <c r="U6" s="57">
        <f>C6+E6+G6+I6+K6+M6+O6+Q6+S6</f>
        <v>186177</v>
      </c>
      <c r="V6" s="58"/>
      <c r="W6" s="58"/>
    </row>
    <row r="7" spans="1:58" s="59" customFormat="1" ht="34.5" customHeight="1">
      <c r="A7" s="60" t="s">
        <v>11</v>
      </c>
      <c r="B7" s="57">
        <v>36290</v>
      </c>
      <c r="C7" s="57">
        <v>39091</v>
      </c>
      <c r="D7" s="57">
        <v>16760</v>
      </c>
      <c r="E7" s="57">
        <v>17541</v>
      </c>
      <c r="F7" s="57">
        <v>20013</v>
      </c>
      <c r="G7" s="57">
        <v>23655</v>
      </c>
      <c r="H7" s="57">
        <v>31397</v>
      </c>
      <c r="I7" s="57">
        <v>35288</v>
      </c>
      <c r="J7" s="57">
        <v>14734</v>
      </c>
      <c r="K7" s="57">
        <v>16107</v>
      </c>
      <c r="L7" s="57">
        <v>14019</v>
      </c>
      <c r="M7" s="57">
        <v>14692</v>
      </c>
      <c r="N7" s="57">
        <v>3724</v>
      </c>
      <c r="O7" s="57">
        <v>4130</v>
      </c>
      <c r="P7" s="57">
        <v>2163</v>
      </c>
      <c r="Q7" s="57">
        <v>2432</v>
      </c>
      <c r="R7" s="57">
        <v>1881</v>
      </c>
      <c r="S7" s="57">
        <v>2188</v>
      </c>
      <c r="T7" s="57">
        <f t="shared" ref="T7:T12" si="0">B7+D7+F7+H7+J7+L7+N7+P7+R7</f>
        <v>140981</v>
      </c>
      <c r="U7" s="57">
        <f t="shared" ref="U7:U12" si="1">C7+E7+G7+I7+K7+M7+O7+Q7+S7</f>
        <v>155124</v>
      </c>
      <c r="V7" s="58"/>
      <c r="W7" s="58"/>
    </row>
    <row r="8" spans="1:58" s="59" customFormat="1" ht="35.25" customHeight="1">
      <c r="A8" s="60" t="s">
        <v>12</v>
      </c>
      <c r="B8" s="57">
        <v>2273</v>
      </c>
      <c r="C8" s="57">
        <v>1942</v>
      </c>
      <c r="D8" s="57">
        <v>8639</v>
      </c>
      <c r="E8" s="57">
        <v>4329</v>
      </c>
      <c r="F8" s="57">
        <v>1931</v>
      </c>
      <c r="G8" s="57">
        <v>2214</v>
      </c>
      <c r="H8" s="57">
        <v>1122</v>
      </c>
      <c r="I8" s="57">
        <v>602</v>
      </c>
      <c r="J8" s="57">
        <v>1181</v>
      </c>
      <c r="K8" s="57">
        <v>362</v>
      </c>
      <c r="L8" s="57">
        <v>9986</v>
      </c>
      <c r="M8" s="57">
        <v>10849</v>
      </c>
      <c r="N8" s="57">
        <v>149</v>
      </c>
      <c r="O8" s="57">
        <v>164</v>
      </c>
      <c r="P8" s="57">
        <v>96</v>
      </c>
      <c r="Q8" s="57">
        <v>94</v>
      </c>
      <c r="R8" s="57">
        <v>34</v>
      </c>
      <c r="S8" s="57">
        <v>18</v>
      </c>
      <c r="T8" s="57">
        <f t="shared" si="0"/>
        <v>25411</v>
      </c>
      <c r="U8" s="57">
        <f t="shared" si="1"/>
        <v>20574</v>
      </c>
      <c r="V8" s="58"/>
      <c r="W8" s="58"/>
    </row>
    <row r="9" spans="1:58" s="59" customFormat="1" ht="27.75" customHeight="1">
      <c r="A9" s="56" t="s">
        <v>55</v>
      </c>
      <c r="B9" s="57">
        <v>24593</v>
      </c>
      <c r="C9" s="57">
        <v>26007</v>
      </c>
      <c r="D9" s="57">
        <v>29615</v>
      </c>
      <c r="E9" s="57">
        <v>20718</v>
      </c>
      <c r="F9" s="57">
        <v>13825</v>
      </c>
      <c r="G9" s="57">
        <v>15420</v>
      </c>
      <c r="H9" s="57">
        <v>16285</v>
      </c>
      <c r="I9" s="57">
        <v>19490</v>
      </c>
      <c r="J9" s="57">
        <v>11852</v>
      </c>
      <c r="K9" s="57">
        <v>11729</v>
      </c>
      <c r="L9" s="57">
        <v>15109</v>
      </c>
      <c r="M9" s="57">
        <v>16434</v>
      </c>
      <c r="N9" s="57">
        <v>3155</v>
      </c>
      <c r="O9" s="57">
        <v>3606</v>
      </c>
      <c r="P9" s="57">
        <v>2863</v>
      </c>
      <c r="Q9" s="57">
        <v>2722</v>
      </c>
      <c r="R9" s="57">
        <v>1728</v>
      </c>
      <c r="S9" s="57">
        <v>2049</v>
      </c>
      <c r="T9" s="57">
        <f t="shared" si="0"/>
        <v>119025</v>
      </c>
      <c r="U9" s="57">
        <f t="shared" si="1"/>
        <v>118175</v>
      </c>
      <c r="V9" s="58"/>
      <c r="W9" s="58"/>
    </row>
    <row r="10" spans="1:58" s="59" customFormat="1" ht="32.25">
      <c r="A10" s="61" t="s">
        <v>56</v>
      </c>
      <c r="B10" s="57">
        <v>1053</v>
      </c>
      <c r="C10" s="57">
        <v>530</v>
      </c>
      <c r="D10" s="57">
        <v>3153</v>
      </c>
      <c r="E10" s="57">
        <v>4252</v>
      </c>
      <c r="F10" s="57">
        <v>669</v>
      </c>
      <c r="G10" s="57">
        <v>385</v>
      </c>
      <c r="H10" s="57">
        <v>612</v>
      </c>
      <c r="I10" s="57">
        <v>1520</v>
      </c>
      <c r="J10" s="57">
        <v>450</v>
      </c>
      <c r="K10" s="57">
        <v>35</v>
      </c>
      <c r="L10" s="57">
        <v>5295</v>
      </c>
      <c r="M10" s="57">
        <v>6622</v>
      </c>
      <c r="N10" s="57">
        <v>33</v>
      </c>
      <c r="O10" s="57">
        <v>21</v>
      </c>
      <c r="P10" s="57">
        <v>48</v>
      </c>
      <c r="Q10" s="57">
        <v>24</v>
      </c>
      <c r="R10" s="57">
        <v>4</v>
      </c>
      <c r="S10" s="57">
        <v>5</v>
      </c>
      <c r="T10" s="57">
        <f t="shared" si="0"/>
        <v>11317</v>
      </c>
      <c r="U10" s="57">
        <f t="shared" si="1"/>
        <v>13394</v>
      </c>
      <c r="V10" s="58"/>
      <c r="W10" s="58"/>
    </row>
    <row r="11" spans="1:58" s="63" customFormat="1" ht="31.5" customHeight="1">
      <c r="A11" s="62" t="s">
        <v>57</v>
      </c>
      <c r="B11" s="57">
        <v>16135</v>
      </c>
      <c r="C11" s="57">
        <v>17020</v>
      </c>
      <c r="D11" s="57">
        <v>6760</v>
      </c>
      <c r="E11" s="57">
        <v>5811</v>
      </c>
      <c r="F11" s="57">
        <v>8974</v>
      </c>
      <c r="G11" s="57">
        <v>11461</v>
      </c>
      <c r="H11" s="57">
        <v>17356</v>
      </c>
      <c r="I11" s="57">
        <v>17505</v>
      </c>
      <c r="J11" s="57">
        <v>4917</v>
      </c>
      <c r="K11" s="57">
        <v>5239</v>
      </c>
      <c r="L11" s="57">
        <v>10130</v>
      </c>
      <c r="M11" s="57">
        <v>10120</v>
      </c>
      <c r="N11" s="57">
        <v>786</v>
      </c>
      <c r="O11" s="57">
        <v>774</v>
      </c>
      <c r="P11" s="57">
        <v>-515</v>
      </c>
      <c r="Q11" s="57">
        <v>-93</v>
      </c>
      <c r="R11" s="57">
        <v>197</v>
      </c>
      <c r="S11" s="57">
        <v>165</v>
      </c>
      <c r="T11" s="57">
        <f t="shared" si="0"/>
        <v>64740</v>
      </c>
      <c r="U11" s="57">
        <f t="shared" si="1"/>
        <v>68002</v>
      </c>
      <c r="V11" s="58"/>
      <c r="W11" s="58"/>
    </row>
    <row r="12" spans="1:58" ht="24.75" customHeight="1">
      <c r="A12" s="62" t="s">
        <v>58</v>
      </c>
      <c r="B12" s="57">
        <v>14510</v>
      </c>
      <c r="C12" s="57">
        <v>15306</v>
      </c>
      <c r="D12" s="57">
        <v>6299</v>
      </c>
      <c r="E12" s="57">
        <v>5273</v>
      </c>
      <c r="F12" s="57">
        <v>8074</v>
      </c>
      <c r="G12" s="57">
        <v>10312</v>
      </c>
      <c r="H12" s="57">
        <v>15553</v>
      </c>
      <c r="I12" s="57">
        <v>15765</v>
      </c>
      <c r="J12" s="57">
        <v>4379</v>
      </c>
      <c r="K12" s="57">
        <v>4721</v>
      </c>
      <c r="L12" s="57">
        <v>9362</v>
      </c>
      <c r="M12" s="57">
        <v>9369</v>
      </c>
      <c r="N12" s="57">
        <v>693</v>
      </c>
      <c r="O12" s="57">
        <v>686</v>
      </c>
      <c r="P12" s="57">
        <v>-515</v>
      </c>
      <c r="Q12" s="57">
        <v>-93</v>
      </c>
      <c r="R12" s="57">
        <v>197</v>
      </c>
      <c r="S12" s="57">
        <v>165</v>
      </c>
      <c r="T12" s="57">
        <f t="shared" si="0"/>
        <v>58552</v>
      </c>
      <c r="U12" s="57">
        <f t="shared" si="1"/>
        <v>61504</v>
      </c>
      <c r="V12" s="58"/>
      <c r="W12" s="58"/>
    </row>
    <row r="13" spans="1:58">
      <c r="C13" s="64"/>
      <c r="E13" s="64"/>
      <c r="G13" s="64"/>
      <c r="I13" s="64"/>
      <c r="K13" s="64"/>
      <c r="M13" s="64"/>
      <c r="O13" s="64"/>
      <c r="P13" s="64"/>
      <c r="Q13" s="64"/>
      <c r="R13" s="64"/>
      <c r="S13" s="64"/>
      <c r="T13" s="64"/>
      <c r="U13" s="64"/>
      <c r="V13" s="65"/>
    </row>
  </sheetData>
  <mergeCells count="33"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B4:B5"/>
    <mergeCell ref="C4:C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4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8" max="8" width="12.28515625" customWidth="1"/>
  </cols>
  <sheetData>
    <row r="1" spans="1:8" ht="40.5" customHeight="1">
      <c r="A1" s="175" t="s">
        <v>90</v>
      </c>
      <c r="B1" s="176"/>
      <c r="C1" s="176"/>
      <c r="D1" s="176"/>
      <c r="E1" s="176"/>
      <c r="F1" s="177"/>
    </row>
    <row r="2" spans="1:8" ht="50.25" customHeight="1">
      <c r="A2" s="101" t="s">
        <v>81</v>
      </c>
      <c r="B2" s="11" t="s">
        <v>27</v>
      </c>
      <c r="C2" s="11" t="s">
        <v>28</v>
      </c>
      <c r="D2" s="11" t="s">
        <v>18</v>
      </c>
      <c r="E2" s="11" t="s">
        <v>53</v>
      </c>
      <c r="F2" s="43" t="s">
        <v>25</v>
      </c>
    </row>
    <row r="3" spans="1:8" ht="35.1" customHeight="1">
      <c r="A3" s="39" t="s">
        <v>20</v>
      </c>
      <c r="B3" s="4">
        <v>994164</v>
      </c>
      <c r="C3" s="4">
        <v>69542</v>
      </c>
      <c r="D3" s="4">
        <v>146395</v>
      </c>
      <c r="E3" s="70" t="s">
        <v>72</v>
      </c>
      <c r="F3" s="4">
        <f>SUM(B3:E3)</f>
        <v>1210101</v>
      </c>
      <c r="H3" s="10"/>
    </row>
    <row r="4" spans="1:8" ht="35.1" customHeight="1">
      <c r="A4" s="39" t="s">
        <v>21</v>
      </c>
      <c r="B4" s="4">
        <v>412842</v>
      </c>
      <c r="C4" s="4">
        <v>43818</v>
      </c>
      <c r="D4" s="4">
        <v>51035</v>
      </c>
      <c r="E4" s="70" t="s">
        <v>72</v>
      </c>
      <c r="F4" s="4">
        <f t="shared" ref="F4:F12" si="0">SUM(B4:E4)</f>
        <v>507695</v>
      </c>
      <c r="H4" s="10"/>
    </row>
    <row r="5" spans="1:8" ht="35.1" customHeight="1">
      <c r="A5" s="39" t="s">
        <v>5</v>
      </c>
      <c r="B5" s="4">
        <v>525248</v>
      </c>
      <c r="C5" s="4">
        <v>38689</v>
      </c>
      <c r="D5" s="4">
        <v>92523</v>
      </c>
      <c r="E5" s="4">
        <v>7788</v>
      </c>
      <c r="F5" s="4">
        <f t="shared" si="0"/>
        <v>664248</v>
      </c>
      <c r="H5" s="10"/>
    </row>
    <row r="6" spans="1:8" ht="35.1" customHeight="1">
      <c r="A6" s="39" t="s">
        <v>6</v>
      </c>
      <c r="B6" s="4">
        <v>751969</v>
      </c>
      <c r="C6" s="4">
        <v>46632</v>
      </c>
      <c r="D6" s="4">
        <v>215387</v>
      </c>
      <c r="E6" s="70" t="s">
        <v>72</v>
      </c>
      <c r="F6" s="4">
        <f t="shared" si="0"/>
        <v>1013988</v>
      </c>
      <c r="H6" s="10"/>
    </row>
    <row r="7" spans="1:8" ht="35.1" customHeight="1">
      <c r="A7" s="46" t="s">
        <v>68</v>
      </c>
      <c r="B7" s="4">
        <v>317107</v>
      </c>
      <c r="C7" s="4">
        <v>24341</v>
      </c>
      <c r="D7" s="4">
        <v>39615</v>
      </c>
      <c r="E7" s="70" t="s">
        <v>72</v>
      </c>
      <c r="F7" s="4">
        <f t="shared" si="0"/>
        <v>381063</v>
      </c>
      <c r="H7" s="10"/>
    </row>
    <row r="8" spans="1:8" ht="35.1" customHeight="1">
      <c r="A8" s="39" t="s">
        <v>47</v>
      </c>
      <c r="B8" s="4">
        <v>331514</v>
      </c>
      <c r="C8" s="4">
        <v>34440</v>
      </c>
      <c r="D8" s="4">
        <v>54291</v>
      </c>
      <c r="E8" s="70" t="s">
        <v>72</v>
      </c>
      <c r="F8" s="4">
        <f t="shared" si="0"/>
        <v>420245</v>
      </c>
      <c r="H8" s="10"/>
    </row>
    <row r="9" spans="1:8" ht="35.1" customHeight="1">
      <c r="A9" s="40" t="s">
        <v>24</v>
      </c>
      <c r="B9" s="4">
        <v>188206</v>
      </c>
      <c r="C9" s="4">
        <v>12733</v>
      </c>
      <c r="D9" s="4">
        <v>4101</v>
      </c>
      <c r="E9" s="70" t="s">
        <v>72</v>
      </c>
      <c r="F9" s="4">
        <f t="shared" si="0"/>
        <v>205040</v>
      </c>
      <c r="H9" s="10"/>
    </row>
    <row r="10" spans="1:8" ht="35.1" customHeight="1">
      <c r="A10" s="39" t="s">
        <v>8</v>
      </c>
      <c r="B10" s="4">
        <v>71362</v>
      </c>
      <c r="C10" s="4">
        <v>17923</v>
      </c>
      <c r="D10" s="4">
        <v>10926</v>
      </c>
      <c r="E10" s="70" t="s">
        <v>72</v>
      </c>
      <c r="F10" s="4">
        <f t="shared" si="0"/>
        <v>100211</v>
      </c>
      <c r="H10" s="10"/>
    </row>
    <row r="11" spans="1:8" ht="35.1" customHeight="1">
      <c r="A11" s="39" t="s">
        <v>52</v>
      </c>
      <c r="B11" s="4">
        <v>75439</v>
      </c>
      <c r="C11" s="4">
        <v>9205</v>
      </c>
      <c r="D11" s="4">
        <v>488</v>
      </c>
      <c r="E11" s="70" t="s">
        <v>72</v>
      </c>
      <c r="F11" s="4">
        <f t="shared" si="0"/>
        <v>85132</v>
      </c>
      <c r="H11" s="10"/>
    </row>
    <row r="12" spans="1:8" ht="35.1" customHeight="1">
      <c r="A12" s="3" t="s">
        <v>25</v>
      </c>
      <c r="B12" s="4">
        <v>3667851</v>
      </c>
      <c r="C12" s="4">
        <v>297323</v>
      </c>
      <c r="D12" s="4">
        <v>614761</v>
      </c>
      <c r="E12" s="4">
        <f>SUM(E3:E11)</f>
        <v>7788</v>
      </c>
      <c r="F12" s="4">
        <f t="shared" si="0"/>
        <v>4587723</v>
      </c>
      <c r="H12" s="10"/>
    </row>
    <row r="14" spans="1:8">
      <c r="B14" s="10"/>
      <c r="C14" s="10"/>
      <c r="D14" s="10"/>
      <c r="E14" s="10"/>
      <c r="F14" s="10"/>
    </row>
  </sheetData>
  <mergeCells count="1">
    <mergeCell ref="A1:F1"/>
  </mergeCells>
  <phoneticPr fontId="13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BF15"/>
  <sheetViews>
    <sheetView showGridLines="0" zoomScale="90" zoomScaleNormal="90" workbookViewId="0">
      <selection sqref="A1:F1"/>
    </sheetView>
  </sheetViews>
  <sheetFormatPr defaultRowHeight="15.75"/>
  <cols>
    <col min="1" max="1" width="56.28515625" style="24" customWidth="1"/>
    <col min="2" max="5" width="12.7109375" style="24" customWidth="1"/>
    <col min="6" max="6" width="12" style="24" bestFit="1" customWidth="1"/>
    <col min="7" max="7" width="9.42578125" style="24" bestFit="1" customWidth="1"/>
    <col min="8" max="8" width="9.5703125" style="24" bestFit="1" customWidth="1"/>
    <col min="9" max="10" width="9.140625" style="24"/>
    <col min="11" max="14" width="9.42578125" style="24" bestFit="1" customWidth="1"/>
    <col min="15" max="16384" width="9.140625" style="24"/>
  </cols>
  <sheetData>
    <row r="1" spans="1:58" ht="52.5" customHeight="1">
      <c r="A1" s="181" t="s">
        <v>91</v>
      </c>
      <c r="B1" s="182"/>
      <c r="C1" s="182"/>
      <c r="D1" s="182"/>
      <c r="E1" s="183"/>
      <c r="F1" s="184"/>
    </row>
    <row r="2" spans="1:58">
      <c r="A2" s="178" t="s">
        <v>26</v>
      </c>
      <c r="B2" s="179"/>
      <c r="C2" s="179"/>
      <c r="D2" s="179"/>
      <c r="E2" s="179"/>
      <c r="F2" s="180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</row>
    <row r="3" spans="1:58" ht="51" customHeight="1">
      <c r="A3" s="101" t="s">
        <v>75</v>
      </c>
      <c r="B3" s="102" t="s">
        <v>27</v>
      </c>
      <c r="C3" s="2" t="s">
        <v>28</v>
      </c>
      <c r="D3" s="2" t="s">
        <v>18</v>
      </c>
      <c r="E3" s="2" t="s">
        <v>53</v>
      </c>
      <c r="F3" s="26" t="s">
        <v>25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</row>
    <row r="4" spans="1:58" ht="30" customHeight="1">
      <c r="A4" s="27" t="s">
        <v>20</v>
      </c>
      <c r="B4" s="28">
        <v>27.1</v>
      </c>
      <c r="C4" s="28">
        <v>23.39</v>
      </c>
      <c r="D4" s="28">
        <v>23.81</v>
      </c>
      <c r="E4" s="70" t="s">
        <v>72</v>
      </c>
      <c r="F4" s="28">
        <v>26.38</v>
      </c>
      <c r="G4" s="29"/>
      <c r="H4" s="106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</row>
    <row r="5" spans="1:58" ht="30" customHeight="1">
      <c r="A5" s="27" t="s">
        <v>21</v>
      </c>
      <c r="B5" s="28">
        <v>11.26</v>
      </c>
      <c r="C5" s="28">
        <v>14.74</v>
      </c>
      <c r="D5" s="28">
        <v>8.3000000000000007</v>
      </c>
      <c r="E5" s="70" t="s">
        <v>72</v>
      </c>
      <c r="F5" s="28">
        <v>11.07</v>
      </c>
      <c r="G5" s="29"/>
      <c r="H5" s="106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</row>
    <row r="6" spans="1:58" ht="30" customHeight="1">
      <c r="A6" s="27" t="s">
        <v>5</v>
      </c>
      <c r="B6" s="28">
        <v>14.32</v>
      </c>
      <c r="C6" s="28">
        <v>13.01</v>
      </c>
      <c r="D6" s="28">
        <v>15.05</v>
      </c>
      <c r="E6" s="28">
        <v>100</v>
      </c>
      <c r="F6" s="28">
        <v>14.48</v>
      </c>
      <c r="G6" s="29"/>
      <c r="H6" s="106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</row>
    <row r="7" spans="1:58" ht="30" customHeight="1">
      <c r="A7" s="27" t="s">
        <v>6</v>
      </c>
      <c r="B7" s="28">
        <v>20.49</v>
      </c>
      <c r="C7" s="28">
        <v>15.68</v>
      </c>
      <c r="D7" s="28">
        <v>35.04</v>
      </c>
      <c r="E7" s="70" t="s">
        <v>72</v>
      </c>
      <c r="F7" s="28">
        <v>22.1</v>
      </c>
      <c r="G7" s="29"/>
      <c r="H7" s="106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</row>
    <row r="8" spans="1:58" ht="30" customHeight="1">
      <c r="A8" s="27" t="s">
        <v>68</v>
      </c>
      <c r="B8" s="28">
        <v>8.65</v>
      </c>
      <c r="C8" s="28">
        <v>8.19</v>
      </c>
      <c r="D8" s="28">
        <v>6.44</v>
      </c>
      <c r="E8" s="70" t="s">
        <v>72</v>
      </c>
      <c r="F8" s="28">
        <v>8.31</v>
      </c>
      <c r="G8" s="29"/>
      <c r="H8" s="107"/>
    </row>
    <row r="9" spans="1:58" ht="30" customHeight="1">
      <c r="A9" s="27" t="s">
        <v>23</v>
      </c>
      <c r="B9" s="28">
        <v>9.0399999999999991</v>
      </c>
      <c r="C9" s="28">
        <v>11.58</v>
      </c>
      <c r="D9" s="28">
        <v>8.83</v>
      </c>
      <c r="E9" s="70" t="s">
        <v>72</v>
      </c>
      <c r="F9" s="28">
        <v>9.16</v>
      </c>
      <c r="G9" s="29"/>
      <c r="H9" s="107"/>
    </row>
    <row r="10" spans="1:58" ht="30" customHeight="1">
      <c r="A10" s="6" t="s">
        <v>24</v>
      </c>
      <c r="B10" s="28">
        <v>5.13</v>
      </c>
      <c r="C10" s="28">
        <v>4.28</v>
      </c>
      <c r="D10" s="28">
        <v>0.67</v>
      </c>
      <c r="E10" s="70" t="s">
        <v>72</v>
      </c>
      <c r="F10" s="28">
        <v>4.47</v>
      </c>
      <c r="G10" s="29"/>
      <c r="H10" s="107"/>
    </row>
    <row r="11" spans="1:58" ht="30" customHeight="1">
      <c r="A11" s="3" t="s">
        <v>8</v>
      </c>
      <c r="B11" s="28">
        <v>1.95</v>
      </c>
      <c r="C11" s="28">
        <v>6.03</v>
      </c>
      <c r="D11" s="28">
        <v>1.78</v>
      </c>
      <c r="E11" s="70" t="s">
        <v>72</v>
      </c>
      <c r="F11" s="28">
        <v>2.1800000000000002</v>
      </c>
      <c r="G11" s="29"/>
      <c r="H11" s="107"/>
    </row>
    <row r="12" spans="1:58" ht="30" customHeight="1">
      <c r="A12" s="39" t="s">
        <v>52</v>
      </c>
      <c r="B12" s="28">
        <v>2.06</v>
      </c>
      <c r="C12" s="28">
        <v>3.1</v>
      </c>
      <c r="D12" s="28">
        <v>0.08</v>
      </c>
      <c r="E12" s="70" t="s">
        <v>72</v>
      </c>
      <c r="F12" s="28">
        <v>1.85</v>
      </c>
      <c r="G12" s="29"/>
      <c r="H12" s="107"/>
    </row>
    <row r="13" spans="1:58" ht="30" customHeight="1">
      <c r="A13" s="45" t="s">
        <v>29</v>
      </c>
      <c r="B13" s="28">
        <v>100.00000000000001</v>
      </c>
      <c r="C13" s="28">
        <v>99.999999999999986</v>
      </c>
      <c r="D13" s="28">
        <v>99.999999999999986</v>
      </c>
      <c r="E13" s="28">
        <v>100</v>
      </c>
      <c r="F13" s="28">
        <v>100.00000000000001</v>
      </c>
      <c r="G13" s="29"/>
      <c r="H13" s="29"/>
    </row>
    <row r="14" spans="1:58" ht="39" customHeight="1">
      <c r="A14" s="8" t="s">
        <v>30</v>
      </c>
      <c r="B14" s="28">
        <v>79.95</v>
      </c>
      <c r="C14" s="28">
        <v>6.48</v>
      </c>
      <c r="D14" s="28">
        <v>13.4</v>
      </c>
      <c r="E14" s="28">
        <v>0.17</v>
      </c>
      <c r="F14" s="28">
        <v>99.999999999999986</v>
      </c>
      <c r="G14" s="29"/>
      <c r="H14" s="29"/>
    </row>
    <row r="15" spans="1:58">
      <c r="A15" s="30"/>
      <c r="B15" s="31"/>
      <c r="C15" s="31"/>
      <c r="D15" s="31"/>
      <c r="E15" s="31"/>
      <c r="F15" s="13"/>
      <c r="G15" s="29"/>
      <c r="H15" s="29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K14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11" ht="40.5" customHeight="1">
      <c r="A1" s="175" t="s">
        <v>92</v>
      </c>
      <c r="B1" s="176"/>
      <c r="C1" s="176"/>
      <c r="D1" s="176"/>
      <c r="E1" s="176"/>
      <c r="F1" s="177"/>
    </row>
    <row r="2" spans="1:11" ht="50.25" customHeight="1">
      <c r="A2" s="101" t="s">
        <v>81</v>
      </c>
      <c r="B2" s="1" t="s">
        <v>27</v>
      </c>
      <c r="C2" s="1" t="s">
        <v>28</v>
      </c>
      <c r="D2" s="1" t="s">
        <v>18</v>
      </c>
      <c r="E2" s="1" t="s">
        <v>53</v>
      </c>
      <c r="F2" s="23" t="s">
        <v>25</v>
      </c>
    </row>
    <row r="3" spans="1:11" ht="35.1" customHeight="1">
      <c r="A3" s="3" t="s">
        <v>20</v>
      </c>
      <c r="B3" s="5">
        <v>17078</v>
      </c>
      <c r="C3" s="5">
        <v>2617</v>
      </c>
      <c r="D3" s="5">
        <v>1320</v>
      </c>
      <c r="E3" s="70" t="s">
        <v>72</v>
      </c>
      <c r="F3" s="5">
        <f>SUM(B3:E3)</f>
        <v>21015</v>
      </c>
      <c r="H3" s="10"/>
      <c r="I3" s="10"/>
      <c r="J3" s="10"/>
      <c r="K3" s="10"/>
    </row>
    <row r="4" spans="1:11" ht="35.1" customHeight="1">
      <c r="A4" s="3" t="s">
        <v>21</v>
      </c>
      <c r="B4" s="5">
        <v>11019</v>
      </c>
      <c r="C4" s="5">
        <v>3121</v>
      </c>
      <c r="D4" s="5">
        <v>1548</v>
      </c>
      <c r="E4" s="70" t="s">
        <v>72</v>
      </c>
      <c r="F4" s="5">
        <f t="shared" ref="F4:F12" si="0">SUM(B4:E4)</f>
        <v>15688</v>
      </c>
      <c r="H4" s="10"/>
      <c r="I4" s="10"/>
      <c r="J4" s="10"/>
      <c r="K4" s="10"/>
    </row>
    <row r="5" spans="1:11" ht="35.1" customHeight="1">
      <c r="A5" s="3" t="s">
        <v>5</v>
      </c>
      <c r="B5" s="5">
        <v>8782</v>
      </c>
      <c r="C5" s="5">
        <v>1273</v>
      </c>
      <c r="D5" s="5">
        <v>17754</v>
      </c>
      <c r="E5" s="113">
        <v>634</v>
      </c>
      <c r="F5" s="5">
        <f t="shared" si="0"/>
        <v>28443</v>
      </c>
      <c r="H5" s="10"/>
      <c r="I5" s="10"/>
      <c r="J5" s="10"/>
      <c r="K5" s="10"/>
    </row>
    <row r="6" spans="1:11" ht="35.1" customHeight="1">
      <c r="A6" s="3" t="s">
        <v>6</v>
      </c>
      <c r="B6" s="5">
        <v>10975</v>
      </c>
      <c r="C6" s="5">
        <v>1054</v>
      </c>
      <c r="D6" s="5">
        <v>3717</v>
      </c>
      <c r="E6" s="70" t="s">
        <v>72</v>
      </c>
      <c r="F6" s="5">
        <f t="shared" si="0"/>
        <v>15746</v>
      </c>
      <c r="H6" s="10"/>
      <c r="I6" s="10"/>
      <c r="J6" s="10"/>
      <c r="K6" s="10"/>
    </row>
    <row r="7" spans="1:11" ht="35.1" customHeight="1">
      <c r="A7" s="47" t="s">
        <v>68</v>
      </c>
      <c r="B7" s="5">
        <v>8521</v>
      </c>
      <c r="C7" s="5">
        <v>1208</v>
      </c>
      <c r="D7" s="5">
        <v>1377</v>
      </c>
      <c r="E7" s="70" t="s">
        <v>72</v>
      </c>
      <c r="F7" s="5">
        <f t="shared" si="0"/>
        <v>11106</v>
      </c>
      <c r="H7" s="10"/>
      <c r="I7" s="10"/>
      <c r="J7" s="10"/>
      <c r="K7" s="10"/>
    </row>
    <row r="8" spans="1:11" ht="35.1" customHeight="1">
      <c r="A8" s="3" t="s">
        <v>47</v>
      </c>
      <c r="B8" s="5">
        <v>8079</v>
      </c>
      <c r="C8" s="5">
        <v>2031</v>
      </c>
      <c r="D8" s="5">
        <v>1988</v>
      </c>
      <c r="E8" s="70" t="s">
        <v>72</v>
      </c>
      <c r="F8" s="5">
        <f t="shared" si="0"/>
        <v>12098</v>
      </c>
      <c r="H8" s="10"/>
      <c r="I8" s="10"/>
      <c r="J8" s="10"/>
      <c r="K8" s="10"/>
    </row>
    <row r="9" spans="1:11" ht="35.1" customHeight="1">
      <c r="A9" s="6" t="s">
        <v>24</v>
      </c>
      <c r="B9" s="5">
        <v>24154</v>
      </c>
      <c r="C9" s="5">
        <v>1885</v>
      </c>
      <c r="D9" s="5">
        <v>7</v>
      </c>
      <c r="E9" s="70" t="s">
        <v>72</v>
      </c>
      <c r="F9" s="5">
        <f t="shared" si="0"/>
        <v>26046</v>
      </c>
      <c r="H9" s="10"/>
      <c r="I9" s="10"/>
      <c r="J9" s="10"/>
      <c r="K9" s="10"/>
    </row>
    <row r="10" spans="1:11" ht="35.1" customHeight="1">
      <c r="A10" s="3" t="s">
        <v>8</v>
      </c>
      <c r="B10" s="5">
        <v>6385</v>
      </c>
      <c r="C10" s="5">
        <v>1482</v>
      </c>
      <c r="D10" s="5">
        <v>359</v>
      </c>
      <c r="E10" s="70" t="s">
        <v>72</v>
      </c>
      <c r="F10" s="5">
        <f t="shared" si="0"/>
        <v>8226</v>
      </c>
      <c r="H10" s="10"/>
      <c r="I10" s="10"/>
      <c r="J10" s="10"/>
      <c r="K10" s="10"/>
    </row>
    <row r="11" spans="1:11" ht="35.1" customHeight="1">
      <c r="A11" s="39" t="s">
        <v>52</v>
      </c>
      <c r="B11" s="5">
        <v>7276</v>
      </c>
      <c r="C11" s="5">
        <v>1061</v>
      </c>
      <c r="D11" s="5">
        <v>51</v>
      </c>
      <c r="E11" s="70" t="s">
        <v>72</v>
      </c>
      <c r="F11" s="5">
        <f t="shared" si="0"/>
        <v>8388</v>
      </c>
      <c r="H11" s="10"/>
      <c r="I11" s="10"/>
      <c r="J11" s="10"/>
      <c r="K11" s="10"/>
    </row>
    <row r="12" spans="1:11" ht="35.1" customHeight="1">
      <c r="A12" s="3" t="s">
        <v>25</v>
      </c>
      <c r="B12" s="5">
        <v>102269</v>
      </c>
      <c r="C12" s="5">
        <v>15732</v>
      </c>
      <c r="D12" s="5">
        <v>28121</v>
      </c>
      <c r="E12" s="113">
        <v>634</v>
      </c>
      <c r="F12" s="5">
        <f t="shared" si="0"/>
        <v>146756</v>
      </c>
    </row>
    <row r="14" spans="1:11">
      <c r="B14" s="10"/>
      <c r="C14" s="10"/>
      <c r="D14" s="10"/>
      <c r="E14" s="10"/>
      <c r="F14" s="10"/>
    </row>
  </sheetData>
  <mergeCells count="1">
    <mergeCell ref="A1:F1"/>
  </mergeCells>
  <phoneticPr fontId="13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25"/>
  <sheetViews>
    <sheetView showGridLines="0" zoomScale="90" zoomScaleNormal="90" workbookViewId="0">
      <selection sqref="A1:N1"/>
    </sheetView>
  </sheetViews>
  <sheetFormatPr defaultRowHeight="12.75"/>
  <cols>
    <col min="1" max="1" width="54.7109375" customWidth="1"/>
    <col min="2" max="5" width="12.140625" customWidth="1"/>
    <col min="6" max="14" width="11.28515625" bestFit="1" customWidth="1"/>
  </cols>
  <sheetData>
    <row r="1" spans="1:14" ht="33.75" customHeight="1">
      <c r="A1" s="191" t="s">
        <v>48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</row>
    <row r="2" spans="1:14" ht="28.5" customHeight="1">
      <c r="A2" s="190" t="s">
        <v>14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</row>
    <row r="3" spans="1:14" ht="30" customHeight="1">
      <c r="A3" s="185" t="s">
        <v>101</v>
      </c>
      <c r="B3" s="2">
        <v>2016</v>
      </c>
      <c r="C3" s="187">
        <v>2017</v>
      </c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9"/>
    </row>
    <row r="4" spans="1:14" ht="30" customHeight="1">
      <c r="A4" s="186"/>
      <c r="B4" s="26">
        <v>12</v>
      </c>
      <c r="C4" s="26">
        <v>1</v>
      </c>
      <c r="D4" s="26">
        <v>2</v>
      </c>
      <c r="E4" s="26">
        <v>3</v>
      </c>
      <c r="F4" s="26">
        <v>4</v>
      </c>
      <c r="G4" s="26">
        <v>5</v>
      </c>
      <c r="H4" s="26">
        <v>6</v>
      </c>
      <c r="I4" s="26">
        <v>7</v>
      </c>
      <c r="J4" s="26">
        <v>8</v>
      </c>
      <c r="K4" s="26">
        <v>9</v>
      </c>
      <c r="L4" s="26">
        <v>10</v>
      </c>
      <c r="M4" s="26">
        <v>11</v>
      </c>
      <c r="N4" s="26">
        <v>12</v>
      </c>
    </row>
    <row r="5" spans="1:14" ht="30" customHeight="1">
      <c r="A5" s="3" t="s">
        <v>20</v>
      </c>
      <c r="B5" s="41">
        <v>2786256</v>
      </c>
      <c r="C5" s="41">
        <v>2814390</v>
      </c>
      <c r="D5" s="41">
        <v>2858571</v>
      </c>
      <c r="E5" s="41">
        <v>2910969</v>
      </c>
      <c r="F5" s="41">
        <v>2954752</v>
      </c>
      <c r="G5" s="41">
        <v>2998299</v>
      </c>
      <c r="H5" s="41">
        <v>3016033</v>
      </c>
      <c r="I5" s="41">
        <v>3053180</v>
      </c>
      <c r="J5" s="41">
        <v>3082980</v>
      </c>
      <c r="K5" s="41">
        <v>3130608</v>
      </c>
      <c r="L5" s="41">
        <v>3183000</v>
      </c>
      <c r="M5" s="41">
        <v>3202451</v>
      </c>
      <c r="N5" s="41">
        <v>3227072</v>
      </c>
    </row>
    <row r="6" spans="1:14" ht="30" customHeight="1">
      <c r="A6" s="3" t="s">
        <v>21</v>
      </c>
      <c r="B6" s="41">
        <v>1261693</v>
      </c>
      <c r="C6" s="41">
        <v>1267386</v>
      </c>
      <c r="D6" s="41">
        <v>1275262</v>
      </c>
      <c r="E6" s="41">
        <v>1305098</v>
      </c>
      <c r="F6" s="41">
        <v>1319584</v>
      </c>
      <c r="G6" s="41">
        <v>1326692</v>
      </c>
      <c r="H6" s="41">
        <v>1343090</v>
      </c>
      <c r="I6" s="41">
        <v>1357691</v>
      </c>
      <c r="J6" s="41">
        <v>1372759</v>
      </c>
      <c r="K6" s="41">
        <v>1398865</v>
      </c>
      <c r="L6" s="41">
        <v>1426159</v>
      </c>
      <c r="M6" s="41">
        <v>1430706</v>
      </c>
      <c r="N6" s="41">
        <v>1450507</v>
      </c>
    </row>
    <row r="7" spans="1:14" ht="30" customHeight="1">
      <c r="A7" s="3" t="s">
        <v>5</v>
      </c>
      <c r="B7" s="41">
        <v>1528504</v>
      </c>
      <c r="C7" s="41">
        <v>1545105</v>
      </c>
      <c r="D7" s="41">
        <v>1589000</v>
      </c>
      <c r="E7" s="41">
        <v>1623666</v>
      </c>
      <c r="F7" s="41">
        <v>1651183</v>
      </c>
      <c r="G7" s="41">
        <v>1701715</v>
      </c>
      <c r="H7" s="41">
        <v>1728525</v>
      </c>
      <c r="I7" s="41">
        <v>1759402</v>
      </c>
      <c r="J7" s="41">
        <v>1799958</v>
      </c>
      <c r="K7" s="41">
        <v>1834646</v>
      </c>
      <c r="L7" s="41">
        <v>1873213</v>
      </c>
      <c r="M7" s="41">
        <v>1908770</v>
      </c>
      <c r="N7" s="41">
        <v>1932023</v>
      </c>
    </row>
    <row r="8" spans="1:14" ht="30" customHeight="1">
      <c r="A8" s="3" t="s">
        <v>6</v>
      </c>
      <c r="B8" s="41">
        <v>2505293</v>
      </c>
      <c r="C8" s="41">
        <v>2538938</v>
      </c>
      <c r="D8" s="41">
        <v>2578875</v>
      </c>
      <c r="E8" s="41">
        <v>2639184</v>
      </c>
      <c r="F8" s="41">
        <v>2684294</v>
      </c>
      <c r="G8" s="41">
        <v>2719295</v>
      </c>
      <c r="H8" s="41">
        <v>2744771</v>
      </c>
      <c r="I8" s="41">
        <v>2786856</v>
      </c>
      <c r="J8" s="41">
        <v>2814285</v>
      </c>
      <c r="K8" s="41">
        <v>2856854</v>
      </c>
      <c r="L8" s="41">
        <v>2900280</v>
      </c>
      <c r="M8" s="41">
        <v>2922525</v>
      </c>
      <c r="N8" s="41">
        <v>2946917</v>
      </c>
    </row>
    <row r="9" spans="1:14" ht="30" customHeight="1">
      <c r="A9" s="47" t="s">
        <v>68</v>
      </c>
      <c r="B9" s="41">
        <v>1125717</v>
      </c>
      <c r="C9" s="41">
        <v>1133457</v>
      </c>
      <c r="D9" s="41">
        <v>1149742</v>
      </c>
      <c r="E9" s="41">
        <v>1177239</v>
      </c>
      <c r="F9" s="41">
        <v>1195645</v>
      </c>
      <c r="G9" s="41">
        <v>1211009</v>
      </c>
      <c r="H9" s="41">
        <v>1227384</v>
      </c>
      <c r="I9" s="41">
        <v>1245328</v>
      </c>
      <c r="J9" s="41">
        <v>1257870</v>
      </c>
      <c r="K9" s="41">
        <v>1277525</v>
      </c>
      <c r="L9" s="41">
        <v>1296692</v>
      </c>
      <c r="M9" s="41">
        <v>1305903</v>
      </c>
      <c r="N9" s="41">
        <v>1318822</v>
      </c>
    </row>
    <row r="10" spans="1:14" ht="30" customHeight="1">
      <c r="A10" s="3" t="s">
        <v>49</v>
      </c>
      <c r="B10" s="41">
        <v>1057762</v>
      </c>
      <c r="C10" s="41">
        <v>1063918</v>
      </c>
      <c r="D10" s="41">
        <v>1072055</v>
      </c>
      <c r="E10" s="41">
        <v>1089872</v>
      </c>
      <c r="F10" s="41">
        <v>1099099</v>
      </c>
      <c r="G10" s="41">
        <v>1104585</v>
      </c>
      <c r="H10" s="41">
        <v>1117862</v>
      </c>
      <c r="I10" s="41">
        <v>1128280</v>
      </c>
      <c r="J10" s="41">
        <v>1140853</v>
      </c>
      <c r="K10" s="41">
        <v>1156530</v>
      </c>
      <c r="L10" s="41">
        <v>1174141</v>
      </c>
      <c r="M10" s="41">
        <v>1180797</v>
      </c>
      <c r="N10" s="41">
        <v>1195555</v>
      </c>
    </row>
    <row r="11" spans="1:14" ht="30" customHeight="1">
      <c r="A11" s="6" t="s">
        <v>24</v>
      </c>
      <c r="B11" s="41">
        <v>215697</v>
      </c>
      <c r="C11" s="41">
        <v>217926</v>
      </c>
      <c r="D11" s="41">
        <v>219794</v>
      </c>
      <c r="E11" s="41">
        <v>227045</v>
      </c>
      <c r="F11" s="41">
        <v>231011</v>
      </c>
      <c r="G11" s="41">
        <v>232716</v>
      </c>
      <c r="H11" s="41">
        <v>242711</v>
      </c>
      <c r="I11" s="41">
        <v>246493</v>
      </c>
      <c r="J11" s="41">
        <v>247274</v>
      </c>
      <c r="K11" s="41">
        <v>253944</v>
      </c>
      <c r="L11" s="41">
        <v>256651</v>
      </c>
      <c r="M11" s="41">
        <v>256970</v>
      </c>
      <c r="N11" s="41">
        <v>264189</v>
      </c>
    </row>
    <row r="12" spans="1:14" ht="30" customHeight="1">
      <c r="A12" s="3" t="s">
        <v>8</v>
      </c>
      <c r="B12" s="41">
        <v>153776</v>
      </c>
      <c r="C12" s="41">
        <v>154199</v>
      </c>
      <c r="D12" s="41">
        <v>154441</v>
      </c>
      <c r="E12" s="41">
        <v>157677</v>
      </c>
      <c r="F12" s="41">
        <v>160636</v>
      </c>
      <c r="G12" s="41">
        <v>162602</v>
      </c>
      <c r="H12" s="41">
        <v>164267</v>
      </c>
      <c r="I12" s="41">
        <v>166655</v>
      </c>
      <c r="J12" s="41">
        <v>168730</v>
      </c>
      <c r="K12" s="41">
        <v>172114</v>
      </c>
      <c r="L12" s="41">
        <v>173296</v>
      </c>
      <c r="M12" s="41">
        <v>172653</v>
      </c>
      <c r="N12" s="41">
        <v>176506</v>
      </c>
    </row>
    <row r="13" spans="1:14" ht="30" customHeight="1">
      <c r="A13" s="39" t="s">
        <v>52</v>
      </c>
      <c r="B13" s="41">
        <v>122579</v>
      </c>
      <c r="C13" s="41">
        <v>125101</v>
      </c>
      <c r="D13" s="41">
        <v>129218</v>
      </c>
      <c r="E13" s="41">
        <v>132284</v>
      </c>
      <c r="F13" s="41">
        <v>134601</v>
      </c>
      <c r="G13" s="41">
        <v>136927</v>
      </c>
      <c r="H13" s="41">
        <v>139142</v>
      </c>
      <c r="I13" s="41">
        <v>141843</v>
      </c>
      <c r="J13" s="41">
        <v>144568</v>
      </c>
      <c r="K13" s="41">
        <v>147061</v>
      </c>
      <c r="L13" s="41">
        <v>148966</v>
      </c>
      <c r="M13" s="41">
        <v>149340</v>
      </c>
      <c r="N13" s="41">
        <v>151563</v>
      </c>
    </row>
    <row r="14" spans="1:14" ht="30" customHeight="1">
      <c r="A14" s="8" t="s">
        <v>25</v>
      </c>
      <c r="B14" s="41">
        <v>10757277</v>
      </c>
      <c r="C14" s="41">
        <v>10860420</v>
      </c>
      <c r="D14" s="41">
        <v>11026958</v>
      </c>
      <c r="E14" s="41">
        <v>11263034</v>
      </c>
      <c r="F14" s="41">
        <v>11430805</v>
      </c>
      <c r="G14" s="41">
        <v>11593840</v>
      </c>
      <c r="H14" s="41">
        <v>11723785</v>
      </c>
      <c r="I14" s="41">
        <v>11885728</v>
      </c>
      <c r="J14" s="41">
        <v>12029277</v>
      </c>
      <c r="K14" s="41">
        <v>12228147</v>
      </c>
      <c r="L14" s="41">
        <v>12432398</v>
      </c>
      <c r="M14" s="41">
        <v>12530115</v>
      </c>
      <c r="N14" s="41">
        <v>12663154</v>
      </c>
    </row>
    <row r="15" spans="1:14" ht="30" customHeight="1">
      <c r="A15" s="34"/>
      <c r="B15" s="33"/>
    </row>
    <row r="17" spans="2:11"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2:11"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2:11"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2:11"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2:11">
      <c r="B21" s="10"/>
      <c r="C21" s="10"/>
      <c r="D21" s="10"/>
      <c r="E21" s="10"/>
      <c r="F21" s="10"/>
      <c r="G21" s="10"/>
      <c r="H21" s="10"/>
      <c r="I21" s="10"/>
      <c r="J21" s="10"/>
      <c r="K21" s="10"/>
    </row>
    <row r="22" spans="2:11"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2:11"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2:11">
      <c r="B24" s="10"/>
      <c r="C24" s="10"/>
      <c r="D24" s="10"/>
      <c r="E24" s="10"/>
      <c r="F24" s="10"/>
      <c r="G24" s="10"/>
      <c r="H24" s="10"/>
      <c r="I24" s="10"/>
      <c r="J24" s="10"/>
      <c r="K24" s="10"/>
    </row>
    <row r="25" spans="2:11">
      <c r="B25" s="10"/>
      <c r="C25" s="10"/>
      <c r="D25" s="10"/>
      <c r="E25" s="10"/>
      <c r="F25" s="10"/>
      <c r="G25" s="10"/>
      <c r="H25" s="10"/>
      <c r="I25" s="10"/>
      <c r="J25" s="10"/>
      <c r="K25" s="10"/>
    </row>
  </sheetData>
  <mergeCells count="4">
    <mergeCell ref="A3:A4"/>
    <mergeCell ref="C3:N3"/>
    <mergeCell ref="A2:N2"/>
    <mergeCell ref="A1:N1"/>
  </mergeCells>
  <phoneticPr fontId="1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1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0" tint="-4.9989318521683403E-2"/>
    <pageSetUpPr fitToPage="1"/>
  </sheetPr>
  <dimension ref="A1:N14"/>
  <sheetViews>
    <sheetView showGridLines="0" zoomScale="90" zoomScaleNormal="90" workbookViewId="0">
      <selection sqref="A1:N1"/>
    </sheetView>
  </sheetViews>
  <sheetFormatPr defaultRowHeight="12.75"/>
  <cols>
    <col min="1" max="1" width="55.85546875" customWidth="1"/>
    <col min="2" max="2" width="10.7109375" customWidth="1"/>
  </cols>
  <sheetData>
    <row r="1" spans="1:14" ht="62.25" customHeight="1">
      <c r="A1" s="192" t="s">
        <v>85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</row>
    <row r="2" spans="1:14" ht="19.5" customHeight="1">
      <c r="A2" s="178" t="s">
        <v>26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</row>
    <row r="3" spans="1:14" ht="30" customHeight="1">
      <c r="A3" s="185" t="s">
        <v>102</v>
      </c>
      <c r="B3" s="2">
        <v>2016</v>
      </c>
      <c r="C3" s="187">
        <v>2017</v>
      </c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9"/>
    </row>
    <row r="4" spans="1:14" ht="30" customHeight="1">
      <c r="A4" s="186"/>
      <c r="B4" s="1">
        <v>12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  <c r="L4" s="1">
        <v>10</v>
      </c>
      <c r="M4" s="1">
        <v>11</v>
      </c>
      <c r="N4" s="1">
        <v>12</v>
      </c>
    </row>
    <row r="5" spans="1:14" ht="30" customHeight="1">
      <c r="A5" s="6" t="s">
        <v>20</v>
      </c>
      <c r="B5" s="21">
        <v>25.90112720905114</v>
      </c>
      <c r="C5" s="21">
        <v>25.9</v>
      </c>
      <c r="D5" s="21">
        <v>25.930000000000003</v>
      </c>
      <c r="E5" s="21">
        <v>25.84</v>
      </c>
      <c r="F5" s="21">
        <v>25.85</v>
      </c>
      <c r="G5" s="21">
        <v>25.86</v>
      </c>
      <c r="H5" s="21">
        <v>25.73</v>
      </c>
      <c r="I5" s="21">
        <v>25.69</v>
      </c>
      <c r="J5" s="21">
        <v>25.63</v>
      </c>
      <c r="K5" s="21">
        <v>25.6</v>
      </c>
      <c r="L5" s="21">
        <v>25.6</v>
      </c>
      <c r="M5" s="21">
        <v>25.56</v>
      </c>
      <c r="N5" s="21">
        <v>25.48</v>
      </c>
    </row>
    <row r="6" spans="1:14" ht="30" customHeight="1">
      <c r="A6" s="6" t="s">
        <v>21</v>
      </c>
      <c r="B6" s="21">
        <v>11.728739531388845</v>
      </c>
      <c r="C6" s="21">
        <v>11.67</v>
      </c>
      <c r="D6" s="21">
        <v>11.56</v>
      </c>
      <c r="E6" s="21">
        <v>11.59</v>
      </c>
      <c r="F6" s="21">
        <v>11.54</v>
      </c>
      <c r="G6" s="21">
        <v>11.44</v>
      </c>
      <c r="H6" s="21">
        <v>11.46</v>
      </c>
      <c r="I6" s="21">
        <v>11.42</v>
      </c>
      <c r="J6" s="21">
        <v>11.41</v>
      </c>
      <c r="K6" s="21">
        <v>11.44</v>
      </c>
      <c r="L6" s="21">
        <v>11.47</v>
      </c>
      <c r="M6" s="21">
        <v>11.42</v>
      </c>
      <c r="N6" s="21">
        <v>11.45</v>
      </c>
    </row>
    <row r="7" spans="1:14" ht="30" customHeight="1">
      <c r="A7" s="6" t="s">
        <v>5</v>
      </c>
      <c r="B7" s="21">
        <v>14.209023342989122</v>
      </c>
      <c r="C7" s="21">
        <v>14.23</v>
      </c>
      <c r="D7" s="21">
        <v>14.41</v>
      </c>
      <c r="E7" s="21">
        <v>14.42</v>
      </c>
      <c r="F7" s="21">
        <v>14.44</v>
      </c>
      <c r="G7" s="21">
        <v>14.68</v>
      </c>
      <c r="H7" s="21">
        <v>14.74</v>
      </c>
      <c r="I7" s="21">
        <v>14.8</v>
      </c>
      <c r="J7" s="21">
        <v>14.96</v>
      </c>
      <c r="K7" s="21">
        <v>15</v>
      </c>
      <c r="L7" s="21">
        <v>15.07</v>
      </c>
      <c r="M7" s="21">
        <v>15.23</v>
      </c>
      <c r="N7" s="21">
        <v>15.26</v>
      </c>
    </row>
    <row r="8" spans="1:14" ht="30" customHeight="1">
      <c r="A8" s="6" t="s">
        <v>50</v>
      </c>
      <c r="B8" s="21">
        <v>23.289285941042515</v>
      </c>
      <c r="C8" s="21">
        <v>23.38</v>
      </c>
      <c r="D8" s="21">
        <v>23.39</v>
      </c>
      <c r="E8" s="21">
        <v>23.43</v>
      </c>
      <c r="F8" s="21">
        <v>23.48</v>
      </c>
      <c r="G8" s="21">
        <v>23.45</v>
      </c>
      <c r="H8" s="21">
        <v>23.41</v>
      </c>
      <c r="I8" s="21">
        <v>23.45</v>
      </c>
      <c r="J8" s="21">
        <v>23.4</v>
      </c>
      <c r="K8" s="21">
        <v>23.36</v>
      </c>
      <c r="L8" s="21">
        <v>23.33</v>
      </c>
      <c r="M8" s="21">
        <v>23.32</v>
      </c>
      <c r="N8" s="21">
        <v>23.27</v>
      </c>
    </row>
    <row r="9" spans="1:14" ht="30" customHeight="1">
      <c r="A9" s="114" t="s">
        <v>68</v>
      </c>
      <c r="B9" s="21">
        <v>10.464702173235848</v>
      </c>
      <c r="C9" s="21">
        <v>10.44</v>
      </c>
      <c r="D9" s="21">
        <v>10.43</v>
      </c>
      <c r="E9" s="21">
        <v>10.45</v>
      </c>
      <c r="F9" s="21">
        <v>10.46</v>
      </c>
      <c r="G9" s="21">
        <v>10.45</v>
      </c>
      <c r="H9" s="21">
        <v>10.47</v>
      </c>
      <c r="I9" s="21">
        <v>10.48</v>
      </c>
      <c r="J9" s="21">
        <v>10.46</v>
      </c>
      <c r="K9" s="21">
        <v>10.45</v>
      </c>
      <c r="L9" s="21">
        <v>10.43</v>
      </c>
      <c r="M9" s="21">
        <v>10.42</v>
      </c>
      <c r="N9" s="21">
        <v>10.42</v>
      </c>
    </row>
    <row r="10" spans="1:14" ht="30" customHeight="1">
      <c r="A10" s="6" t="s">
        <v>23</v>
      </c>
      <c r="B10" s="21">
        <v>9.8329902632422677</v>
      </c>
      <c r="C10" s="21">
        <v>9.8000000000000007</v>
      </c>
      <c r="D10" s="21">
        <v>9.7200000000000006</v>
      </c>
      <c r="E10" s="21">
        <v>9.68</v>
      </c>
      <c r="F10" s="21">
        <v>9.6199999999999992</v>
      </c>
      <c r="G10" s="21">
        <v>9.5299999999999994</v>
      </c>
      <c r="H10" s="21">
        <v>9.5299999999999994</v>
      </c>
      <c r="I10" s="21">
        <v>9.49</v>
      </c>
      <c r="J10" s="21">
        <v>9.48</v>
      </c>
      <c r="K10" s="21">
        <v>9.4600000000000009</v>
      </c>
      <c r="L10" s="21">
        <v>9.4499999999999993</v>
      </c>
      <c r="M10" s="21">
        <v>9.43</v>
      </c>
      <c r="N10" s="21">
        <v>9.44</v>
      </c>
    </row>
    <row r="11" spans="1:14" ht="30" customHeight="1">
      <c r="A11" s="6" t="s">
        <v>24</v>
      </c>
      <c r="B11" s="21">
        <v>2.0051263902565677</v>
      </c>
      <c r="C11" s="21">
        <v>2.0099999999999998</v>
      </c>
      <c r="D11" s="21">
        <v>1.99</v>
      </c>
      <c r="E11" s="21">
        <v>2.02</v>
      </c>
      <c r="F11" s="21">
        <v>2.02</v>
      </c>
      <c r="G11" s="21">
        <v>2.0099999999999998</v>
      </c>
      <c r="H11" s="21">
        <v>2.0699999999999998</v>
      </c>
      <c r="I11" s="21">
        <v>2.08</v>
      </c>
      <c r="J11" s="21">
        <v>2.06</v>
      </c>
      <c r="K11" s="21">
        <v>2.08</v>
      </c>
      <c r="L11" s="21">
        <v>2.06</v>
      </c>
      <c r="M11" s="21">
        <v>2.0499999999999998</v>
      </c>
      <c r="N11" s="21">
        <v>2.09</v>
      </c>
    </row>
    <row r="12" spans="1:14" ht="30" customHeight="1">
      <c r="A12" s="3" t="s">
        <v>8</v>
      </c>
      <c r="B12" s="21">
        <v>1.4295067422731609</v>
      </c>
      <c r="C12" s="21">
        <v>1.42</v>
      </c>
      <c r="D12" s="21">
        <v>1.4</v>
      </c>
      <c r="E12" s="21">
        <v>1.4</v>
      </c>
      <c r="F12" s="21">
        <v>1.41</v>
      </c>
      <c r="G12" s="21">
        <v>1.4</v>
      </c>
      <c r="H12" s="21">
        <v>1.4</v>
      </c>
      <c r="I12" s="21">
        <v>1.4</v>
      </c>
      <c r="J12" s="21">
        <v>1.4</v>
      </c>
      <c r="K12" s="21">
        <v>1.41</v>
      </c>
      <c r="L12" s="21">
        <v>1.39</v>
      </c>
      <c r="M12" s="21">
        <v>1.38</v>
      </c>
      <c r="N12" s="21">
        <v>1.39</v>
      </c>
    </row>
    <row r="13" spans="1:14" ht="30" customHeight="1">
      <c r="A13" s="39" t="s">
        <v>52</v>
      </c>
      <c r="B13" s="21">
        <v>1.1394984065205349</v>
      </c>
      <c r="C13" s="21">
        <v>1.1499999999999999</v>
      </c>
      <c r="D13" s="21">
        <v>1.17</v>
      </c>
      <c r="E13" s="21">
        <v>1.17</v>
      </c>
      <c r="F13" s="21">
        <v>1.18</v>
      </c>
      <c r="G13" s="21">
        <v>1.18</v>
      </c>
      <c r="H13" s="21">
        <v>1.19</v>
      </c>
      <c r="I13" s="21">
        <v>1.19</v>
      </c>
      <c r="J13" s="21">
        <v>1.2</v>
      </c>
      <c r="K13" s="21">
        <v>1.2</v>
      </c>
      <c r="L13" s="21">
        <v>1.2</v>
      </c>
      <c r="M13" s="21">
        <v>1.19</v>
      </c>
      <c r="N13" s="21">
        <v>1.2</v>
      </c>
    </row>
    <row r="14" spans="1:14" ht="30" customHeight="1">
      <c r="A14" s="35" t="s">
        <v>25</v>
      </c>
      <c r="B14" s="7">
        <v>100</v>
      </c>
      <c r="C14" s="7">
        <v>100</v>
      </c>
      <c r="D14" s="7">
        <v>100</v>
      </c>
      <c r="E14" s="7">
        <v>100</v>
      </c>
      <c r="F14" s="7">
        <v>100</v>
      </c>
      <c r="G14" s="7">
        <v>100</v>
      </c>
      <c r="H14" s="7">
        <v>100</v>
      </c>
      <c r="I14" s="7">
        <v>100</v>
      </c>
      <c r="J14" s="7">
        <v>100</v>
      </c>
      <c r="K14" s="7">
        <v>100</v>
      </c>
      <c r="L14" s="7">
        <v>100</v>
      </c>
      <c r="M14" s="7">
        <v>100</v>
      </c>
      <c r="N14" s="7">
        <v>100</v>
      </c>
    </row>
  </sheetData>
  <mergeCells count="4">
    <mergeCell ref="A3:A4"/>
    <mergeCell ref="C3:N3"/>
    <mergeCell ref="A2:N2"/>
    <mergeCell ref="A1:N1"/>
  </mergeCells>
  <phoneticPr fontId="13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</cols>
  <sheetData>
    <row r="1" spans="1:6" ht="48" customHeight="1">
      <c r="A1" s="192" t="s">
        <v>93</v>
      </c>
      <c r="B1" s="193"/>
      <c r="C1" s="193"/>
      <c r="D1" s="193"/>
      <c r="E1" s="193"/>
      <c r="F1" s="194"/>
    </row>
    <row r="2" spans="1:6" ht="13.5">
      <c r="A2" s="195" t="s">
        <v>14</v>
      </c>
      <c r="B2" s="196"/>
      <c r="C2" s="196"/>
      <c r="D2" s="196"/>
      <c r="E2" s="196"/>
      <c r="F2" s="197"/>
    </row>
    <row r="3" spans="1:6" ht="51" customHeight="1">
      <c r="A3" s="103" t="s">
        <v>95</v>
      </c>
      <c r="B3" s="2" t="s">
        <v>27</v>
      </c>
      <c r="C3" s="2" t="s">
        <v>28</v>
      </c>
      <c r="D3" s="2" t="s">
        <v>18</v>
      </c>
      <c r="E3" s="2" t="s">
        <v>53</v>
      </c>
      <c r="F3" s="11" t="s">
        <v>25</v>
      </c>
    </row>
    <row r="4" spans="1:6" ht="30" customHeight="1">
      <c r="A4" s="6" t="s">
        <v>20</v>
      </c>
      <c r="B4" s="120">
        <v>2821007</v>
      </c>
      <c r="C4" s="9">
        <v>252861</v>
      </c>
      <c r="D4" s="9">
        <v>153204</v>
      </c>
      <c r="E4" s="70" t="s">
        <v>80</v>
      </c>
      <c r="F4" s="9">
        <f>SUM(B4:E4)</f>
        <v>3227072</v>
      </c>
    </row>
    <row r="5" spans="1:6" ht="30" customHeight="1">
      <c r="A5" s="6" t="s">
        <v>21</v>
      </c>
      <c r="B5" s="120">
        <v>1183590</v>
      </c>
      <c r="C5" s="9">
        <v>182357</v>
      </c>
      <c r="D5" s="9">
        <v>84560</v>
      </c>
      <c r="E5" s="70" t="s">
        <v>80</v>
      </c>
      <c r="F5" s="9">
        <f t="shared" ref="F5:F13" si="0">SUM(B5:E5)</f>
        <v>1450507</v>
      </c>
    </row>
    <row r="6" spans="1:6" ht="30" customHeight="1">
      <c r="A6" s="6" t="s">
        <v>5</v>
      </c>
      <c r="B6" s="120">
        <v>1665665</v>
      </c>
      <c r="C6" s="9">
        <v>153325</v>
      </c>
      <c r="D6" s="9">
        <v>98896</v>
      </c>
      <c r="E6" s="9">
        <v>14137</v>
      </c>
      <c r="F6" s="9">
        <f t="shared" si="0"/>
        <v>1932023</v>
      </c>
    </row>
    <row r="7" spans="1:6" ht="30" customHeight="1">
      <c r="A7" s="6" t="s">
        <v>6</v>
      </c>
      <c r="B7" s="120">
        <v>2274389</v>
      </c>
      <c r="C7" s="9">
        <v>191746</v>
      </c>
      <c r="D7" s="9">
        <v>480782</v>
      </c>
      <c r="E7" s="70" t="s">
        <v>80</v>
      </c>
      <c r="F7" s="9">
        <f t="shared" si="0"/>
        <v>2946917</v>
      </c>
    </row>
    <row r="8" spans="1:6" ht="30" customHeight="1">
      <c r="A8" s="114" t="s">
        <v>68</v>
      </c>
      <c r="B8" s="120">
        <v>1102515</v>
      </c>
      <c r="C8" s="9">
        <v>76809</v>
      </c>
      <c r="D8" s="9">
        <v>139498</v>
      </c>
      <c r="E8" s="70" t="s">
        <v>80</v>
      </c>
      <c r="F8" s="9">
        <f t="shared" si="0"/>
        <v>1318822</v>
      </c>
    </row>
    <row r="9" spans="1:6" ht="30" customHeight="1">
      <c r="A9" s="6" t="s">
        <v>23</v>
      </c>
      <c r="B9" s="120">
        <v>995963</v>
      </c>
      <c r="C9" s="9">
        <v>115823</v>
      </c>
      <c r="D9" s="9">
        <v>83769</v>
      </c>
      <c r="E9" s="70" t="s">
        <v>80</v>
      </c>
      <c r="F9" s="9">
        <f t="shared" si="0"/>
        <v>1195555</v>
      </c>
    </row>
    <row r="10" spans="1:6" ht="30" customHeight="1">
      <c r="A10" s="6" t="s">
        <v>24</v>
      </c>
      <c r="B10" s="120">
        <v>244937</v>
      </c>
      <c r="C10" s="9">
        <v>16595</v>
      </c>
      <c r="D10" s="9">
        <v>2657</v>
      </c>
      <c r="E10" s="70" t="s">
        <v>80</v>
      </c>
      <c r="F10" s="9">
        <f t="shared" si="0"/>
        <v>264189</v>
      </c>
    </row>
    <row r="11" spans="1:6" ht="30" customHeight="1">
      <c r="A11" s="3" t="s">
        <v>8</v>
      </c>
      <c r="B11" s="120">
        <v>119250</v>
      </c>
      <c r="C11" s="9">
        <v>46393</v>
      </c>
      <c r="D11" s="9">
        <v>10863</v>
      </c>
      <c r="E11" s="70" t="s">
        <v>80</v>
      </c>
      <c r="F11" s="9">
        <f t="shared" si="0"/>
        <v>176506</v>
      </c>
    </row>
    <row r="12" spans="1:6" ht="30" customHeight="1">
      <c r="A12" s="39" t="s">
        <v>52</v>
      </c>
      <c r="B12" s="120">
        <v>128667</v>
      </c>
      <c r="C12" s="9">
        <v>21657</v>
      </c>
      <c r="D12" s="9">
        <v>1239</v>
      </c>
      <c r="E12" s="70" t="s">
        <v>80</v>
      </c>
      <c r="F12" s="9">
        <f t="shared" si="0"/>
        <v>151563</v>
      </c>
    </row>
    <row r="13" spans="1:6" ht="30" customHeight="1">
      <c r="A13" s="35" t="s">
        <v>25</v>
      </c>
      <c r="B13" s="120">
        <v>10535983</v>
      </c>
      <c r="C13" s="9">
        <v>1057566</v>
      </c>
      <c r="D13" s="9">
        <v>1055468</v>
      </c>
      <c r="E13" s="9">
        <v>14137</v>
      </c>
      <c r="F13" s="9">
        <f t="shared" si="0"/>
        <v>12663154</v>
      </c>
    </row>
    <row r="15" spans="1:6">
      <c r="B15" s="10"/>
      <c r="C15" s="10"/>
      <c r="D15" s="10"/>
      <c r="E15" s="10"/>
      <c r="F15" s="10"/>
    </row>
  </sheetData>
  <mergeCells count="2">
    <mergeCell ref="A1:F1"/>
    <mergeCell ref="A2:F2"/>
  </mergeCells>
  <phoneticPr fontId="13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G29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17" bestFit="1" customWidth="1"/>
    <col min="2" max="6" width="10.7109375" style="13" customWidth="1"/>
    <col min="7" max="7" width="9.140625" style="13"/>
    <col min="8" max="8" width="11.28515625" style="13" bestFit="1" customWidth="1"/>
    <col min="9" max="16384" width="9.140625" style="13"/>
  </cols>
  <sheetData>
    <row r="1" spans="1:7" ht="37.5" customHeight="1">
      <c r="A1" s="192" t="s">
        <v>94</v>
      </c>
      <c r="B1" s="198"/>
      <c r="C1" s="198"/>
      <c r="D1" s="198"/>
      <c r="E1" s="198"/>
      <c r="F1" s="199"/>
    </row>
    <row r="2" spans="1:7" ht="14.25" customHeight="1">
      <c r="A2" s="200" t="s">
        <v>26</v>
      </c>
      <c r="B2" s="196"/>
      <c r="C2" s="196"/>
      <c r="D2" s="196"/>
      <c r="E2" s="196"/>
      <c r="F2" s="197"/>
    </row>
    <row r="3" spans="1:7" ht="57" customHeight="1">
      <c r="A3" s="121" t="s">
        <v>103</v>
      </c>
      <c r="B3" s="2" t="s">
        <v>27</v>
      </c>
      <c r="C3" s="2" t="s">
        <v>28</v>
      </c>
      <c r="D3" s="2" t="s">
        <v>18</v>
      </c>
      <c r="E3" s="2" t="s">
        <v>53</v>
      </c>
      <c r="F3" s="26" t="s">
        <v>25</v>
      </c>
    </row>
    <row r="4" spans="1:7" ht="30" customHeight="1">
      <c r="A4" s="3" t="s">
        <v>20</v>
      </c>
      <c r="B4" s="12">
        <v>26.78</v>
      </c>
      <c r="C4" s="12">
        <v>23.91</v>
      </c>
      <c r="D4" s="12">
        <v>14.52</v>
      </c>
      <c r="E4" s="70" t="s">
        <v>80</v>
      </c>
      <c r="F4" s="12">
        <v>25.48</v>
      </c>
      <c r="G4" s="36"/>
    </row>
    <row r="5" spans="1:7" ht="30" customHeight="1">
      <c r="A5" s="3" t="s">
        <v>21</v>
      </c>
      <c r="B5" s="12">
        <v>11.23</v>
      </c>
      <c r="C5" s="12">
        <v>17.239999999999998</v>
      </c>
      <c r="D5" s="12">
        <v>8.01</v>
      </c>
      <c r="E5" s="70" t="s">
        <v>80</v>
      </c>
      <c r="F5" s="12">
        <v>11.45</v>
      </c>
      <c r="G5" s="36"/>
    </row>
    <row r="6" spans="1:7" ht="30" customHeight="1">
      <c r="A6" s="3" t="s">
        <v>5</v>
      </c>
      <c r="B6" s="12">
        <v>15.81</v>
      </c>
      <c r="C6" s="12">
        <v>14.5</v>
      </c>
      <c r="D6" s="12">
        <v>9.3699999999999992</v>
      </c>
      <c r="E6" s="12">
        <v>100</v>
      </c>
      <c r="F6" s="12">
        <v>15.26</v>
      </c>
      <c r="G6" s="36"/>
    </row>
    <row r="7" spans="1:7" ht="30" customHeight="1">
      <c r="A7" s="3" t="s">
        <v>51</v>
      </c>
      <c r="B7" s="12">
        <v>21.59</v>
      </c>
      <c r="C7" s="12">
        <v>18.13</v>
      </c>
      <c r="D7" s="12">
        <v>45.54</v>
      </c>
      <c r="E7" s="70" t="s">
        <v>80</v>
      </c>
      <c r="F7" s="12">
        <v>23.27</v>
      </c>
      <c r="G7" s="36"/>
    </row>
    <row r="8" spans="1:7" ht="30" customHeight="1">
      <c r="A8" s="47" t="s">
        <v>68</v>
      </c>
      <c r="B8" s="12">
        <v>10.46</v>
      </c>
      <c r="C8" s="12">
        <v>7.26</v>
      </c>
      <c r="D8" s="12">
        <v>13.22</v>
      </c>
      <c r="E8" s="70" t="s">
        <v>80</v>
      </c>
      <c r="F8" s="12">
        <v>10.42</v>
      </c>
      <c r="G8" s="36"/>
    </row>
    <row r="9" spans="1:7" ht="30" customHeight="1">
      <c r="A9" s="3" t="s">
        <v>49</v>
      </c>
      <c r="B9" s="12">
        <v>9.4499999999999993</v>
      </c>
      <c r="C9" s="12">
        <v>10.95</v>
      </c>
      <c r="D9" s="12">
        <v>7.94</v>
      </c>
      <c r="E9" s="70" t="s">
        <v>80</v>
      </c>
      <c r="F9" s="12">
        <v>9.44</v>
      </c>
      <c r="G9" s="36"/>
    </row>
    <row r="10" spans="1:7" ht="30" customHeight="1">
      <c r="A10" s="6" t="s">
        <v>24</v>
      </c>
      <c r="B10" s="12">
        <v>2.3299999999999996</v>
      </c>
      <c r="C10" s="12">
        <v>1.57</v>
      </c>
      <c r="D10" s="12">
        <v>0.25</v>
      </c>
      <c r="E10" s="70" t="s">
        <v>80</v>
      </c>
      <c r="F10" s="12">
        <v>2.09</v>
      </c>
      <c r="G10" s="37"/>
    </row>
    <row r="11" spans="1:7" ht="30" customHeight="1">
      <c r="A11" s="3" t="s">
        <v>8</v>
      </c>
      <c r="B11" s="12">
        <v>1.1299999999999999</v>
      </c>
      <c r="C11" s="12">
        <v>4.3899999999999997</v>
      </c>
      <c r="D11" s="12">
        <v>1.03</v>
      </c>
      <c r="E11" s="70" t="s">
        <v>80</v>
      </c>
      <c r="F11" s="12">
        <v>1.39</v>
      </c>
      <c r="G11" s="37"/>
    </row>
    <row r="12" spans="1:7" ht="30" customHeight="1">
      <c r="A12" s="39" t="s">
        <v>52</v>
      </c>
      <c r="B12" s="12">
        <v>1.22</v>
      </c>
      <c r="C12" s="12">
        <v>2.0499999999999998</v>
      </c>
      <c r="D12" s="12">
        <v>0.12</v>
      </c>
      <c r="E12" s="70" t="s">
        <v>80</v>
      </c>
      <c r="F12" s="12">
        <v>1.2</v>
      </c>
      <c r="G12" s="37"/>
    </row>
    <row r="13" spans="1:7" ht="30" customHeight="1">
      <c r="A13" s="8" t="s">
        <v>25</v>
      </c>
      <c r="B13" s="12">
        <v>100</v>
      </c>
      <c r="C13" s="12">
        <v>100</v>
      </c>
      <c r="D13" s="12">
        <v>100</v>
      </c>
      <c r="E13" s="12">
        <v>100</v>
      </c>
      <c r="F13" s="12">
        <v>100</v>
      </c>
      <c r="G13" s="36"/>
    </row>
    <row r="14" spans="1:7" ht="36.75" customHeight="1">
      <c r="A14" s="8" t="s">
        <v>30</v>
      </c>
      <c r="B14" s="12">
        <v>83.2</v>
      </c>
      <c r="C14" s="12">
        <v>8.35</v>
      </c>
      <c r="D14" s="12">
        <v>8.34</v>
      </c>
      <c r="E14" s="12">
        <v>0.11</v>
      </c>
      <c r="F14" s="12">
        <v>99.999999999999986</v>
      </c>
      <c r="G14" s="36"/>
    </row>
    <row r="15" spans="1:7" ht="13.5" customHeight="1">
      <c r="A15" s="13"/>
    </row>
    <row r="16" spans="1:7" ht="13.5" customHeight="1">
      <c r="A16" s="13"/>
    </row>
    <row r="17" spans="1:7" ht="13.5" customHeight="1">
      <c r="A17" s="13"/>
      <c r="B17" s="32"/>
      <c r="C17" s="32"/>
      <c r="D17" s="32"/>
      <c r="E17" s="32"/>
      <c r="F17" s="32"/>
    </row>
    <row r="18" spans="1:7" ht="13.5" customHeight="1">
      <c r="B18" s="32"/>
      <c r="C18" s="32"/>
      <c r="D18" s="32"/>
      <c r="E18" s="32"/>
      <c r="F18" s="32"/>
    </row>
    <row r="19" spans="1:7" ht="13.5" customHeight="1">
      <c r="B19" s="32"/>
      <c r="C19" s="32"/>
      <c r="D19" s="32"/>
      <c r="E19" s="32"/>
      <c r="F19" s="32"/>
    </row>
    <row r="20" spans="1:7" ht="13.5" customHeight="1">
      <c r="B20" s="32"/>
      <c r="C20" s="32"/>
      <c r="D20" s="32"/>
      <c r="E20" s="32"/>
      <c r="F20" s="32"/>
      <c r="G20" s="32"/>
    </row>
    <row r="21" spans="1:7" ht="13.5" customHeight="1">
      <c r="B21" s="32"/>
      <c r="C21" s="32"/>
      <c r="D21" s="32"/>
      <c r="E21" s="32"/>
      <c r="F21" s="32"/>
      <c r="G21" s="32"/>
    </row>
    <row r="22" spans="1:7" ht="13.5" customHeight="1">
      <c r="B22" s="32"/>
      <c r="C22" s="32"/>
      <c r="D22" s="32"/>
      <c r="E22" s="32"/>
      <c r="F22" s="32"/>
      <c r="G22" s="32"/>
    </row>
    <row r="23" spans="1:7" ht="13.5" customHeight="1">
      <c r="B23" s="32"/>
      <c r="C23" s="32"/>
      <c r="D23" s="32"/>
      <c r="E23" s="32"/>
      <c r="F23" s="32"/>
      <c r="G23" s="32"/>
    </row>
    <row r="24" spans="1:7" ht="13.5" customHeight="1">
      <c r="B24" s="32"/>
      <c r="C24" s="32"/>
      <c r="D24" s="32"/>
      <c r="E24" s="32"/>
      <c r="F24" s="32"/>
      <c r="G24" s="32"/>
    </row>
    <row r="25" spans="1:7" ht="13.5" customHeight="1">
      <c r="B25" s="32"/>
      <c r="C25" s="32"/>
      <c r="D25" s="32"/>
      <c r="E25" s="32"/>
      <c r="F25" s="32"/>
      <c r="G25" s="32"/>
    </row>
    <row r="26" spans="1:7" ht="13.5" customHeight="1">
      <c r="B26" s="32"/>
      <c r="C26" s="32"/>
      <c r="D26" s="32"/>
      <c r="E26" s="32"/>
      <c r="G26" s="32"/>
    </row>
    <row r="27" spans="1:7" ht="13.5" customHeight="1">
      <c r="B27" s="32"/>
      <c r="C27" s="32"/>
      <c r="D27" s="32"/>
      <c r="E27" s="32"/>
      <c r="F27" s="32"/>
      <c r="G27" s="32"/>
    </row>
    <row r="28" spans="1:7" ht="13.5" customHeight="1">
      <c r="B28" s="32"/>
      <c r="C28" s="32"/>
      <c r="D28" s="32"/>
      <c r="E28" s="32"/>
      <c r="G28" s="38"/>
    </row>
    <row r="29" spans="1:7" ht="13.5" customHeight="1">
      <c r="B29" s="32"/>
      <c r="C29" s="32"/>
      <c r="D29" s="32"/>
      <c r="E29" s="32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showGridLines="0" zoomScale="90" zoomScaleNormal="90" workbookViewId="0">
      <selection sqref="A1:U1"/>
    </sheetView>
  </sheetViews>
  <sheetFormatPr defaultRowHeight="12.75"/>
  <cols>
    <col min="1" max="1" width="53" style="66" customWidth="1"/>
    <col min="2" max="2" width="13.42578125" style="66" bestFit="1" customWidth="1"/>
    <col min="3" max="3" width="13.42578125" style="66" customWidth="1"/>
    <col min="4" max="6" width="13.42578125" style="66" bestFit="1" customWidth="1"/>
    <col min="7" max="7" width="13.42578125" style="66" customWidth="1"/>
    <col min="8" max="9" width="13.42578125" style="66" bestFit="1" customWidth="1"/>
    <col min="10" max="13" width="13.42578125" style="66" customWidth="1"/>
    <col min="14" max="14" width="10.28515625" style="66" customWidth="1"/>
    <col min="15" max="16384" width="9.140625" style="66"/>
  </cols>
  <sheetData>
    <row r="1" spans="1:14" ht="51" customHeight="1">
      <c r="A1" s="136" t="s">
        <v>13</v>
      </c>
      <c r="B1" s="136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8"/>
    </row>
    <row r="2" spans="1:14" ht="22.5" customHeight="1">
      <c r="A2" s="124" t="s">
        <v>14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</row>
    <row r="3" spans="1:14" ht="33" customHeight="1">
      <c r="A3" s="134" t="s">
        <v>82</v>
      </c>
      <c r="B3" s="126" t="s">
        <v>15</v>
      </c>
      <c r="C3" s="126"/>
      <c r="D3" s="126" t="s">
        <v>16</v>
      </c>
      <c r="E3" s="126"/>
      <c r="F3" s="126" t="s">
        <v>17</v>
      </c>
      <c r="G3" s="126"/>
      <c r="H3" s="126" t="s">
        <v>18</v>
      </c>
      <c r="I3" s="126"/>
      <c r="J3" s="128" t="s">
        <v>53</v>
      </c>
      <c r="K3" s="129"/>
      <c r="L3" s="126" t="s">
        <v>19</v>
      </c>
      <c r="M3" s="126"/>
    </row>
    <row r="4" spans="1:14" ht="29.25" customHeight="1">
      <c r="A4" s="140"/>
      <c r="B4" s="67" t="s">
        <v>86</v>
      </c>
      <c r="C4" s="67" t="s">
        <v>87</v>
      </c>
      <c r="D4" s="67" t="s">
        <v>86</v>
      </c>
      <c r="E4" s="67" t="s">
        <v>87</v>
      </c>
      <c r="F4" s="67" t="s">
        <v>86</v>
      </c>
      <c r="G4" s="67" t="s">
        <v>87</v>
      </c>
      <c r="H4" s="67" t="s">
        <v>86</v>
      </c>
      <c r="I4" s="67" t="s">
        <v>87</v>
      </c>
      <c r="J4" s="67" t="s">
        <v>86</v>
      </c>
      <c r="K4" s="67" t="s">
        <v>87</v>
      </c>
      <c r="L4" s="67" t="s">
        <v>86</v>
      </c>
      <c r="M4" s="67" t="s">
        <v>87</v>
      </c>
    </row>
    <row r="5" spans="1:14" ht="35.1" customHeight="1">
      <c r="A5" s="68" t="s">
        <v>20</v>
      </c>
      <c r="B5" s="69">
        <v>73877</v>
      </c>
      <c r="C5" s="69">
        <v>80907</v>
      </c>
      <c r="D5" s="69">
        <v>2432236</v>
      </c>
      <c r="E5" s="69">
        <v>2833772</v>
      </c>
      <c r="F5" s="69">
        <v>228087</v>
      </c>
      <c r="G5" s="69">
        <v>254093</v>
      </c>
      <c r="H5" s="69">
        <v>138859</v>
      </c>
      <c r="I5" s="69">
        <v>153586</v>
      </c>
      <c r="J5" s="109"/>
      <c r="K5" s="109"/>
      <c r="L5" s="69">
        <v>2799182</v>
      </c>
      <c r="M5" s="69">
        <v>3241451</v>
      </c>
      <c r="N5" s="71"/>
    </row>
    <row r="6" spans="1:14" ht="35.1" customHeight="1">
      <c r="A6" s="68" t="s">
        <v>21</v>
      </c>
      <c r="B6" s="69">
        <v>70236</v>
      </c>
      <c r="C6" s="69">
        <v>62657</v>
      </c>
      <c r="D6" s="69">
        <v>1032251</v>
      </c>
      <c r="E6" s="69">
        <v>1212784</v>
      </c>
      <c r="F6" s="69">
        <v>166944</v>
      </c>
      <c r="G6" s="69">
        <v>183234</v>
      </c>
      <c r="H6" s="69">
        <v>75505</v>
      </c>
      <c r="I6" s="69">
        <v>84954</v>
      </c>
      <c r="J6" s="109"/>
      <c r="K6" s="109"/>
      <c r="L6" s="69">
        <v>1274700</v>
      </c>
      <c r="M6" s="69">
        <v>1480972</v>
      </c>
      <c r="N6" s="71"/>
    </row>
    <row r="7" spans="1:14" ht="35.1" customHeight="1">
      <c r="A7" s="68" t="s">
        <v>22</v>
      </c>
      <c r="B7" s="69">
        <v>60459</v>
      </c>
      <c r="C7" s="69">
        <v>74726</v>
      </c>
      <c r="D7" s="69">
        <v>1322176</v>
      </c>
      <c r="E7" s="69">
        <v>1669507</v>
      </c>
      <c r="F7" s="69">
        <v>126180</v>
      </c>
      <c r="G7" s="69">
        <v>153689</v>
      </c>
      <c r="H7" s="69">
        <v>74291</v>
      </c>
      <c r="I7" s="69">
        <v>99059</v>
      </c>
      <c r="J7" s="109">
        <v>11844</v>
      </c>
      <c r="K7" s="109">
        <v>14155</v>
      </c>
      <c r="L7" s="69">
        <v>1534491</v>
      </c>
      <c r="M7" s="69">
        <v>1936410</v>
      </c>
      <c r="N7" s="71"/>
    </row>
    <row r="8" spans="1:14" ht="35.1" customHeight="1">
      <c r="A8" s="68" t="s">
        <v>6</v>
      </c>
      <c r="B8" s="69">
        <v>50807</v>
      </c>
      <c r="C8" s="69">
        <v>55742</v>
      </c>
      <c r="D8" s="69">
        <v>1929102</v>
      </c>
      <c r="E8" s="69">
        <v>2278757</v>
      </c>
      <c r="F8" s="69">
        <v>169066</v>
      </c>
      <c r="G8" s="69">
        <v>192281</v>
      </c>
      <c r="H8" s="69">
        <v>413397</v>
      </c>
      <c r="I8" s="69">
        <v>480964</v>
      </c>
      <c r="J8" s="109"/>
      <c r="K8" s="109"/>
      <c r="L8" s="69">
        <v>2511565</v>
      </c>
      <c r="M8" s="69">
        <v>2952002</v>
      </c>
      <c r="N8" s="71"/>
    </row>
    <row r="9" spans="1:14" ht="35.1" customHeight="1">
      <c r="A9" s="68" t="s">
        <v>70</v>
      </c>
      <c r="B9" s="69">
        <v>30118</v>
      </c>
      <c r="C9" s="69">
        <v>32582</v>
      </c>
      <c r="D9" s="69">
        <v>940161</v>
      </c>
      <c r="E9" s="69">
        <v>1104777</v>
      </c>
      <c r="F9" s="69">
        <v>68358</v>
      </c>
      <c r="G9" s="69">
        <v>77008</v>
      </c>
      <c r="H9" s="69">
        <v>120695</v>
      </c>
      <c r="I9" s="69">
        <v>139625</v>
      </c>
      <c r="J9" s="109"/>
      <c r="K9" s="109"/>
      <c r="L9" s="69">
        <v>1129214</v>
      </c>
      <c r="M9" s="69">
        <v>1321410</v>
      </c>
      <c r="N9" s="71"/>
    </row>
    <row r="10" spans="1:14" ht="35.1" customHeight="1">
      <c r="A10" s="68" t="s">
        <v>23</v>
      </c>
      <c r="B10" s="69">
        <v>46833</v>
      </c>
      <c r="C10" s="69">
        <v>54130</v>
      </c>
      <c r="D10" s="69">
        <v>899752</v>
      </c>
      <c r="E10" s="69">
        <v>1015511</v>
      </c>
      <c r="F10" s="69">
        <v>105166</v>
      </c>
      <c r="G10" s="69">
        <v>115983</v>
      </c>
      <c r="H10" s="69">
        <v>76098</v>
      </c>
      <c r="I10" s="69">
        <v>84074</v>
      </c>
      <c r="J10" s="109"/>
      <c r="K10" s="109"/>
      <c r="L10" s="69">
        <v>1081016</v>
      </c>
      <c r="M10" s="69">
        <v>1215568</v>
      </c>
      <c r="N10" s="71"/>
    </row>
    <row r="11" spans="1:14" ht="35.1" customHeight="1">
      <c r="A11" s="72" t="s">
        <v>24</v>
      </c>
      <c r="B11" s="69">
        <v>7005</v>
      </c>
      <c r="C11" s="69">
        <v>8235</v>
      </c>
      <c r="D11" s="69">
        <v>200605</v>
      </c>
      <c r="E11" s="69">
        <v>245390</v>
      </c>
      <c r="F11" s="69">
        <v>12849</v>
      </c>
      <c r="G11" s="69">
        <v>16650</v>
      </c>
      <c r="H11" s="69">
        <v>2649</v>
      </c>
      <c r="I11" s="69">
        <v>2665</v>
      </c>
      <c r="J11" s="109"/>
      <c r="K11" s="109"/>
      <c r="L11" s="69">
        <v>216103</v>
      </c>
      <c r="M11" s="69">
        <v>264705</v>
      </c>
      <c r="N11" s="71"/>
    </row>
    <row r="12" spans="1:14" ht="35.1" customHeight="1">
      <c r="A12" s="68" t="s">
        <v>8</v>
      </c>
      <c r="B12" s="69">
        <v>4753</v>
      </c>
      <c r="C12" s="69">
        <v>5255</v>
      </c>
      <c r="D12" s="69">
        <v>100780</v>
      </c>
      <c r="E12" s="69">
        <v>119747</v>
      </c>
      <c r="F12" s="69">
        <v>43687</v>
      </c>
      <c r="G12" s="69">
        <v>46658</v>
      </c>
      <c r="H12" s="69">
        <v>10459</v>
      </c>
      <c r="I12" s="69">
        <v>10880</v>
      </c>
      <c r="J12" s="109"/>
      <c r="K12" s="109"/>
      <c r="L12" s="69">
        <v>154926</v>
      </c>
      <c r="M12" s="69">
        <v>177285</v>
      </c>
      <c r="N12" s="71"/>
    </row>
    <row r="13" spans="1:14" ht="35.1" customHeight="1">
      <c r="A13" s="68" t="s">
        <v>52</v>
      </c>
      <c r="B13" s="69">
        <v>5099</v>
      </c>
      <c r="C13" s="69">
        <v>5802</v>
      </c>
      <c r="D13" s="73">
        <v>103402</v>
      </c>
      <c r="E13" s="69">
        <v>128998</v>
      </c>
      <c r="F13" s="73">
        <v>18806</v>
      </c>
      <c r="G13" s="69">
        <v>21733</v>
      </c>
      <c r="H13" s="73">
        <v>804</v>
      </c>
      <c r="I13" s="69">
        <v>1241</v>
      </c>
      <c r="J13" s="109"/>
      <c r="K13" s="109"/>
      <c r="L13" s="69">
        <v>123012</v>
      </c>
      <c r="M13" s="69">
        <v>151972</v>
      </c>
      <c r="N13" s="71"/>
    </row>
    <row r="14" spans="1:14" ht="35.1" customHeight="1">
      <c r="A14" s="68" t="s">
        <v>25</v>
      </c>
      <c r="B14" s="73">
        <v>349187</v>
      </c>
      <c r="C14" s="73">
        <v>380036</v>
      </c>
      <c r="D14" s="73">
        <v>8960465</v>
      </c>
      <c r="E14" s="73">
        <v>10609243</v>
      </c>
      <c r="F14" s="73">
        <v>939143</v>
      </c>
      <c r="G14" s="73">
        <v>1061329</v>
      </c>
      <c r="H14" s="73">
        <v>912757</v>
      </c>
      <c r="I14" s="73">
        <v>1057048</v>
      </c>
      <c r="J14" s="109">
        <v>11844</v>
      </c>
      <c r="K14" s="109">
        <v>14155</v>
      </c>
      <c r="L14" s="73">
        <v>10824209</v>
      </c>
      <c r="M14" s="73">
        <v>12741775</v>
      </c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showGridLines="0" zoomScale="90" zoomScaleNormal="90" workbookViewId="0">
      <selection sqref="A1:F2"/>
    </sheetView>
  </sheetViews>
  <sheetFormatPr defaultRowHeight="12.75"/>
  <cols>
    <col min="1" max="1" width="54.85546875" style="74" customWidth="1"/>
    <col min="2" max="6" width="12.7109375" style="66" customWidth="1"/>
    <col min="7" max="16384" width="9.140625" style="74"/>
  </cols>
  <sheetData>
    <row r="1" spans="1:7">
      <c r="A1" s="141" t="s">
        <v>88</v>
      </c>
      <c r="B1" s="142"/>
      <c r="C1" s="142"/>
      <c r="D1" s="142"/>
      <c r="E1" s="142"/>
      <c r="F1" s="143"/>
    </row>
    <row r="2" spans="1:7" ht="30.75" customHeight="1">
      <c r="A2" s="144"/>
      <c r="B2" s="144"/>
      <c r="C2" s="144"/>
      <c r="D2" s="144"/>
      <c r="E2" s="144"/>
      <c r="F2" s="143"/>
    </row>
    <row r="3" spans="1:7">
      <c r="A3" s="145" t="s">
        <v>26</v>
      </c>
      <c r="B3" s="146"/>
      <c r="C3" s="146"/>
      <c r="D3" s="146"/>
      <c r="E3" s="146"/>
      <c r="F3" s="146"/>
    </row>
    <row r="4" spans="1:7" ht="49.5" customHeight="1">
      <c r="A4" s="122" t="s">
        <v>96</v>
      </c>
      <c r="B4" s="75" t="s">
        <v>27</v>
      </c>
      <c r="C4" s="75" t="s">
        <v>28</v>
      </c>
      <c r="D4" s="75" t="s">
        <v>18</v>
      </c>
      <c r="E4" s="75" t="s">
        <v>53</v>
      </c>
      <c r="F4" s="75" t="s">
        <v>25</v>
      </c>
    </row>
    <row r="5" spans="1:7" ht="35.1" customHeight="1">
      <c r="A5" s="76" t="s">
        <v>20</v>
      </c>
      <c r="B5" s="77">
        <v>26.71</v>
      </c>
      <c r="C5" s="77">
        <v>23.94</v>
      </c>
      <c r="D5" s="115">
        <v>14.530000000000001</v>
      </c>
      <c r="E5" s="70">
        <v>0</v>
      </c>
      <c r="F5" s="77">
        <v>25.44</v>
      </c>
    </row>
    <row r="6" spans="1:7" ht="35.1" customHeight="1">
      <c r="A6" s="76" t="s">
        <v>21</v>
      </c>
      <c r="B6" s="77">
        <v>11.43</v>
      </c>
      <c r="C6" s="77">
        <v>17.260000000000002</v>
      </c>
      <c r="D6" s="115">
        <v>8.0399999999999991</v>
      </c>
      <c r="E6" s="70">
        <v>0</v>
      </c>
      <c r="F6" s="77">
        <v>11.62</v>
      </c>
    </row>
    <row r="7" spans="1:7" ht="35.1" customHeight="1">
      <c r="A7" s="76" t="s">
        <v>22</v>
      </c>
      <c r="B7" s="77">
        <v>15.740000000000002</v>
      </c>
      <c r="C7" s="77">
        <v>14.48</v>
      </c>
      <c r="D7" s="115">
        <v>9.370000000000001</v>
      </c>
      <c r="E7" s="77">
        <v>100</v>
      </c>
      <c r="F7" s="77">
        <v>15.2</v>
      </c>
    </row>
    <row r="8" spans="1:7" ht="35.1" customHeight="1">
      <c r="A8" s="76" t="s">
        <v>6</v>
      </c>
      <c r="B8" s="77">
        <v>21.48</v>
      </c>
      <c r="C8" s="77">
        <v>18.12</v>
      </c>
      <c r="D8" s="115">
        <v>45.5</v>
      </c>
      <c r="E8" s="70">
        <v>0</v>
      </c>
      <c r="F8" s="77">
        <v>23.169999999999998</v>
      </c>
    </row>
    <row r="9" spans="1:7" ht="35.1" customHeight="1">
      <c r="A9" s="76" t="s">
        <v>70</v>
      </c>
      <c r="B9" s="77">
        <v>10.41</v>
      </c>
      <c r="C9" s="77">
        <v>7.25</v>
      </c>
      <c r="D9" s="115">
        <v>13.209999999999999</v>
      </c>
      <c r="E9" s="70">
        <v>0</v>
      </c>
      <c r="F9" s="77">
        <v>10.37</v>
      </c>
    </row>
    <row r="10" spans="1:7" ht="35.1" customHeight="1">
      <c r="A10" s="76" t="s">
        <v>23</v>
      </c>
      <c r="B10" s="77">
        <v>9.5699999999999985</v>
      </c>
      <c r="C10" s="77">
        <v>10.93</v>
      </c>
      <c r="D10" s="115">
        <v>7.95</v>
      </c>
      <c r="E10" s="70">
        <v>0</v>
      </c>
      <c r="F10" s="77">
        <v>9.5399999999999991</v>
      </c>
    </row>
    <row r="11" spans="1:7" ht="35.1" customHeight="1">
      <c r="A11" s="78" t="s">
        <v>24</v>
      </c>
      <c r="B11" s="77">
        <v>2.31</v>
      </c>
      <c r="C11" s="77">
        <v>1.5699999999999998</v>
      </c>
      <c r="D11" s="115">
        <v>0.25</v>
      </c>
      <c r="E11" s="70">
        <v>0</v>
      </c>
      <c r="F11" s="77">
        <v>2.08</v>
      </c>
    </row>
    <row r="12" spans="1:7" ht="35.1" customHeight="1">
      <c r="A12" s="76" t="s">
        <v>8</v>
      </c>
      <c r="B12" s="77">
        <v>1.1299999999999999</v>
      </c>
      <c r="C12" s="77">
        <v>4.3999999999999995</v>
      </c>
      <c r="D12" s="115">
        <v>1.03</v>
      </c>
      <c r="E12" s="70">
        <v>0</v>
      </c>
      <c r="F12" s="77">
        <v>1.39</v>
      </c>
    </row>
    <row r="13" spans="1:7" ht="35.1" customHeight="1">
      <c r="A13" s="68" t="s">
        <v>52</v>
      </c>
      <c r="B13" s="77">
        <v>1.22</v>
      </c>
      <c r="C13" s="77">
        <v>2.0500000000000003</v>
      </c>
      <c r="D13" s="115">
        <v>0.12</v>
      </c>
      <c r="E13" s="70">
        <v>0</v>
      </c>
      <c r="F13" s="77">
        <v>1.1900000000000002</v>
      </c>
    </row>
    <row r="14" spans="1:7" ht="35.1" customHeight="1">
      <c r="A14" s="79" t="s">
        <v>29</v>
      </c>
      <c r="B14" s="77">
        <v>99.999999999999986</v>
      </c>
      <c r="C14" s="77">
        <v>100.00000000000001</v>
      </c>
      <c r="D14" s="77">
        <v>100</v>
      </c>
      <c r="E14" s="77">
        <v>100</v>
      </c>
      <c r="F14" s="77">
        <v>100</v>
      </c>
    </row>
    <row r="15" spans="1:7" ht="35.1" customHeight="1">
      <c r="A15" s="80" t="s">
        <v>30</v>
      </c>
      <c r="B15" s="100">
        <v>83.26</v>
      </c>
      <c r="C15" s="100">
        <v>8.33</v>
      </c>
      <c r="D15" s="100">
        <v>8.3000000000000007</v>
      </c>
      <c r="E15" s="100">
        <v>0.11</v>
      </c>
      <c r="F15" s="100">
        <v>99.999999999999986</v>
      </c>
      <c r="G15" s="81"/>
    </row>
    <row r="17" spans="2:7">
      <c r="B17" s="82"/>
      <c r="C17" s="82"/>
      <c r="D17" s="82"/>
      <c r="E17" s="82"/>
      <c r="G17" s="82"/>
    </row>
    <row r="18" spans="2:7">
      <c r="B18" s="83"/>
      <c r="C18" s="83"/>
      <c r="E18" s="83"/>
      <c r="F18" s="83"/>
    </row>
    <row r="19" spans="2:7">
      <c r="G19" s="66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showGridLines="0" zoomScale="90" zoomScaleNormal="90" workbookViewId="0">
      <selection sqref="A1:I1"/>
    </sheetView>
  </sheetViews>
  <sheetFormatPr defaultRowHeight="12.75"/>
  <cols>
    <col min="1" max="1" width="56.140625" style="66" bestFit="1" customWidth="1"/>
    <col min="2" max="9" width="14.28515625" style="66" customWidth="1"/>
    <col min="10" max="16384" width="9.140625" style="66"/>
  </cols>
  <sheetData>
    <row r="1" spans="1:13" ht="52.5" customHeight="1">
      <c r="A1" s="136" t="s">
        <v>31</v>
      </c>
      <c r="B1" s="136"/>
      <c r="C1" s="136"/>
      <c r="D1" s="137"/>
      <c r="E1" s="137"/>
      <c r="F1" s="137"/>
      <c r="G1" s="137"/>
      <c r="H1" s="137"/>
      <c r="I1" s="137"/>
    </row>
    <row r="2" spans="1:13" ht="15.75" customHeight="1">
      <c r="A2" s="124" t="s">
        <v>14</v>
      </c>
      <c r="B2" s="139"/>
      <c r="C2" s="139"/>
      <c r="D2" s="139"/>
      <c r="E2" s="139"/>
      <c r="F2" s="139"/>
      <c r="G2" s="139"/>
      <c r="H2" s="139"/>
      <c r="I2" s="139"/>
    </row>
    <row r="3" spans="1:13" ht="30" customHeight="1">
      <c r="A3" s="134" t="s">
        <v>97</v>
      </c>
      <c r="B3" s="126" t="s">
        <v>16</v>
      </c>
      <c r="C3" s="126"/>
      <c r="D3" s="126" t="s">
        <v>17</v>
      </c>
      <c r="E3" s="126"/>
      <c r="F3" s="126" t="s">
        <v>32</v>
      </c>
      <c r="G3" s="126"/>
      <c r="H3" s="126" t="s">
        <v>53</v>
      </c>
      <c r="I3" s="126"/>
    </row>
    <row r="4" spans="1:13" ht="50.25" customHeight="1">
      <c r="A4" s="140"/>
      <c r="B4" s="104">
        <v>2016</v>
      </c>
      <c r="C4" s="118">
        <v>2017</v>
      </c>
      <c r="D4" s="118">
        <v>2016</v>
      </c>
      <c r="E4" s="118">
        <v>2017</v>
      </c>
      <c r="F4" s="118">
        <v>2016</v>
      </c>
      <c r="G4" s="118">
        <v>2017</v>
      </c>
      <c r="H4" s="118">
        <v>2016</v>
      </c>
      <c r="I4" s="118">
        <v>2017</v>
      </c>
    </row>
    <row r="5" spans="1:13" ht="24.95" customHeight="1">
      <c r="A5" s="68" t="s">
        <v>20</v>
      </c>
      <c r="B5" s="99">
        <v>32446</v>
      </c>
      <c r="C5" s="99">
        <v>34663</v>
      </c>
      <c r="D5" s="99">
        <v>2849</v>
      </c>
      <c r="E5" s="99">
        <v>2905</v>
      </c>
      <c r="F5" s="99">
        <v>995</v>
      </c>
      <c r="G5" s="99">
        <v>1523</v>
      </c>
      <c r="H5" s="70"/>
      <c r="I5" s="70"/>
      <c r="L5" s="84"/>
      <c r="M5" s="85"/>
    </row>
    <row r="6" spans="1:13" ht="24.95" customHeight="1">
      <c r="A6" s="68" t="s">
        <v>21</v>
      </c>
      <c r="B6" s="99">
        <v>14003</v>
      </c>
      <c r="C6" s="99">
        <v>14809</v>
      </c>
      <c r="D6" s="99">
        <v>2189</v>
      </c>
      <c r="E6" s="99">
        <v>2197</v>
      </c>
      <c r="F6" s="99">
        <v>568</v>
      </c>
      <c r="G6" s="99">
        <v>535</v>
      </c>
      <c r="H6" s="70"/>
      <c r="I6" s="70"/>
      <c r="L6" s="86"/>
      <c r="M6" s="86"/>
    </row>
    <row r="7" spans="1:13" ht="24.95" customHeight="1">
      <c r="A7" s="68" t="s">
        <v>5</v>
      </c>
      <c r="B7" s="99">
        <v>17467</v>
      </c>
      <c r="C7" s="99">
        <v>20141</v>
      </c>
      <c r="D7" s="99">
        <v>1608</v>
      </c>
      <c r="E7" s="99">
        <v>1778</v>
      </c>
      <c r="F7" s="99">
        <v>813</v>
      </c>
      <c r="G7" s="99">
        <v>1543</v>
      </c>
      <c r="H7" s="99">
        <v>125</v>
      </c>
      <c r="I7" s="99">
        <v>193</v>
      </c>
      <c r="L7" s="86"/>
      <c r="M7" s="86"/>
    </row>
    <row r="8" spans="1:13" ht="24.95" customHeight="1">
      <c r="A8" s="68" t="s">
        <v>6</v>
      </c>
      <c r="B8" s="99">
        <v>26373</v>
      </c>
      <c r="C8" s="99">
        <v>28536</v>
      </c>
      <c r="D8" s="99">
        <v>2097</v>
      </c>
      <c r="E8" s="99">
        <v>2212</v>
      </c>
      <c r="F8" s="99">
        <v>2927</v>
      </c>
      <c r="G8" s="99">
        <v>4540</v>
      </c>
      <c r="H8" s="70"/>
      <c r="I8" s="70"/>
      <c r="L8" s="84"/>
      <c r="M8" s="84"/>
    </row>
    <row r="9" spans="1:13" ht="24.95" customHeight="1">
      <c r="A9" s="68" t="s">
        <v>70</v>
      </c>
      <c r="B9" s="99">
        <v>12655</v>
      </c>
      <c r="C9" s="99">
        <v>13627</v>
      </c>
      <c r="D9" s="99">
        <v>921</v>
      </c>
      <c r="E9" s="99">
        <v>955</v>
      </c>
      <c r="F9" s="99">
        <v>1158</v>
      </c>
      <c r="G9" s="99">
        <v>1525</v>
      </c>
      <c r="H9" s="70"/>
      <c r="I9" s="70"/>
      <c r="L9" s="87"/>
      <c r="M9" s="87"/>
    </row>
    <row r="10" spans="1:13" ht="24.95" customHeight="1">
      <c r="A10" s="68" t="s">
        <v>23</v>
      </c>
      <c r="B10" s="99">
        <v>12052</v>
      </c>
      <c r="C10" s="99">
        <v>12592</v>
      </c>
      <c r="D10" s="99">
        <v>1432</v>
      </c>
      <c r="E10" s="99">
        <v>1454</v>
      </c>
      <c r="F10" s="99">
        <v>535</v>
      </c>
      <c r="G10" s="99">
        <v>646</v>
      </c>
      <c r="H10" s="70"/>
      <c r="I10" s="70"/>
      <c r="L10" s="71"/>
    </row>
    <row r="11" spans="1:13" ht="24.95" customHeight="1">
      <c r="A11" s="72" t="s">
        <v>24</v>
      </c>
      <c r="B11" s="99">
        <v>3474</v>
      </c>
      <c r="C11" s="99">
        <v>3845</v>
      </c>
      <c r="D11" s="99">
        <v>247</v>
      </c>
      <c r="E11" s="99">
        <v>270</v>
      </c>
      <c r="F11" s="99">
        <v>3</v>
      </c>
      <c r="G11" s="99">
        <v>15</v>
      </c>
      <c r="H11" s="70"/>
      <c r="I11" s="70"/>
      <c r="L11" s="71"/>
    </row>
    <row r="12" spans="1:13" ht="24.75" customHeight="1">
      <c r="A12" s="68" t="s">
        <v>8</v>
      </c>
      <c r="B12" s="99">
        <v>1462</v>
      </c>
      <c r="C12" s="99">
        <v>1679</v>
      </c>
      <c r="D12" s="99">
        <v>645</v>
      </c>
      <c r="E12" s="99">
        <v>658</v>
      </c>
      <c r="F12" s="99">
        <v>56</v>
      </c>
      <c r="G12" s="99">
        <v>95</v>
      </c>
      <c r="H12" s="70"/>
      <c r="I12" s="70"/>
      <c r="L12" s="71"/>
    </row>
    <row r="13" spans="1:13" ht="24.95" customHeight="1">
      <c r="A13" s="68" t="s">
        <v>52</v>
      </c>
      <c r="B13" s="99">
        <v>1591</v>
      </c>
      <c r="C13" s="99">
        <v>1857</v>
      </c>
      <c r="D13" s="99">
        <v>281</v>
      </c>
      <c r="E13" s="99">
        <v>315</v>
      </c>
      <c r="F13" s="99">
        <v>9</v>
      </c>
      <c r="G13" s="99">
        <v>16</v>
      </c>
      <c r="H13" s="70"/>
      <c r="I13" s="70"/>
      <c r="L13" s="71"/>
    </row>
    <row r="14" spans="1:13" ht="24.95" customHeight="1">
      <c r="A14" s="68" t="s">
        <v>25</v>
      </c>
      <c r="B14" s="99">
        <v>121523</v>
      </c>
      <c r="C14" s="99">
        <v>131749</v>
      </c>
      <c r="D14" s="99">
        <v>12269</v>
      </c>
      <c r="E14" s="99">
        <v>12744</v>
      </c>
      <c r="F14" s="99">
        <v>7064</v>
      </c>
      <c r="G14" s="99">
        <v>10438</v>
      </c>
      <c r="H14" s="99">
        <v>125</v>
      </c>
      <c r="I14" s="99">
        <v>193</v>
      </c>
      <c r="L14" s="71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showGridLines="0" zoomScale="90" zoomScaleNormal="90" workbookViewId="0">
      <selection sqref="A1:I1"/>
    </sheetView>
  </sheetViews>
  <sheetFormatPr defaultRowHeight="12.75"/>
  <cols>
    <col min="1" max="1" width="55.7109375" style="66" customWidth="1"/>
    <col min="2" max="9" width="14" style="66" customWidth="1"/>
    <col min="10" max="16384" width="9.140625" style="66"/>
  </cols>
  <sheetData>
    <row r="1" spans="1:9" ht="47.25" customHeight="1">
      <c r="A1" s="136" t="s">
        <v>33</v>
      </c>
      <c r="B1" s="136"/>
      <c r="C1" s="136"/>
      <c r="D1" s="137"/>
      <c r="E1" s="137"/>
      <c r="F1" s="137"/>
      <c r="G1" s="137"/>
      <c r="H1" s="137"/>
      <c r="I1" s="137"/>
    </row>
    <row r="2" spans="1:9" ht="13.5">
      <c r="A2" s="124" t="s">
        <v>26</v>
      </c>
      <c r="B2" s="139"/>
      <c r="C2" s="139"/>
      <c r="D2" s="139"/>
      <c r="E2" s="139"/>
      <c r="F2" s="139"/>
      <c r="G2" s="139"/>
      <c r="H2" s="139"/>
      <c r="I2" s="139"/>
    </row>
    <row r="3" spans="1:9" ht="30" customHeight="1">
      <c r="A3" s="134" t="s">
        <v>98</v>
      </c>
      <c r="B3" s="128" t="s">
        <v>16</v>
      </c>
      <c r="C3" s="147"/>
      <c r="D3" s="128" t="s">
        <v>17</v>
      </c>
      <c r="E3" s="147"/>
      <c r="F3" s="128" t="s">
        <v>32</v>
      </c>
      <c r="G3" s="129"/>
      <c r="H3" s="128" t="s">
        <v>54</v>
      </c>
      <c r="I3" s="129"/>
    </row>
    <row r="4" spans="1:9" ht="41.25" customHeight="1">
      <c r="A4" s="135"/>
      <c r="B4" s="88">
        <f>'Таблица № 2.2-ПОД'!B4:B4</f>
        <v>2016</v>
      </c>
      <c r="C4" s="88">
        <f>'Таблица № 2.2-ПОД'!C4:C4</f>
        <v>2017</v>
      </c>
      <c r="D4" s="88">
        <f>'Таблица № 2.2-ПОД'!D4:D4</f>
        <v>2016</v>
      </c>
      <c r="E4" s="88">
        <f>'Таблица № 2.2-ПОД'!E4:E4</f>
        <v>2017</v>
      </c>
      <c r="F4" s="88">
        <f>'Таблица № 2.2-ПОД'!F4:F4</f>
        <v>2016</v>
      </c>
      <c r="G4" s="88">
        <f>'Таблица № 2.2-ПОД'!G4:G4</f>
        <v>2017</v>
      </c>
      <c r="H4" s="88">
        <f>'Таблица № 2.2-ПОД'!H4:H4</f>
        <v>2016</v>
      </c>
      <c r="I4" s="88">
        <f>'Таблица № 2.2-ПОД'!I4:I4</f>
        <v>2017</v>
      </c>
    </row>
    <row r="5" spans="1:9" ht="24.95" customHeight="1">
      <c r="A5" s="68" t="s">
        <v>20</v>
      </c>
      <c r="B5" s="89">
        <v>26.7</v>
      </c>
      <c r="C5" s="89">
        <v>26.31</v>
      </c>
      <c r="D5" s="89">
        <v>23.22</v>
      </c>
      <c r="E5" s="89">
        <v>22.8</v>
      </c>
      <c r="F5" s="89">
        <v>14.09</v>
      </c>
      <c r="G5" s="89">
        <v>14.59</v>
      </c>
      <c r="H5" s="70">
        <v>0</v>
      </c>
      <c r="I5" s="70">
        <v>0</v>
      </c>
    </row>
    <row r="6" spans="1:9" ht="24.95" customHeight="1">
      <c r="A6" s="68" t="s">
        <v>21</v>
      </c>
      <c r="B6" s="89">
        <v>11.52</v>
      </c>
      <c r="C6" s="89">
        <v>11.24</v>
      </c>
      <c r="D6" s="89">
        <v>17.84</v>
      </c>
      <c r="E6" s="89">
        <v>17.239999999999998</v>
      </c>
      <c r="F6" s="89">
        <v>8.0399999999999991</v>
      </c>
      <c r="G6" s="89">
        <v>5.13</v>
      </c>
      <c r="H6" s="70">
        <v>0</v>
      </c>
      <c r="I6" s="70">
        <v>0</v>
      </c>
    </row>
    <row r="7" spans="1:9" ht="24.95" customHeight="1">
      <c r="A7" s="68" t="s">
        <v>5</v>
      </c>
      <c r="B7" s="89">
        <v>14.37</v>
      </c>
      <c r="C7" s="89">
        <v>15.29</v>
      </c>
      <c r="D7" s="89">
        <v>13.11</v>
      </c>
      <c r="E7" s="89">
        <v>13.95</v>
      </c>
      <c r="F7" s="89">
        <v>11.51</v>
      </c>
      <c r="G7" s="89">
        <v>14.78</v>
      </c>
      <c r="H7" s="89">
        <v>100</v>
      </c>
      <c r="I7" s="89">
        <v>100</v>
      </c>
    </row>
    <row r="8" spans="1:9" ht="24.95" customHeight="1">
      <c r="A8" s="68" t="s">
        <v>6</v>
      </c>
      <c r="B8" s="89">
        <v>21.7</v>
      </c>
      <c r="C8" s="89">
        <v>21.66</v>
      </c>
      <c r="D8" s="89">
        <v>17.09</v>
      </c>
      <c r="E8" s="89">
        <v>17.36</v>
      </c>
      <c r="F8" s="89">
        <v>41.44</v>
      </c>
      <c r="G8" s="89">
        <v>43.5</v>
      </c>
      <c r="H8" s="70">
        <v>0</v>
      </c>
      <c r="I8" s="70">
        <v>0</v>
      </c>
    </row>
    <row r="9" spans="1:9" ht="24.95" customHeight="1">
      <c r="A9" s="68" t="s">
        <v>70</v>
      </c>
      <c r="B9" s="89">
        <v>10.42</v>
      </c>
      <c r="C9" s="108">
        <v>10.34</v>
      </c>
      <c r="D9" s="89">
        <v>7.51</v>
      </c>
      <c r="E9" s="89">
        <v>7.49</v>
      </c>
      <c r="F9" s="89">
        <v>16.39</v>
      </c>
      <c r="G9" s="89">
        <v>14.61</v>
      </c>
      <c r="H9" s="70">
        <v>0</v>
      </c>
      <c r="I9" s="70">
        <v>0</v>
      </c>
    </row>
    <row r="10" spans="1:9" ht="24.95" customHeight="1">
      <c r="A10" s="68" t="s">
        <v>23</v>
      </c>
      <c r="B10" s="89">
        <v>9.92</v>
      </c>
      <c r="C10" s="89">
        <v>9.56</v>
      </c>
      <c r="D10" s="89">
        <v>11.67</v>
      </c>
      <c r="E10" s="89">
        <v>11.41</v>
      </c>
      <c r="F10" s="89">
        <v>7.57</v>
      </c>
      <c r="G10" s="89">
        <v>6.19</v>
      </c>
      <c r="H10" s="70">
        <v>0</v>
      </c>
      <c r="I10" s="70">
        <v>0</v>
      </c>
    </row>
    <row r="11" spans="1:9" ht="24.95" customHeight="1">
      <c r="A11" s="72" t="s">
        <v>24</v>
      </c>
      <c r="B11" s="89">
        <v>2.86</v>
      </c>
      <c r="C11" s="89">
        <v>2.92</v>
      </c>
      <c r="D11" s="89">
        <v>2.0099999999999998</v>
      </c>
      <c r="E11" s="89">
        <v>2.12</v>
      </c>
      <c r="F11" s="89">
        <v>0.04</v>
      </c>
      <c r="G11" s="89">
        <v>0.14000000000000001</v>
      </c>
      <c r="H11" s="70">
        <v>0</v>
      </c>
      <c r="I11" s="70">
        <v>0</v>
      </c>
    </row>
    <row r="12" spans="1:9" ht="24.95" customHeight="1">
      <c r="A12" s="68" t="s">
        <v>8</v>
      </c>
      <c r="B12" s="89">
        <v>1.2</v>
      </c>
      <c r="C12" s="89">
        <v>1.27</v>
      </c>
      <c r="D12" s="89">
        <v>5.26</v>
      </c>
      <c r="E12" s="89">
        <v>5.16</v>
      </c>
      <c r="F12" s="89">
        <v>0.79</v>
      </c>
      <c r="G12" s="89">
        <v>0.91</v>
      </c>
      <c r="H12" s="70">
        <v>0</v>
      </c>
      <c r="I12" s="70">
        <v>0</v>
      </c>
    </row>
    <row r="13" spans="1:9" ht="24.95" customHeight="1">
      <c r="A13" s="68" t="s">
        <v>52</v>
      </c>
      <c r="B13" s="89">
        <v>1.31</v>
      </c>
      <c r="C13" s="89">
        <v>1.41</v>
      </c>
      <c r="D13" s="89">
        <v>2.29</v>
      </c>
      <c r="E13" s="89">
        <v>2.4700000000000002</v>
      </c>
      <c r="F13" s="89">
        <v>0.13</v>
      </c>
      <c r="G13" s="89">
        <v>0.15</v>
      </c>
      <c r="H13" s="70">
        <v>0</v>
      </c>
      <c r="I13" s="70">
        <v>0</v>
      </c>
    </row>
    <row r="14" spans="1:9" ht="24.95" customHeight="1">
      <c r="A14" s="68" t="s">
        <v>25</v>
      </c>
      <c r="B14" s="89">
        <v>100</v>
      </c>
      <c r="C14" s="89">
        <v>100</v>
      </c>
      <c r="D14" s="89">
        <v>100.00000000000003</v>
      </c>
      <c r="E14" s="89">
        <v>99.999999999999986</v>
      </c>
      <c r="F14" s="89">
        <v>100</v>
      </c>
      <c r="G14" s="89">
        <v>100</v>
      </c>
      <c r="H14" s="89">
        <v>100</v>
      </c>
      <c r="I14" s="89">
        <v>100</v>
      </c>
    </row>
    <row r="17" spans="2:9">
      <c r="B17" s="90"/>
      <c r="C17" s="90"/>
      <c r="D17" s="90"/>
      <c r="E17" s="90"/>
      <c r="F17" s="90"/>
      <c r="G17" s="90"/>
      <c r="H17" s="90"/>
      <c r="I17" s="90"/>
    </row>
    <row r="18" spans="2:9">
      <c r="B18" s="105"/>
      <c r="C18" s="105"/>
      <c r="D18" s="105"/>
      <c r="E18" s="105"/>
      <c r="F18" s="105"/>
      <c r="G18" s="105"/>
      <c r="H18" s="105"/>
      <c r="I18" s="105"/>
    </row>
    <row r="19" spans="2:9">
      <c r="B19" s="105"/>
      <c r="C19" s="105"/>
      <c r="D19" s="105"/>
      <c r="E19" s="105"/>
      <c r="F19" s="105"/>
      <c r="G19" s="105"/>
      <c r="H19" s="105"/>
      <c r="I19" s="105"/>
    </row>
    <row r="20" spans="2:9">
      <c r="B20" s="105"/>
      <c r="C20" s="105"/>
      <c r="D20" s="105"/>
      <c r="E20" s="105"/>
      <c r="F20" s="105"/>
      <c r="G20" s="105"/>
      <c r="H20" s="105"/>
      <c r="I20" s="105"/>
    </row>
    <row r="21" spans="2:9">
      <c r="B21" s="105"/>
      <c r="C21" s="105"/>
      <c r="D21" s="105"/>
      <c r="E21" s="105"/>
      <c r="F21" s="105"/>
      <c r="G21" s="105"/>
      <c r="H21" s="105"/>
      <c r="I21" s="105"/>
    </row>
    <row r="22" spans="2:9">
      <c r="B22" s="105"/>
      <c r="C22" s="105"/>
      <c r="D22" s="105"/>
      <c r="E22" s="105"/>
      <c r="F22" s="105"/>
      <c r="G22" s="105"/>
      <c r="H22" s="105"/>
      <c r="I22" s="105"/>
    </row>
    <row r="23" spans="2:9">
      <c r="B23" s="105"/>
      <c r="C23" s="105"/>
      <c r="D23" s="105"/>
      <c r="E23" s="105"/>
      <c r="F23" s="105"/>
      <c r="G23" s="105"/>
      <c r="H23" s="105"/>
      <c r="I23" s="105"/>
    </row>
    <row r="24" spans="2:9">
      <c r="B24" s="105"/>
      <c r="C24" s="105"/>
      <c r="D24" s="105"/>
      <c r="E24" s="105"/>
      <c r="F24" s="105"/>
      <c r="G24" s="105"/>
      <c r="H24" s="105"/>
      <c r="I24" s="105"/>
    </row>
    <row r="25" spans="2:9">
      <c r="B25" s="105"/>
      <c r="C25" s="105"/>
      <c r="D25" s="105"/>
      <c r="E25" s="105"/>
      <c r="F25" s="105"/>
      <c r="G25" s="105"/>
      <c r="H25" s="105"/>
      <c r="I25" s="105"/>
    </row>
    <row r="26" spans="2:9">
      <c r="B26" s="105"/>
      <c r="C26" s="105"/>
      <c r="D26" s="105"/>
      <c r="E26" s="105"/>
      <c r="F26" s="105"/>
      <c r="G26" s="105"/>
      <c r="H26" s="105"/>
      <c r="I26" s="105"/>
    </row>
    <row r="27" spans="2:9">
      <c r="B27" s="105"/>
      <c r="C27" s="105"/>
      <c r="D27" s="105"/>
      <c r="E27" s="105"/>
      <c r="F27" s="105"/>
      <c r="G27" s="105"/>
      <c r="H27" s="105"/>
      <c r="I27" s="105"/>
    </row>
    <row r="28" spans="2:9">
      <c r="B28" s="105"/>
    </row>
    <row r="29" spans="2:9">
      <c r="B29" s="105"/>
      <c r="C29" s="91"/>
      <c r="D29" s="91"/>
      <c r="E29" s="91"/>
      <c r="F29" s="91"/>
      <c r="G29" s="91"/>
    </row>
    <row r="30" spans="2:9">
      <c r="B30" s="91"/>
      <c r="C30" s="91"/>
      <c r="D30" s="91"/>
      <c r="E30" s="91"/>
      <c r="F30" s="91"/>
      <c r="G30" s="91"/>
    </row>
    <row r="31" spans="2:9">
      <c r="B31" s="91"/>
      <c r="C31" s="91"/>
      <c r="D31" s="91"/>
      <c r="E31" s="91"/>
      <c r="F31" s="91"/>
      <c r="G31" s="91"/>
    </row>
    <row r="32" spans="2:9">
      <c r="B32" s="91"/>
      <c r="C32" s="91"/>
      <c r="D32" s="91"/>
      <c r="E32" s="91"/>
      <c r="F32" s="91"/>
      <c r="G32" s="91"/>
    </row>
    <row r="33" spans="2:7">
      <c r="B33" s="91"/>
      <c r="C33" s="91"/>
      <c r="D33" s="91"/>
      <c r="E33" s="91"/>
      <c r="F33" s="91"/>
      <c r="G33" s="91"/>
    </row>
    <row r="34" spans="2:7">
      <c r="B34" s="91"/>
      <c r="C34" s="91"/>
      <c r="D34" s="91"/>
      <c r="E34" s="91"/>
      <c r="F34" s="91"/>
      <c r="G34" s="91"/>
    </row>
    <row r="35" spans="2:7">
      <c r="B35" s="91"/>
      <c r="C35" s="91"/>
      <c r="D35" s="91"/>
      <c r="E35" s="91"/>
      <c r="F35" s="91"/>
      <c r="G35" s="91"/>
    </row>
    <row r="36" spans="2:7">
      <c r="B36" s="91"/>
      <c r="C36" s="91"/>
      <c r="D36" s="91"/>
      <c r="E36" s="91"/>
      <c r="F36" s="91"/>
      <c r="G36" s="91"/>
    </row>
    <row r="37" spans="2:7">
      <c r="B37" s="91"/>
      <c r="C37" s="91"/>
      <c r="D37" s="91"/>
      <c r="E37" s="91"/>
      <c r="F37" s="91"/>
      <c r="G37" s="91"/>
    </row>
    <row r="38" spans="2:7">
      <c r="B38" s="83"/>
      <c r="C38" s="83"/>
      <c r="D38" s="83"/>
      <c r="E38" s="83"/>
      <c r="F38" s="83"/>
      <c r="G38" s="83"/>
    </row>
    <row r="39" spans="2:7">
      <c r="B39" s="83"/>
      <c r="C39" s="83"/>
      <c r="D39" s="83"/>
      <c r="E39" s="83"/>
      <c r="F39" s="83"/>
      <c r="G39" s="83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1"/>
  <sheetViews>
    <sheetView showGridLines="0" topLeftCell="B1" zoomScale="80" zoomScaleNormal="80" workbookViewId="0">
      <selection sqref="A1:AG1"/>
    </sheetView>
  </sheetViews>
  <sheetFormatPr defaultRowHeight="15"/>
  <cols>
    <col min="1" max="1" width="48.140625" style="92" customWidth="1"/>
    <col min="2" max="2" width="8" style="92" customWidth="1"/>
    <col min="3" max="4" width="6.7109375" style="92" customWidth="1"/>
    <col min="5" max="5" width="7.85546875" style="92" customWidth="1"/>
    <col min="6" max="7" width="6.7109375" style="92" customWidth="1"/>
    <col min="8" max="8" width="7.85546875" style="92" customWidth="1"/>
    <col min="9" max="10" width="6.7109375" style="92" customWidth="1"/>
    <col min="11" max="11" width="9.5703125" style="92" bestFit="1" customWidth="1"/>
    <col min="12" max="12" width="8.28515625" style="92" bestFit="1" customWidth="1"/>
    <col min="13" max="14" width="6.7109375" style="92" customWidth="1"/>
    <col min="15" max="15" width="7.7109375" style="92" customWidth="1"/>
    <col min="16" max="17" width="6.7109375" style="92" customWidth="1"/>
    <col min="18" max="18" width="8.42578125" style="92" customWidth="1"/>
    <col min="19" max="29" width="6.7109375" style="92" customWidth="1"/>
    <col min="30" max="30" width="9.42578125" style="92" bestFit="1" customWidth="1"/>
    <col min="31" max="32" width="8.140625" style="92" customWidth="1"/>
    <col min="33" max="33" width="9.42578125" style="92" customWidth="1"/>
    <col min="34" max="16384" width="9.140625" style="92"/>
  </cols>
  <sheetData>
    <row r="1" spans="1:245" ht="23.25" customHeight="1">
      <c r="A1" s="123" t="s">
        <v>89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</row>
    <row r="2" spans="1:245" ht="15" customHeight="1">
      <c r="A2" s="124" t="s">
        <v>14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</row>
    <row r="3" spans="1:245" s="93" customFormat="1" ht="59.25" customHeight="1">
      <c r="A3" s="148" t="s">
        <v>79</v>
      </c>
      <c r="B3" s="128" t="s">
        <v>3</v>
      </c>
      <c r="C3" s="150"/>
      <c r="D3" s="151"/>
      <c r="E3" s="128" t="s">
        <v>34</v>
      </c>
      <c r="F3" s="147"/>
      <c r="G3" s="152"/>
      <c r="H3" s="128" t="s">
        <v>35</v>
      </c>
      <c r="I3" s="147"/>
      <c r="J3" s="147"/>
      <c r="K3" s="129"/>
      <c r="L3" s="128" t="s">
        <v>6</v>
      </c>
      <c r="M3" s="147"/>
      <c r="N3" s="153"/>
      <c r="O3" s="128" t="s">
        <v>70</v>
      </c>
      <c r="P3" s="147"/>
      <c r="Q3" s="154"/>
      <c r="R3" s="128" t="s">
        <v>36</v>
      </c>
      <c r="S3" s="147"/>
      <c r="T3" s="153"/>
      <c r="U3" s="128" t="s">
        <v>24</v>
      </c>
      <c r="V3" s="147"/>
      <c r="W3" s="155"/>
      <c r="X3" s="128" t="s">
        <v>8</v>
      </c>
      <c r="Y3" s="147"/>
      <c r="Z3" s="129"/>
      <c r="AA3" s="128" t="s">
        <v>71</v>
      </c>
      <c r="AB3" s="147"/>
      <c r="AC3" s="129"/>
      <c r="AD3" s="128" t="s">
        <v>29</v>
      </c>
      <c r="AE3" s="147"/>
      <c r="AF3" s="147"/>
      <c r="AG3" s="129"/>
    </row>
    <row r="4" spans="1:245" ht="15.75">
      <c r="A4" s="149"/>
      <c r="B4" s="94" t="s">
        <v>27</v>
      </c>
      <c r="C4" s="94" t="s">
        <v>28</v>
      </c>
      <c r="D4" s="94" t="s">
        <v>18</v>
      </c>
      <c r="E4" s="94" t="s">
        <v>27</v>
      </c>
      <c r="F4" s="94" t="s">
        <v>28</v>
      </c>
      <c r="G4" s="94" t="s">
        <v>18</v>
      </c>
      <c r="H4" s="94" t="s">
        <v>27</v>
      </c>
      <c r="I4" s="94" t="s">
        <v>28</v>
      </c>
      <c r="J4" s="94" t="s">
        <v>18</v>
      </c>
      <c r="K4" s="94" t="s">
        <v>53</v>
      </c>
      <c r="L4" s="94" t="s">
        <v>27</v>
      </c>
      <c r="M4" s="94" t="s">
        <v>28</v>
      </c>
      <c r="N4" s="94" t="s">
        <v>18</v>
      </c>
      <c r="O4" s="94" t="s">
        <v>27</v>
      </c>
      <c r="P4" s="94" t="s">
        <v>28</v>
      </c>
      <c r="Q4" s="94" t="s">
        <v>18</v>
      </c>
      <c r="R4" s="94" t="s">
        <v>27</v>
      </c>
      <c r="S4" s="94" t="s">
        <v>28</v>
      </c>
      <c r="T4" s="94" t="s">
        <v>18</v>
      </c>
      <c r="U4" s="94" t="s">
        <v>27</v>
      </c>
      <c r="V4" s="94" t="s">
        <v>28</v>
      </c>
      <c r="W4" s="94" t="s">
        <v>18</v>
      </c>
      <c r="X4" s="94" t="s">
        <v>27</v>
      </c>
      <c r="Y4" s="94" t="s">
        <v>28</v>
      </c>
      <c r="Z4" s="94" t="s">
        <v>18</v>
      </c>
      <c r="AA4" s="94" t="s">
        <v>27</v>
      </c>
      <c r="AB4" s="94" t="s">
        <v>28</v>
      </c>
      <c r="AC4" s="94" t="s">
        <v>18</v>
      </c>
      <c r="AD4" s="94" t="s">
        <v>27</v>
      </c>
      <c r="AE4" s="94" t="s">
        <v>28</v>
      </c>
      <c r="AF4" s="94" t="s">
        <v>18</v>
      </c>
      <c r="AG4" s="94" t="s">
        <v>53</v>
      </c>
    </row>
    <row r="5" spans="1:245" s="96" customFormat="1" ht="39.75" customHeight="1">
      <c r="A5" s="95" t="s">
        <v>37</v>
      </c>
      <c r="B5" s="73">
        <v>12358</v>
      </c>
      <c r="C5" s="73">
        <v>851</v>
      </c>
      <c r="D5" s="73">
        <v>247</v>
      </c>
      <c r="E5" s="73">
        <v>5506</v>
      </c>
      <c r="F5" s="73">
        <v>745</v>
      </c>
      <c r="G5" s="73">
        <v>106</v>
      </c>
      <c r="H5" s="73">
        <v>7478</v>
      </c>
      <c r="I5" s="73">
        <v>594</v>
      </c>
      <c r="J5" s="73">
        <v>970</v>
      </c>
      <c r="K5" s="73">
        <v>62</v>
      </c>
      <c r="L5" s="73">
        <v>10612</v>
      </c>
      <c r="M5" s="73">
        <v>669</v>
      </c>
      <c r="N5" s="73">
        <v>1369</v>
      </c>
      <c r="O5" s="73">
        <v>4950</v>
      </c>
      <c r="P5" s="73">
        <v>338</v>
      </c>
      <c r="Q5" s="73">
        <v>455</v>
      </c>
      <c r="R5" s="73">
        <v>4694</v>
      </c>
      <c r="S5" s="73">
        <v>529</v>
      </c>
      <c r="T5" s="73">
        <v>192</v>
      </c>
      <c r="U5" s="73">
        <v>1965</v>
      </c>
      <c r="V5" s="73">
        <v>149</v>
      </c>
      <c r="W5" s="73">
        <v>1</v>
      </c>
      <c r="X5" s="73">
        <v>753</v>
      </c>
      <c r="Y5" s="73">
        <v>282</v>
      </c>
      <c r="Z5" s="73">
        <v>27</v>
      </c>
      <c r="AA5" s="73">
        <v>865</v>
      </c>
      <c r="AB5" s="73">
        <v>140</v>
      </c>
      <c r="AC5" s="73">
        <v>7</v>
      </c>
      <c r="AD5" s="73">
        <v>49181</v>
      </c>
      <c r="AE5" s="73">
        <v>4297</v>
      </c>
      <c r="AF5" s="73">
        <v>3374</v>
      </c>
      <c r="AG5" s="73">
        <v>62</v>
      </c>
      <c r="AH5" s="92"/>
      <c r="AI5" s="92"/>
      <c r="AJ5" s="92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59"/>
      <c r="EX5" s="59"/>
      <c r="EY5" s="59"/>
      <c r="EZ5" s="59"/>
      <c r="FA5" s="59"/>
      <c r="FB5" s="59"/>
      <c r="FC5" s="59"/>
      <c r="FD5" s="59"/>
      <c r="FE5" s="59"/>
      <c r="FF5" s="59"/>
      <c r="FG5" s="59"/>
      <c r="FH5" s="59"/>
      <c r="FI5" s="59"/>
      <c r="FJ5" s="59"/>
      <c r="FK5" s="59"/>
      <c r="FL5" s="59"/>
      <c r="FM5" s="59"/>
      <c r="FN5" s="59"/>
      <c r="FO5" s="59"/>
      <c r="FP5" s="59"/>
      <c r="FQ5" s="59"/>
      <c r="FR5" s="59"/>
      <c r="FS5" s="59"/>
      <c r="FT5" s="59"/>
      <c r="FU5" s="59"/>
      <c r="FV5" s="59"/>
      <c r="FW5" s="59"/>
      <c r="FX5" s="59"/>
      <c r="FY5" s="59"/>
      <c r="FZ5" s="59"/>
      <c r="GA5" s="59"/>
      <c r="GB5" s="59"/>
      <c r="GC5" s="59"/>
      <c r="GD5" s="59"/>
      <c r="GE5" s="59"/>
      <c r="GF5" s="59"/>
      <c r="GG5" s="59"/>
      <c r="GH5" s="59"/>
      <c r="GI5" s="59"/>
      <c r="GJ5" s="59"/>
      <c r="GK5" s="59"/>
      <c r="GL5" s="59"/>
      <c r="GM5" s="59"/>
      <c r="GN5" s="59"/>
      <c r="GO5" s="59"/>
      <c r="GP5" s="59"/>
      <c r="GQ5" s="59"/>
      <c r="GR5" s="59"/>
      <c r="GS5" s="59"/>
      <c r="GT5" s="59"/>
      <c r="GU5" s="59"/>
      <c r="GV5" s="59"/>
      <c r="GW5" s="59"/>
      <c r="GX5" s="59"/>
      <c r="GY5" s="59"/>
      <c r="GZ5" s="59"/>
      <c r="HA5" s="59"/>
      <c r="HB5" s="59"/>
      <c r="HC5" s="59"/>
      <c r="HD5" s="59"/>
      <c r="HE5" s="59"/>
      <c r="HF5" s="59"/>
      <c r="HG5" s="59"/>
      <c r="HH5" s="59"/>
      <c r="HI5" s="59"/>
      <c r="HJ5" s="59"/>
      <c r="HK5" s="59"/>
      <c r="HL5" s="59"/>
      <c r="HM5" s="59"/>
      <c r="HN5" s="59"/>
      <c r="HO5" s="59"/>
      <c r="HP5" s="59"/>
      <c r="HQ5" s="59"/>
      <c r="HR5" s="59"/>
      <c r="HS5" s="59"/>
      <c r="HT5" s="59"/>
      <c r="HU5" s="59"/>
      <c r="HV5" s="59"/>
      <c r="HW5" s="59"/>
      <c r="HX5" s="59"/>
      <c r="HY5" s="59"/>
      <c r="HZ5" s="59"/>
      <c r="IA5" s="59"/>
      <c r="IB5" s="59"/>
      <c r="IC5" s="59"/>
      <c r="ID5" s="59"/>
      <c r="IE5" s="59"/>
      <c r="IF5" s="59"/>
      <c r="IG5" s="59"/>
      <c r="IH5" s="59"/>
      <c r="II5" s="59"/>
      <c r="IJ5" s="59"/>
      <c r="IK5" s="59"/>
    </row>
    <row r="6" spans="1:245" s="96" customFormat="1" ht="39.75" customHeight="1">
      <c r="A6" s="95" t="s">
        <v>38</v>
      </c>
      <c r="B6" s="73">
        <v>22305</v>
      </c>
      <c r="C6" s="73">
        <v>2054</v>
      </c>
      <c r="D6" s="73">
        <v>1245</v>
      </c>
      <c r="E6" s="73">
        <v>9303</v>
      </c>
      <c r="F6" s="73">
        <v>1452</v>
      </c>
      <c r="G6" s="73">
        <v>417</v>
      </c>
      <c r="H6" s="73">
        <v>12663</v>
      </c>
      <c r="I6" s="73">
        <v>1184</v>
      </c>
      <c r="J6" s="73">
        <v>357</v>
      </c>
      <c r="K6" s="73">
        <v>125</v>
      </c>
      <c r="L6" s="73">
        <v>17924</v>
      </c>
      <c r="M6" s="73">
        <v>1543</v>
      </c>
      <c r="N6" s="73">
        <v>3081</v>
      </c>
      <c r="O6" s="73">
        <v>8677</v>
      </c>
      <c r="P6" s="73">
        <v>617</v>
      </c>
      <c r="Q6" s="73">
        <v>1054</v>
      </c>
      <c r="R6" s="73">
        <v>7898</v>
      </c>
      <c r="S6" s="73">
        <v>925</v>
      </c>
      <c r="T6" s="73">
        <v>432</v>
      </c>
      <c r="U6" s="73">
        <v>1880</v>
      </c>
      <c r="V6" s="73">
        <v>121</v>
      </c>
      <c r="W6" s="73">
        <v>14</v>
      </c>
      <c r="X6" s="73">
        <v>926</v>
      </c>
      <c r="Y6" s="73">
        <v>376</v>
      </c>
      <c r="Z6" s="73">
        <v>51</v>
      </c>
      <c r="AA6" s="73">
        <v>992</v>
      </c>
      <c r="AB6" s="73">
        <v>175</v>
      </c>
      <c r="AC6" s="73">
        <v>8</v>
      </c>
      <c r="AD6" s="73">
        <v>82568</v>
      </c>
      <c r="AE6" s="73">
        <v>8447</v>
      </c>
      <c r="AF6" s="73">
        <v>6659</v>
      </c>
      <c r="AG6" s="73">
        <v>125</v>
      </c>
      <c r="AH6" s="92"/>
      <c r="AI6" s="92"/>
      <c r="AJ6" s="92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59"/>
      <c r="GD6" s="59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  <c r="HB6" s="59"/>
      <c r="HC6" s="59"/>
      <c r="HD6" s="59"/>
      <c r="HE6" s="59"/>
      <c r="HF6" s="59"/>
      <c r="HG6" s="59"/>
      <c r="HH6" s="59"/>
      <c r="HI6" s="59"/>
      <c r="HJ6" s="59"/>
      <c r="HK6" s="59"/>
      <c r="HL6" s="59"/>
      <c r="HM6" s="59"/>
      <c r="HN6" s="59"/>
      <c r="HO6" s="59"/>
      <c r="HP6" s="59"/>
      <c r="HQ6" s="59"/>
      <c r="HR6" s="59"/>
      <c r="HS6" s="59"/>
      <c r="HT6" s="59"/>
      <c r="HU6" s="59"/>
      <c r="HV6" s="59"/>
      <c r="HW6" s="59"/>
      <c r="HX6" s="59"/>
      <c r="HY6" s="59"/>
      <c r="HZ6" s="59"/>
      <c r="IA6" s="59"/>
      <c r="IB6" s="59"/>
      <c r="IC6" s="59"/>
      <c r="ID6" s="59"/>
      <c r="IE6" s="59"/>
      <c r="IF6" s="59"/>
      <c r="IG6" s="59"/>
      <c r="IH6" s="59"/>
      <c r="II6" s="59"/>
      <c r="IJ6" s="59"/>
      <c r="IK6" s="59"/>
    </row>
    <row r="7" spans="1:245" ht="37.5" customHeight="1">
      <c r="A7" s="95" t="s">
        <v>73</v>
      </c>
      <c r="B7" s="73">
        <v>0</v>
      </c>
      <c r="C7" s="73">
        <v>0</v>
      </c>
      <c r="D7" s="73">
        <v>31</v>
      </c>
      <c r="E7" s="73">
        <v>0</v>
      </c>
      <c r="F7" s="73">
        <v>0</v>
      </c>
      <c r="G7" s="73">
        <v>12</v>
      </c>
      <c r="H7" s="73">
        <v>0</v>
      </c>
      <c r="I7" s="73">
        <v>0</v>
      </c>
      <c r="J7" s="73">
        <v>216</v>
      </c>
      <c r="K7" s="73">
        <v>6</v>
      </c>
      <c r="L7" s="73">
        <v>0</v>
      </c>
      <c r="M7" s="73">
        <v>0</v>
      </c>
      <c r="N7" s="73">
        <v>90</v>
      </c>
      <c r="O7" s="73">
        <v>0</v>
      </c>
      <c r="P7" s="73">
        <v>0</v>
      </c>
      <c r="Q7" s="73">
        <v>16</v>
      </c>
      <c r="R7" s="73">
        <v>0</v>
      </c>
      <c r="S7" s="73">
        <v>0</v>
      </c>
      <c r="T7" s="73">
        <v>22</v>
      </c>
      <c r="U7" s="73">
        <v>0</v>
      </c>
      <c r="V7" s="73">
        <v>0</v>
      </c>
      <c r="W7" s="73">
        <v>0</v>
      </c>
      <c r="X7" s="73">
        <v>0</v>
      </c>
      <c r="Y7" s="73">
        <v>0</v>
      </c>
      <c r="Z7" s="73">
        <v>17</v>
      </c>
      <c r="AA7" s="73">
        <v>0</v>
      </c>
      <c r="AB7" s="73">
        <v>0</v>
      </c>
      <c r="AC7" s="73">
        <v>1</v>
      </c>
      <c r="AD7" s="73"/>
      <c r="AE7" s="73"/>
      <c r="AF7" s="73">
        <v>405</v>
      </c>
      <c r="AG7" s="73">
        <v>6</v>
      </c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7"/>
      <c r="DH7" s="97"/>
      <c r="DI7" s="97"/>
      <c r="DJ7" s="97"/>
      <c r="DK7" s="97"/>
      <c r="DL7" s="97"/>
      <c r="DM7" s="97"/>
      <c r="DN7" s="97"/>
      <c r="DO7" s="97"/>
      <c r="DP7" s="97"/>
      <c r="DQ7" s="97"/>
      <c r="DR7" s="97"/>
      <c r="DS7" s="97"/>
      <c r="DT7" s="97"/>
      <c r="DU7" s="97"/>
      <c r="DV7" s="97"/>
      <c r="DW7" s="97"/>
      <c r="DX7" s="97"/>
      <c r="DY7" s="97"/>
      <c r="DZ7" s="97"/>
      <c r="EA7" s="97"/>
      <c r="EB7" s="97"/>
      <c r="EC7" s="97"/>
      <c r="ED7" s="97"/>
      <c r="EE7" s="97"/>
      <c r="EF7" s="97"/>
      <c r="EG7" s="97"/>
      <c r="EH7" s="97"/>
      <c r="EI7" s="97"/>
      <c r="EJ7" s="97"/>
      <c r="EK7" s="97"/>
      <c r="EL7" s="97"/>
      <c r="EM7" s="97"/>
      <c r="EN7" s="97"/>
      <c r="EO7" s="97"/>
      <c r="EP7" s="97"/>
      <c r="EQ7" s="97"/>
      <c r="ER7" s="97"/>
      <c r="ES7" s="97"/>
      <c r="ET7" s="97"/>
      <c r="EU7" s="97"/>
      <c r="EV7" s="97"/>
      <c r="EW7" s="97"/>
      <c r="EX7" s="97"/>
      <c r="EY7" s="97"/>
      <c r="EZ7" s="97"/>
      <c r="FA7" s="97"/>
      <c r="FB7" s="97"/>
      <c r="FC7" s="97"/>
      <c r="FD7" s="97"/>
      <c r="FE7" s="97"/>
      <c r="FF7" s="97"/>
      <c r="FG7" s="97"/>
      <c r="FH7" s="97"/>
      <c r="FI7" s="97"/>
      <c r="FJ7" s="97"/>
      <c r="FK7" s="97"/>
      <c r="FL7" s="97"/>
      <c r="FM7" s="97"/>
      <c r="FN7" s="97"/>
      <c r="FO7" s="97"/>
      <c r="FP7" s="97"/>
      <c r="FQ7" s="97"/>
      <c r="FR7" s="97"/>
      <c r="FS7" s="97"/>
      <c r="FT7" s="97"/>
      <c r="FU7" s="97"/>
      <c r="FV7" s="97"/>
      <c r="FW7" s="97"/>
      <c r="FX7" s="97"/>
      <c r="FY7" s="97"/>
      <c r="FZ7" s="97"/>
      <c r="GA7" s="97"/>
      <c r="GB7" s="97"/>
      <c r="GC7" s="97"/>
      <c r="GD7" s="97"/>
      <c r="GE7" s="97"/>
      <c r="GF7" s="97"/>
      <c r="GG7" s="97"/>
      <c r="GH7" s="97"/>
      <c r="GI7" s="97"/>
      <c r="GJ7" s="97"/>
      <c r="GK7" s="97"/>
      <c r="GL7" s="97"/>
      <c r="GM7" s="97"/>
      <c r="GN7" s="97"/>
      <c r="GO7" s="97"/>
      <c r="GP7" s="97"/>
      <c r="GQ7" s="97"/>
      <c r="GR7" s="97"/>
      <c r="GS7" s="97"/>
      <c r="GT7" s="97"/>
      <c r="GU7" s="97"/>
      <c r="GV7" s="97"/>
      <c r="GW7" s="97"/>
      <c r="GX7" s="97"/>
      <c r="GY7" s="97"/>
      <c r="GZ7" s="97"/>
      <c r="HA7" s="97"/>
      <c r="HB7" s="97"/>
      <c r="HC7" s="97"/>
      <c r="HD7" s="97"/>
      <c r="HE7" s="97"/>
      <c r="HF7" s="97"/>
      <c r="HG7" s="97"/>
      <c r="HH7" s="97"/>
      <c r="HI7" s="97"/>
      <c r="HJ7" s="97"/>
      <c r="HK7" s="97"/>
      <c r="HL7" s="97"/>
      <c r="HM7" s="97"/>
      <c r="HN7" s="97"/>
      <c r="HO7" s="97"/>
      <c r="HP7" s="97"/>
      <c r="HQ7" s="97"/>
      <c r="HR7" s="97"/>
      <c r="HS7" s="97"/>
      <c r="HT7" s="97"/>
      <c r="HU7" s="97"/>
      <c r="HV7" s="97"/>
      <c r="HW7" s="97"/>
      <c r="HX7" s="97"/>
      <c r="HY7" s="97"/>
      <c r="HZ7" s="97"/>
      <c r="IA7" s="97"/>
      <c r="IB7" s="97"/>
      <c r="IC7" s="97"/>
      <c r="ID7" s="97"/>
      <c r="IE7" s="97"/>
      <c r="IF7" s="97"/>
      <c r="IG7" s="97"/>
      <c r="IH7" s="97"/>
      <c r="II7" s="97"/>
      <c r="IJ7" s="97"/>
      <c r="IK7" s="97"/>
    </row>
    <row r="8" spans="1:245" s="96" customFormat="1" ht="18.75">
      <c r="A8" s="95" t="s">
        <v>40</v>
      </c>
      <c r="B8" s="73">
        <v>34663</v>
      </c>
      <c r="C8" s="73">
        <v>2905</v>
      </c>
      <c r="D8" s="73">
        <v>1523</v>
      </c>
      <c r="E8" s="73">
        <v>14809</v>
      </c>
      <c r="F8" s="73">
        <v>2197</v>
      </c>
      <c r="G8" s="73">
        <v>535</v>
      </c>
      <c r="H8" s="73">
        <v>20141</v>
      </c>
      <c r="I8" s="73">
        <v>1778</v>
      </c>
      <c r="J8" s="73">
        <v>1543</v>
      </c>
      <c r="K8" s="73">
        <v>193</v>
      </c>
      <c r="L8" s="73">
        <v>28536</v>
      </c>
      <c r="M8" s="73">
        <v>2212</v>
      </c>
      <c r="N8" s="73">
        <v>4540</v>
      </c>
      <c r="O8" s="73">
        <v>13627</v>
      </c>
      <c r="P8" s="73">
        <v>955</v>
      </c>
      <c r="Q8" s="73">
        <v>1525</v>
      </c>
      <c r="R8" s="73">
        <v>12592</v>
      </c>
      <c r="S8" s="73">
        <v>1454</v>
      </c>
      <c r="T8" s="73">
        <v>646</v>
      </c>
      <c r="U8" s="73">
        <v>3845</v>
      </c>
      <c r="V8" s="73">
        <v>270</v>
      </c>
      <c r="W8" s="73">
        <v>15</v>
      </c>
      <c r="X8" s="73">
        <v>1679</v>
      </c>
      <c r="Y8" s="73">
        <v>658</v>
      </c>
      <c r="Z8" s="73">
        <v>95</v>
      </c>
      <c r="AA8" s="73">
        <v>1857</v>
      </c>
      <c r="AB8" s="73">
        <v>315</v>
      </c>
      <c r="AC8" s="73">
        <v>16</v>
      </c>
      <c r="AD8" s="73">
        <v>131749</v>
      </c>
      <c r="AE8" s="73">
        <v>12744</v>
      </c>
      <c r="AF8" s="73">
        <v>10438</v>
      </c>
      <c r="AG8" s="73">
        <v>193</v>
      </c>
      <c r="AH8" s="92"/>
      <c r="AI8" s="92"/>
      <c r="AJ8" s="92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59"/>
      <c r="EL8" s="59"/>
      <c r="EM8" s="59"/>
      <c r="EN8" s="59"/>
      <c r="EO8" s="59"/>
      <c r="EP8" s="59"/>
      <c r="EQ8" s="59"/>
      <c r="ER8" s="59"/>
      <c r="ES8" s="59"/>
      <c r="ET8" s="59"/>
      <c r="EU8" s="59"/>
      <c r="EV8" s="59"/>
      <c r="EW8" s="59"/>
      <c r="EX8" s="59"/>
      <c r="EY8" s="59"/>
      <c r="EZ8" s="59"/>
      <c r="FA8" s="59"/>
      <c r="FB8" s="59"/>
      <c r="FC8" s="59"/>
      <c r="FD8" s="59"/>
      <c r="FE8" s="59"/>
      <c r="FF8" s="59"/>
      <c r="FG8" s="59"/>
      <c r="FH8" s="59"/>
      <c r="FI8" s="59"/>
      <c r="FJ8" s="59"/>
      <c r="FK8" s="59"/>
      <c r="FL8" s="59"/>
      <c r="FM8" s="59"/>
      <c r="FN8" s="59"/>
      <c r="FO8" s="59"/>
      <c r="FP8" s="59"/>
      <c r="FQ8" s="59"/>
      <c r="FR8" s="59"/>
      <c r="FS8" s="59"/>
      <c r="FT8" s="59"/>
      <c r="FU8" s="59"/>
      <c r="FV8" s="59"/>
      <c r="FW8" s="59"/>
      <c r="FX8" s="59"/>
      <c r="FY8" s="59"/>
      <c r="FZ8" s="59"/>
      <c r="GA8" s="59"/>
      <c r="GB8" s="59"/>
      <c r="GC8" s="59"/>
      <c r="GD8" s="59"/>
      <c r="GE8" s="59"/>
      <c r="GF8" s="59"/>
      <c r="GG8" s="59"/>
      <c r="GH8" s="59"/>
      <c r="GI8" s="59"/>
      <c r="GJ8" s="59"/>
      <c r="GK8" s="59"/>
      <c r="GL8" s="59"/>
      <c r="GM8" s="59"/>
      <c r="GN8" s="59"/>
      <c r="GO8" s="59"/>
      <c r="GP8" s="59"/>
      <c r="GQ8" s="59"/>
      <c r="GR8" s="59"/>
      <c r="GS8" s="59"/>
      <c r="GT8" s="59"/>
      <c r="GU8" s="59"/>
      <c r="GV8" s="59"/>
      <c r="GW8" s="59"/>
      <c r="GX8" s="59"/>
      <c r="GY8" s="59"/>
      <c r="GZ8" s="59"/>
      <c r="HA8" s="59"/>
      <c r="HB8" s="59"/>
      <c r="HC8" s="59"/>
      <c r="HD8" s="59"/>
      <c r="HE8" s="59"/>
      <c r="HF8" s="59"/>
      <c r="HG8" s="59"/>
      <c r="HH8" s="59"/>
      <c r="HI8" s="59"/>
      <c r="HJ8" s="59"/>
      <c r="HK8" s="59"/>
      <c r="HL8" s="59"/>
      <c r="HM8" s="59"/>
      <c r="HN8" s="59"/>
      <c r="HO8" s="59"/>
      <c r="HP8" s="59"/>
      <c r="HQ8" s="59"/>
      <c r="HR8" s="59"/>
      <c r="HS8" s="59"/>
      <c r="HT8" s="59"/>
      <c r="HU8" s="59"/>
      <c r="HV8" s="59"/>
      <c r="HW8" s="59"/>
      <c r="HX8" s="59"/>
      <c r="HY8" s="59"/>
      <c r="HZ8" s="59"/>
      <c r="IA8" s="59"/>
      <c r="IB8" s="59"/>
      <c r="IC8" s="59"/>
      <c r="ID8" s="59"/>
      <c r="IE8" s="59"/>
      <c r="IF8" s="59"/>
      <c r="IG8" s="59"/>
      <c r="IH8" s="59"/>
      <c r="II8" s="59"/>
      <c r="IJ8" s="59"/>
      <c r="IK8" s="59"/>
    </row>
    <row r="9" spans="1:245" s="98" customFormat="1" ht="15" customHeight="1"/>
    <row r="10" spans="1:245"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</row>
    <row r="11" spans="1:245"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8"/>
  <sheetViews>
    <sheetView showGridLines="0" zoomScale="80" zoomScaleNormal="80" workbookViewId="0">
      <selection sqref="A1:AG1"/>
    </sheetView>
  </sheetViews>
  <sheetFormatPr defaultRowHeight="15"/>
  <cols>
    <col min="1" max="1" width="47.140625" style="92" customWidth="1"/>
    <col min="2" max="2" width="7.5703125" style="92" customWidth="1"/>
    <col min="3" max="3" width="7.42578125" style="92" customWidth="1"/>
    <col min="4" max="10" width="7.5703125" style="92" customWidth="1"/>
    <col min="11" max="11" width="9.7109375" style="92" customWidth="1"/>
    <col min="12" max="28" width="7.5703125" style="92" customWidth="1"/>
    <col min="29" max="29" width="7.42578125" style="92" customWidth="1"/>
    <col min="30" max="32" width="7.5703125" style="92" customWidth="1"/>
    <col min="33" max="33" width="9.42578125" style="92" bestFit="1" customWidth="1"/>
    <col min="34" max="16384" width="9.140625" style="92"/>
  </cols>
  <sheetData>
    <row r="1" spans="1:35" ht="23.25" customHeight="1">
      <c r="A1" s="123" t="s">
        <v>104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</row>
    <row r="2" spans="1:35" ht="15" customHeight="1">
      <c r="A2" s="156" t="s">
        <v>26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</row>
    <row r="3" spans="1:35" s="93" customFormat="1" ht="51" customHeight="1">
      <c r="A3" s="148" t="s">
        <v>99</v>
      </c>
      <c r="B3" s="126" t="s">
        <v>3</v>
      </c>
      <c r="C3" s="126"/>
      <c r="D3" s="157"/>
      <c r="E3" s="126" t="s">
        <v>41</v>
      </c>
      <c r="F3" s="126"/>
      <c r="G3" s="157"/>
      <c r="H3" s="128" t="s">
        <v>42</v>
      </c>
      <c r="I3" s="147"/>
      <c r="J3" s="147"/>
      <c r="K3" s="129"/>
      <c r="L3" s="126" t="s">
        <v>6</v>
      </c>
      <c r="M3" s="126"/>
      <c r="N3" s="158"/>
      <c r="O3" s="128" t="s">
        <v>70</v>
      </c>
      <c r="P3" s="147"/>
      <c r="Q3" s="154"/>
      <c r="R3" s="126" t="s">
        <v>43</v>
      </c>
      <c r="S3" s="126"/>
      <c r="T3" s="158"/>
      <c r="U3" s="126" t="s">
        <v>24</v>
      </c>
      <c r="V3" s="126"/>
      <c r="W3" s="158"/>
      <c r="X3" s="128" t="s">
        <v>8</v>
      </c>
      <c r="Y3" s="147"/>
      <c r="Z3" s="129"/>
      <c r="AA3" s="128" t="s">
        <v>71</v>
      </c>
      <c r="AB3" s="147"/>
      <c r="AC3" s="129"/>
      <c r="AD3" s="128" t="s">
        <v>29</v>
      </c>
      <c r="AE3" s="147"/>
      <c r="AF3" s="147"/>
      <c r="AG3" s="129"/>
    </row>
    <row r="4" spans="1:35" ht="30.95" customHeight="1">
      <c r="A4" s="149"/>
      <c r="B4" s="94" t="s">
        <v>27</v>
      </c>
      <c r="C4" s="94" t="s">
        <v>28</v>
      </c>
      <c r="D4" s="94" t="s">
        <v>18</v>
      </c>
      <c r="E4" s="94" t="s">
        <v>27</v>
      </c>
      <c r="F4" s="94" t="s">
        <v>28</v>
      </c>
      <c r="G4" s="94" t="s">
        <v>18</v>
      </c>
      <c r="H4" s="94" t="s">
        <v>27</v>
      </c>
      <c r="I4" s="94" t="s">
        <v>28</v>
      </c>
      <c r="J4" s="94" t="s">
        <v>18</v>
      </c>
      <c r="K4" s="94" t="s">
        <v>53</v>
      </c>
      <c r="L4" s="94" t="s">
        <v>27</v>
      </c>
      <c r="M4" s="94" t="s">
        <v>28</v>
      </c>
      <c r="N4" s="94" t="s">
        <v>18</v>
      </c>
      <c r="O4" s="94" t="s">
        <v>27</v>
      </c>
      <c r="P4" s="94" t="s">
        <v>28</v>
      </c>
      <c r="Q4" s="94" t="s">
        <v>18</v>
      </c>
      <c r="R4" s="94" t="s">
        <v>27</v>
      </c>
      <c r="S4" s="94" t="s">
        <v>28</v>
      </c>
      <c r="T4" s="94" t="s">
        <v>18</v>
      </c>
      <c r="U4" s="94" t="s">
        <v>27</v>
      </c>
      <c r="V4" s="94" t="s">
        <v>28</v>
      </c>
      <c r="W4" s="94" t="s">
        <v>18</v>
      </c>
      <c r="X4" s="94" t="s">
        <v>27</v>
      </c>
      <c r="Y4" s="94" t="s">
        <v>28</v>
      </c>
      <c r="Z4" s="94" t="s">
        <v>18</v>
      </c>
      <c r="AA4" s="94" t="s">
        <v>27</v>
      </c>
      <c r="AB4" s="94" t="s">
        <v>28</v>
      </c>
      <c r="AC4" s="94" t="s">
        <v>18</v>
      </c>
      <c r="AD4" s="94" t="s">
        <v>27</v>
      </c>
      <c r="AE4" s="94" t="s">
        <v>28</v>
      </c>
      <c r="AF4" s="94" t="s">
        <v>18</v>
      </c>
      <c r="AG4" s="94" t="s">
        <v>53</v>
      </c>
    </row>
    <row r="5" spans="1:35" s="59" customFormat="1" ht="39.950000000000003" customHeight="1">
      <c r="A5" s="95" t="s">
        <v>37</v>
      </c>
      <c r="B5" s="89">
        <v>35.65</v>
      </c>
      <c r="C5" s="89">
        <v>29.29</v>
      </c>
      <c r="D5" s="89">
        <v>16.22</v>
      </c>
      <c r="E5" s="89">
        <v>37.18</v>
      </c>
      <c r="F5" s="89">
        <v>33.909999999999997</v>
      </c>
      <c r="G5" s="89">
        <v>19.809999999999999</v>
      </c>
      <c r="H5" s="89">
        <v>37.130000000000003</v>
      </c>
      <c r="I5" s="89">
        <v>33.409999999999997</v>
      </c>
      <c r="J5" s="89">
        <v>62.86</v>
      </c>
      <c r="K5" s="89">
        <v>32.119999999999997</v>
      </c>
      <c r="L5" s="89">
        <v>37.19</v>
      </c>
      <c r="M5" s="89">
        <v>30.24</v>
      </c>
      <c r="N5" s="89">
        <v>30.16</v>
      </c>
      <c r="O5" s="89">
        <v>36.32</v>
      </c>
      <c r="P5" s="89">
        <v>35.39</v>
      </c>
      <c r="Q5" s="89">
        <v>29.84</v>
      </c>
      <c r="R5" s="89">
        <v>37.28</v>
      </c>
      <c r="S5" s="89">
        <v>36.380000000000003</v>
      </c>
      <c r="T5" s="89">
        <v>29.72</v>
      </c>
      <c r="U5" s="89">
        <v>51.11</v>
      </c>
      <c r="V5" s="89">
        <v>55.19</v>
      </c>
      <c r="W5" s="89">
        <v>6.67</v>
      </c>
      <c r="X5" s="89">
        <v>44.85</v>
      </c>
      <c r="Y5" s="89">
        <v>42.86</v>
      </c>
      <c r="Z5" s="89">
        <v>28.42</v>
      </c>
      <c r="AA5" s="89">
        <v>46.58</v>
      </c>
      <c r="AB5" s="89">
        <v>44.44</v>
      </c>
      <c r="AC5" s="89">
        <v>43.75</v>
      </c>
      <c r="AD5" s="89">
        <v>37.33</v>
      </c>
      <c r="AE5" s="89">
        <v>33.72</v>
      </c>
      <c r="AF5" s="89">
        <v>32.32</v>
      </c>
      <c r="AG5" s="89">
        <v>32.119999999999997</v>
      </c>
    </row>
    <row r="6" spans="1:35" s="59" customFormat="1" ht="39" customHeight="1">
      <c r="A6" s="95" t="s">
        <v>38</v>
      </c>
      <c r="B6" s="89">
        <v>64.349999999999994</v>
      </c>
      <c r="C6" s="89">
        <v>70.709999999999994</v>
      </c>
      <c r="D6" s="89">
        <v>81.75</v>
      </c>
      <c r="E6" s="89">
        <v>62.82</v>
      </c>
      <c r="F6" s="89">
        <v>66.09</v>
      </c>
      <c r="G6" s="89">
        <v>77.95</v>
      </c>
      <c r="H6" s="89">
        <v>62.87</v>
      </c>
      <c r="I6" s="89">
        <v>66.59</v>
      </c>
      <c r="J6" s="89">
        <v>23.14</v>
      </c>
      <c r="K6" s="89">
        <v>64.77</v>
      </c>
      <c r="L6" s="89">
        <v>62.81</v>
      </c>
      <c r="M6" s="89">
        <v>69.760000000000005</v>
      </c>
      <c r="N6" s="89">
        <v>67.86</v>
      </c>
      <c r="O6" s="89">
        <v>63.68</v>
      </c>
      <c r="P6" s="89">
        <v>64.61</v>
      </c>
      <c r="Q6" s="89">
        <v>69.11</v>
      </c>
      <c r="R6" s="89">
        <v>62.72</v>
      </c>
      <c r="S6" s="89">
        <v>63.62</v>
      </c>
      <c r="T6" s="89">
        <v>66.87</v>
      </c>
      <c r="U6" s="89">
        <v>48.89</v>
      </c>
      <c r="V6" s="89">
        <v>44.81</v>
      </c>
      <c r="W6" s="89">
        <v>93.33</v>
      </c>
      <c r="X6" s="89">
        <v>55.15</v>
      </c>
      <c r="Y6" s="89">
        <v>57.14</v>
      </c>
      <c r="Z6" s="89">
        <v>53.68</v>
      </c>
      <c r="AA6" s="89">
        <v>53.42</v>
      </c>
      <c r="AB6" s="89">
        <v>55.56</v>
      </c>
      <c r="AC6" s="89">
        <v>50</v>
      </c>
      <c r="AD6" s="89">
        <v>62.67</v>
      </c>
      <c r="AE6" s="89">
        <v>66.28</v>
      </c>
      <c r="AF6" s="108">
        <v>63.8</v>
      </c>
      <c r="AG6" s="89">
        <v>64.77</v>
      </c>
    </row>
    <row r="7" spans="1:35" ht="39.950000000000003" customHeight="1">
      <c r="A7" s="95" t="s">
        <v>39</v>
      </c>
      <c r="B7" s="89">
        <v>0</v>
      </c>
      <c r="C7" s="89">
        <v>0</v>
      </c>
      <c r="D7" s="89">
        <v>2.0299999999999998</v>
      </c>
      <c r="E7" s="89">
        <v>0</v>
      </c>
      <c r="F7" s="89">
        <v>0</v>
      </c>
      <c r="G7" s="89">
        <v>2.2400000000000002</v>
      </c>
      <c r="H7" s="89">
        <v>0</v>
      </c>
      <c r="I7" s="89">
        <v>0</v>
      </c>
      <c r="J7" s="89">
        <v>14</v>
      </c>
      <c r="K7" s="89">
        <v>3.11</v>
      </c>
      <c r="L7" s="89">
        <v>0</v>
      </c>
      <c r="M7" s="89">
        <v>0</v>
      </c>
      <c r="N7" s="89">
        <v>1.98</v>
      </c>
      <c r="O7" s="89">
        <v>0</v>
      </c>
      <c r="P7" s="89">
        <v>0</v>
      </c>
      <c r="Q7" s="89">
        <v>1.05</v>
      </c>
      <c r="R7" s="89">
        <v>0</v>
      </c>
      <c r="S7" s="89">
        <v>0</v>
      </c>
      <c r="T7" s="89">
        <v>3.41</v>
      </c>
      <c r="U7" s="89">
        <v>0</v>
      </c>
      <c r="V7" s="89">
        <v>0</v>
      </c>
      <c r="W7" s="89">
        <v>0</v>
      </c>
      <c r="X7" s="89">
        <v>0</v>
      </c>
      <c r="Y7" s="89">
        <v>0</v>
      </c>
      <c r="Z7" s="89">
        <v>17.899999999999999</v>
      </c>
      <c r="AA7" s="89">
        <v>0</v>
      </c>
      <c r="AB7" s="89">
        <v>0</v>
      </c>
      <c r="AC7" s="89">
        <v>6.25</v>
      </c>
      <c r="AD7" s="89">
        <v>0</v>
      </c>
      <c r="AE7" s="89">
        <v>0</v>
      </c>
      <c r="AF7" s="108">
        <v>3.88</v>
      </c>
      <c r="AG7" s="89">
        <v>3.11</v>
      </c>
    </row>
    <row r="8" spans="1:35" s="59" customFormat="1" ht="39.950000000000003" customHeight="1">
      <c r="A8" s="95" t="s">
        <v>40</v>
      </c>
      <c r="B8" s="89">
        <v>100</v>
      </c>
      <c r="C8" s="89">
        <v>100</v>
      </c>
      <c r="D8" s="89">
        <v>100</v>
      </c>
      <c r="E8" s="89">
        <v>100</v>
      </c>
      <c r="F8" s="89">
        <v>100</v>
      </c>
      <c r="G8" s="89">
        <v>100</v>
      </c>
      <c r="H8" s="89">
        <v>100</v>
      </c>
      <c r="I8" s="89">
        <v>100</v>
      </c>
      <c r="J8" s="89">
        <v>100</v>
      </c>
      <c r="K8" s="89">
        <v>99.999999999999986</v>
      </c>
      <c r="L8" s="89">
        <v>100</v>
      </c>
      <c r="M8" s="89">
        <v>100</v>
      </c>
      <c r="N8" s="89">
        <v>100</v>
      </c>
      <c r="O8" s="89">
        <v>100</v>
      </c>
      <c r="P8" s="89">
        <v>100</v>
      </c>
      <c r="Q8" s="89">
        <v>100</v>
      </c>
      <c r="R8" s="89">
        <v>100</v>
      </c>
      <c r="S8" s="89">
        <v>100</v>
      </c>
      <c r="T8" s="89">
        <v>100</v>
      </c>
      <c r="U8" s="89">
        <v>100</v>
      </c>
      <c r="V8" s="89">
        <v>100</v>
      </c>
      <c r="W8" s="89">
        <v>100</v>
      </c>
      <c r="X8" s="89">
        <v>100</v>
      </c>
      <c r="Y8" s="89">
        <v>100</v>
      </c>
      <c r="Z8" s="89">
        <v>100</v>
      </c>
      <c r="AA8" s="89">
        <v>100</v>
      </c>
      <c r="AB8" s="89">
        <v>100</v>
      </c>
      <c r="AC8" s="89">
        <v>100</v>
      </c>
      <c r="AD8" s="89">
        <v>100</v>
      </c>
      <c r="AE8" s="89">
        <v>100</v>
      </c>
      <c r="AF8" s="89">
        <v>100</v>
      </c>
      <c r="AG8" s="89">
        <v>99.999999999999986</v>
      </c>
    </row>
    <row r="9" spans="1:35"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</row>
    <row r="11" spans="1:35"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</row>
    <row r="12" spans="1:35"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</row>
    <row r="13" spans="1:35"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</row>
    <row r="14" spans="1:35"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</row>
    <row r="15" spans="1:35"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</row>
    <row r="16" spans="1:35"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</row>
    <row r="17" spans="2:33"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</row>
    <row r="18" spans="2:33"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50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19"/>
  <sheetViews>
    <sheetView showGridLines="0" zoomScale="90" zoomScaleNormal="90" workbookViewId="0">
      <selection sqref="A1:N1"/>
    </sheetView>
  </sheetViews>
  <sheetFormatPr defaultRowHeight="13.5" customHeight="1"/>
  <cols>
    <col min="1" max="1" width="59.42578125" style="17" customWidth="1"/>
    <col min="2" max="2" width="13" style="13" bestFit="1" customWidth="1"/>
    <col min="3" max="5" width="12.7109375" style="13" customWidth="1"/>
    <col min="6" max="11" width="10.140625" style="13" bestFit="1" customWidth="1"/>
    <col min="12" max="14" width="11.85546875" style="13" bestFit="1" customWidth="1"/>
    <col min="15" max="16384" width="9.140625" style="13"/>
  </cols>
  <sheetData>
    <row r="1" spans="1:14" ht="69" customHeight="1">
      <c r="A1" s="162" t="s">
        <v>44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</row>
    <row r="2" spans="1:14" ht="13.5" customHeight="1">
      <c r="A2" s="42"/>
      <c r="B2" s="18"/>
    </row>
    <row r="3" spans="1:14" ht="30.75" customHeight="1">
      <c r="A3" s="166" t="s">
        <v>83</v>
      </c>
      <c r="B3" s="117">
        <v>2016</v>
      </c>
      <c r="C3" s="159">
        <v>2017</v>
      </c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1"/>
    </row>
    <row r="4" spans="1:14" ht="32.25" customHeight="1">
      <c r="A4" s="167"/>
      <c r="B4" s="19">
        <v>12</v>
      </c>
      <c r="C4" s="44">
        <v>1</v>
      </c>
      <c r="D4" s="44">
        <v>2</v>
      </c>
      <c r="E4" s="44">
        <v>3</v>
      </c>
      <c r="F4" s="44">
        <v>4</v>
      </c>
      <c r="G4" s="44">
        <v>5</v>
      </c>
      <c r="H4" s="44">
        <v>6</v>
      </c>
      <c r="I4" s="44">
        <v>7</v>
      </c>
      <c r="J4" s="44">
        <v>8</v>
      </c>
      <c r="K4" s="44">
        <v>9</v>
      </c>
      <c r="L4" s="44">
        <v>10</v>
      </c>
      <c r="M4" s="44">
        <v>11</v>
      </c>
      <c r="N4" s="44">
        <v>12</v>
      </c>
    </row>
    <row r="5" spans="1:14" ht="35.1" customHeight="1">
      <c r="A5" s="20" t="s">
        <v>20</v>
      </c>
      <c r="B5" s="41">
        <v>1196455</v>
      </c>
      <c r="C5" s="41">
        <v>1195976</v>
      </c>
      <c r="D5" s="41">
        <v>1200040</v>
      </c>
      <c r="E5" s="41">
        <v>1199936</v>
      </c>
      <c r="F5" s="41">
        <v>1199820</v>
      </c>
      <c r="G5" s="41">
        <v>1202916</v>
      </c>
      <c r="H5" s="41">
        <v>1202411</v>
      </c>
      <c r="I5" s="41">
        <v>1202985</v>
      </c>
      <c r="J5" s="41">
        <v>1205561</v>
      </c>
      <c r="K5" s="41">
        <v>1205735</v>
      </c>
      <c r="L5" s="41">
        <v>1205659</v>
      </c>
      <c r="M5" s="41">
        <v>1210056</v>
      </c>
      <c r="N5" s="41">
        <v>1210101</v>
      </c>
    </row>
    <row r="6" spans="1:14" ht="35.1" customHeight="1">
      <c r="A6" s="20" t="s">
        <v>21</v>
      </c>
      <c r="B6" s="41">
        <v>507066</v>
      </c>
      <c r="C6" s="41">
        <v>506929</v>
      </c>
      <c r="D6" s="41">
        <v>507014</v>
      </c>
      <c r="E6" s="41">
        <v>507125</v>
      </c>
      <c r="F6" s="41">
        <v>507370</v>
      </c>
      <c r="G6" s="41">
        <v>507249</v>
      </c>
      <c r="H6" s="41">
        <v>507407</v>
      </c>
      <c r="I6" s="41">
        <v>507603</v>
      </c>
      <c r="J6" s="41">
        <v>506814</v>
      </c>
      <c r="K6" s="41">
        <v>506940</v>
      </c>
      <c r="L6" s="41">
        <v>507727</v>
      </c>
      <c r="M6" s="41">
        <v>507530</v>
      </c>
      <c r="N6" s="41">
        <v>507695</v>
      </c>
    </row>
    <row r="7" spans="1:14" ht="35.1" customHeight="1">
      <c r="A7" s="20" t="s">
        <v>5</v>
      </c>
      <c r="B7" s="41">
        <v>608366</v>
      </c>
      <c r="C7" s="41">
        <v>608423</v>
      </c>
      <c r="D7" s="41">
        <v>620310</v>
      </c>
      <c r="E7" s="41">
        <v>621113</v>
      </c>
      <c r="F7" s="41">
        <v>622462</v>
      </c>
      <c r="G7" s="41">
        <v>636495</v>
      </c>
      <c r="H7" s="41">
        <v>638043</v>
      </c>
      <c r="I7" s="41">
        <v>639635</v>
      </c>
      <c r="J7" s="41">
        <v>649309</v>
      </c>
      <c r="K7" s="41">
        <v>650780</v>
      </c>
      <c r="L7" s="41">
        <v>651933</v>
      </c>
      <c r="M7" s="41">
        <v>663159</v>
      </c>
      <c r="N7" s="41">
        <v>664248</v>
      </c>
    </row>
    <row r="8" spans="1:14" ht="35.1" customHeight="1">
      <c r="A8" s="20" t="s">
        <v>6</v>
      </c>
      <c r="B8" s="41">
        <v>1001233</v>
      </c>
      <c r="C8" s="41">
        <v>1000702</v>
      </c>
      <c r="D8" s="41">
        <v>1002238</v>
      </c>
      <c r="E8" s="41">
        <v>1002165</v>
      </c>
      <c r="F8" s="41">
        <v>1002154</v>
      </c>
      <c r="G8" s="41">
        <v>1002242</v>
      </c>
      <c r="H8" s="41">
        <v>1002218</v>
      </c>
      <c r="I8" s="41">
        <v>1002279</v>
      </c>
      <c r="J8" s="41">
        <v>1006868</v>
      </c>
      <c r="K8" s="41">
        <v>1007175</v>
      </c>
      <c r="L8" s="41">
        <v>1007393</v>
      </c>
      <c r="M8" s="41">
        <v>1013642</v>
      </c>
      <c r="N8" s="41">
        <v>1013988</v>
      </c>
    </row>
    <row r="9" spans="1:14" ht="35.1" customHeight="1">
      <c r="A9" s="48" t="s">
        <v>68</v>
      </c>
      <c r="B9" s="41">
        <v>376904</v>
      </c>
      <c r="C9" s="41">
        <v>376781</v>
      </c>
      <c r="D9" s="41">
        <v>377971</v>
      </c>
      <c r="E9" s="41">
        <v>378068</v>
      </c>
      <c r="F9" s="41">
        <v>378133</v>
      </c>
      <c r="G9" s="41">
        <v>377928</v>
      </c>
      <c r="H9" s="41">
        <v>378013</v>
      </c>
      <c r="I9" s="41">
        <v>378136</v>
      </c>
      <c r="J9" s="41">
        <v>378575</v>
      </c>
      <c r="K9" s="41">
        <v>378733</v>
      </c>
      <c r="L9" s="41">
        <v>378907</v>
      </c>
      <c r="M9" s="41">
        <v>380931</v>
      </c>
      <c r="N9" s="41">
        <v>381063</v>
      </c>
    </row>
    <row r="10" spans="1:14" ht="34.5" customHeight="1">
      <c r="A10" s="20" t="s">
        <v>23</v>
      </c>
      <c r="B10" s="41">
        <v>420947</v>
      </c>
      <c r="C10" s="41">
        <v>420732</v>
      </c>
      <c r="D10" s="41">
        <v>420911</v>
      </c>
      <c r="E10" s="41">
        <v>421056</v>
      </c>
      <c r="F10" s="41">
        <v>421179</v>
      </c>
      <c r="G10" s="41">
        <v>420341</v>
      </c>
      <c r="H10" s="41">
        <v>420442</v>
      </c>
      <c r="I10" s="41">
        <v>420700</v>
      </c>
      <c r="J10" s="41">
        <v>420073</v>
      </c>
      <c r="K10" s="41">
        <v>420239</v>
      </c>
      <c r="L10" s="41">
        <v>420371</v>
      </c>
      <c r="M10" s="41">
        <v>420074</v>
      </c>
      <c r="N10" s="41">
        <v>420245</v>
      </c>
    </row>
    <row r="11" spans="1:14" ht="35.1" customHeight="1">
      <c r="A11" s="39" t="s">
        <v>24</v>
      </c>
      <c r="B11" s="41">
        <v>187734</v>
      </c>
      <c r="C11" s="41">
        <v>188505</v>
      </c>
      <c r="D11" s="41">
        <v>192717</v>
      </c>
      <c r="E11" s="41">
        <v>193524</v>
      </c>
      <c r="F11" s="41">
        <v>194084</v>
      </c>
      <c r="G11" s="41">
        <v>196459</v>
      </c>
      <c r="H11" s="41">
        <v>197216</v>
      </c>
      <c r="I11" s="41">
        <v>198173</v>
      </c>
      <c r="J11" s="41">
        <v>199548</v>
      </c>
      <c r="K11" s="41">
        <v>200417</v>
      </c>
      <c r="L11" s="41">
        <v>201658</v>
      </c>
      <c r="M11" s="41">
        <v>203925</v>
      </c>
      <c r="N11" s="41">
        <v>205040</v>
      </c>
    </row>
    <row r="12" spans="1:14" ht="35.1" customHeight="1">
      <c r="A12" s="39" t="s">
        <v>8</v>
      </c>
      <c r="B12" s="41">
        <v>95578</v>
      </c>
      <c r="C12" s="41">
        <v>95164</v>
      </c>
      <c r="D12" s="41">
        <v>97079</v>
      </c>
      <c r="E12" s="41">
        <v>97107</v>
      </c>
      <c r="F12" s="41">
        <v>97105</v>
      </c>
      <c r="G12" s="41">
        <v>98107</v>
      </c>
      <c r="H12" s="41">
        <v>98070</v>
      </c>
      <c r="I12" s="41">
        <v>98148</v>
      </c>
      <c r="J12" s="41">
        <v>98987</v>
      </c>
      <c r="K12" s="41">
        <v>99040</v>
      </c>
      <c r="L12" s="41">
        <v>99078</v>
      </c>
      <c r="M12" s="41">
        <v>100182</v>
      </c>
      <c r="N12" s="41">
        <v>100211</v>
      </c>
    </row>
    <row r="13" spans="1:14" ht="35.1" customHeight="1">
      <c r="A13" s="39" t="s">
        <v>52</v>
      </c>
      <c r="B13" s="41">
        <v>78393</v>
      </c>
      <c r="C13" s="41">
        <v>78407</v>
      </c>
      <c r="D13" s="41">
        <v>81027</v>
      </c>
      <c r="E13" s="41">
        <v>81138</v>
      </c>
      <c r="F13" s="41">
        <v>81205</v>
      </c>
      <c r="G13" s="41">
        <v>82575</v>
      </c>
      <c r="H13" s="41">
        <v>82655</v>
      </c>
      <c r="I13" s="41">
        <v>82721</v>
      </c>
      <c r="J13" s="41">
        <v>83611</v>
      </c>
      <c r="K13" s="41">
        <v>83681</v>
      </c>
      <c r="L13" s="41">
        <v>83749</v>
      </c>
      <c r="M13" s="41">
        <v>85077</v>
      </c>
      <c r="N13" s="41">
        <v>85132</v>
      </c>
    </row>
    <row r="14" spans="1:14" ht="35.1" customHeight="1">
      <c r="A14" s="45" t="s">
        <v>29</v>
      </c>
      <c r="B14" s="41">
        <v>4472676</v>
      </c>
      <c r="C14" s="41">
        <v>4471619</v>
      </c>
      <c r="D14" s="41">
        <v>4499307</v>
      </c>
      <c r="E14" s="41">
        <v>4501232</v>
      </c>
      <c r="F14" s="41">
        <v>4503512</v>
      </c>
      <c r="G14" s="41">
        <v>4524312</v>
      </c>
      <c r="H14" s="41">
        <v>4526475</v>
      </c>
      <c r="I14" s="41">
        <v>4530380</v>
      </c>
      <c r="J14" s="41">
        <v>4549346</v>
      </c>
      <c r="K14" s="41">
        <v>4552740</v>
      </c>
      <c r="L14" s="41">
        <v>4556475</v>
      </c>
      <c r="M14" s="41">
        <v>4584576</v>
      </c>
      <c r="N14" s="41">
        <v>4587723</v>
      </c>
    </row>
    <row r="15" spans="1:14" ht="18.75" customHeight="1">
      <c r="A15" s="15"/>
      <c r="B15" s="16"/>
      <c r="C15" s="14"/>
      <c r="D15" s="14"/>
    </row>
    <row r="16" spans="1:14" ht="16.5" customHeight="1">
      <c r="A16" s="163" t="s">
        <v>45</v>
      </c>
      <c r="B16" s="164"/>
      <c r="C16" s="164"/>
      <c r="D16" s="164"/>
    </row>
    <row r="17" spans="1:11" ht="23.25" customHeight="1">
      <c r="A17" s="163" t="s">
        <v>67</v>
      </c>
      <c r="B17" s="165"/>
      <c r="C17" s="165"/>
      <c r="D17" s="165"/>
    </row>
    <row r="18" spans="1:11" ht="23.25" customHeight="1">
      <c r="A18" s="163" t="s">
        <v>46</v>
      </c>
      <c r="B18" s="163"/>
      <c r="C18" s="163"/>
      <c r="D18" s="163"/>
      <c r="E18" s="163"/>
    </row>
    <row r="19" spans="1:11" ht="13.5" customHeight="1">
      <c r="B19" s="119"/>
      <c r="C19" s="119"/>
      <c r="D19" s="119"/>
      <c r="E19" s="119"/>
      <c r="F19" s="119"/>
      <c r="G19" s="119"/>
      <c r="H19" s="119"/>
      <c r="I19" s="119"/>
      <c r="J19" s="119"/>
      <c r="K19" s="119"/>
    </row>
  </sheetData>
  <mergeCells count="6">
    <mergeCell ref="C3:N3"/>
    <mergeCell ref="A1:N1"/>
    <mergeCell ref="A18:E18"/>
    <mergeCell ref="A16:D16"/>
    <mergeCell ref="A17:D17"/>
    <mergeCell ref="A3:A4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71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4"/>
  <sheetViews>
    <sheetView showGridLines="0" zoomScale="90" zoomScaleNormal="90" workbookViewId="0">
      <selection sqref="A1:N1"/>
    </sheetView>
  </sheetViews>
  <sheetFormatPr defaultRowHeight="13.5" customHeight="1"/>
  <cols>
    <col min="1" max="1" width="58.28515625" style="22" customWidth="1"/>
    <col min="2" max="2" width="9.7109375" style="18" customWidth="1"/>
    <col min="3" max="11" width="9.140625" style="18"/>
    <col min="12" max="14" width="10.7109375" style="18" bestFit="1" customWidth="1"/>
    <col min="15" max="16384" width="9.140625" style="18"/>
  </cols>
  <sheetData>
    <row r="1" spans="1:14" ht="57" customHeight="1">
      <c r="A1" s="174" t="s">
        <v>84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</row>
    <row r="2" spans="1:14" ht="26.25" customHeight="1">
      <c r="A2" s="173" t="s">
        <v>26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</row>
    <row r="3" spans="1:14" ht="21" customHeight="1">
      <c r="A3" s="168" t="s">
        <v>100</v>
      </c>
      <c r="B3" s="19">
        <f>'Таблица №1-ОФ'!B3</f>
        <v>2016</v>
      </c>
      <c r="C3" s="170">
        <v>2017</v>
      </c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2"/>
    </row>
    <row r="4" spans="1:14" ht="48" customHeight="1">
      <c r="A4" s="169"/>
      <c r="B4" s="19">
        <v>12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  <c r="L4" s="19">
        <v>10</v>
      </c>
      <c r="M4" s="19">
        <v>11</v>
      </c>
      <c r="N4" s="19">
        <v>12</v>
      </c>
    </row>
    <row r="5" spans="1:14" ht="35.1" customHeight="1">
      <c r="A5" s="20" t="s">
        <v>61</v>
      </c>
      <c r="B5" s="21">
        <v>26.75</v>
      </c>
      <c r="C5" s="100">
        <v>26.74</v>
      </c>
      <c r="D5" s="100">
        <v>26.66</v>
      </c>
      <c r="E5" s="21">
        <v>26.66</v>
      </c>
      <c r="F5" s="21">
        <v>26.64</v>
      </c>
      <c r="G5" s="21">
        <v>26.59</v>
      </c>
      <c r="H5" s="21">
        <v>26.56</v>
      </c>
      <c r="I5" s="21">
        <v>26.55</v>
      </c>
      <c r="J5" s="21">
        <v>26.5</v>
      </c>
      <c r="K5" s="21">
        <v>26.48</v>
      </c>
      <c r="L5" s="21">
        <v>26.46</v>
      </c>
      <c r="M5" s="21">
        <v>26.39</v>
      </c>
      <c r="N5" s="21">
        <v>26.38</v>
      </c>
    </row>
    <row r="6" spans="1:14" ht="35.1" customHeight="1">
      <c r="A6" s="20" t="s">
        <v>62</v>
      </c>
      <c r="B6" s="21">
        <v>11.34</v>
      </c>
      <c r="C6" s="100">
        <v>11.35</v>
      </c>
      <c r="D6" s="100">
        <v>11.27</v>
      </c>
      <c r="E6" s="21">
        <v>11.27</v>
      </c>
      <c r="F6" s="21">
        <v>11.27</v>
      </c>
      <c r="G6" s="21">
        <v>11.21</v>
      </c>
      <c r="H6" s="21">
        <v>11.21</v>
      </c>
      <c r="I6" s="21">
        <v>11.2</v>
      </c>
      <c r="J6" s="21">
        <v>11.14</v>
      </c>
      <c r="K6" s="21">
        <v>11.14</v>
      </c>
      <c r="L6" s="21">
        <v>11.14</v>
      </c>
      <c r="M6" s="21">
        <v>11.07</v>
      </c>
      <c r="N6" s="21">
        <v>11.07</v>
      </c>
    </row>
    <row r="7" spans="1:14" ht="35.1" customHeight="1">
      <c r="A7" s="20" t="s">
        <v>63</v>
      </c>
      <c r="B7" s="21">
        <v>13.6</v>
      </c>
      <c r="C7" s="100">
        <v>13.6</v>
      </c>
      <c r="D7" s="100">
        <v>13.79</v>
      </c>
      <c r="E7" s="21">
        <v>13.8</v>
      </c>
      <c r="F7" s="21">
        <v>13.82</v>
      </c>
      <c r="G7" s="21">
        <v>14.07</v>
      </c>
      <c r="H7" s="21">
        <v>14.09</v>
      </c>
      <c r="I7" s="21">
        <v>14.12</v>
      </c>
      <c r="J7" s="21">
        <v>14.27</v>
      </c>
      <c r="K7" s="21">
        <v>14.29</v>
      </c>
      <c r="L7" s="21">
        <v>14.31</v>
      </c>
      <c r="M7" s="21">
        <v>14.46</v>
      </c>
      <c r="N7" s="21">
        <v>14.48</v>
      </c>
    </row>
    <row r="8" spans="1:14" ht="35.1" customHeight="1">
      <c r="A8" s="20" t="s">
        <v>59</v>
      </c>
      <c r="B8" s="21">
        <v>22.38</v>
      </c>
      <c r="C8" s="100">
        <v>22.38</v>
      </c>
      <c r="D8" s="100">
        <v>22.28</v>
      </c>
      <c r="E8" s="21">
        <v>22.26</v>
      </c>
      <c r="F8" s="21">
        <v>22.25</v>
      </c>
      <c r="G8" s="21">
        <v>22.15</v>
      </c>
      <c r="H8" s="21">
        <v>22.14</v>
      </c>
      <c r="I8" s="21">
        <v>22.12</v>
      </c>
      <c r="J8" s="21">
        <v>22.13</v>
      </c>
      <c r="K8" s="21">
        <v>22.12</v>
      </c>
      <c r="L8" s="21">
        <v>22.11</v>
      </c>
      <c r="M8" s="21">
        <v>22.11</v>
      </c>
      <c r="N8" s="21">
        <v>22.1</v>
      </c>
    </row>
    <row r="9" spans="1:14" ht="35.1" customHeight="1">
      <c r="A9" s="20" t="s">
        <v>69</v>
      </c>
      <c r="B9" s="21">
        <v>8.43</v>
      </c>
      <c r="C9" s="100">
        <v>8.42</v>
      </c>
      <c r="D9" s="100">
        <v>8.4</v>
      </c>
      <c r="E9" s="21">
        <v>8.4</v>
      </c>
      <c r="F9" s="21">
        <v>8.4</v>
      </c>
      <c r="G9" s="21">
        <v>8.35</v>
      </c>
      <c r="H9" s="21">
        <v>8.35</v>
      </c>
      <c r="I9" s="21">
        <v>8.35</v>
      </c>
      <c r="J9" s="21">
        <v>8.32</v>
      </c>
      <c r="K9" s="21">
        <v>8.32</v>
      </c>
      <c r="L9" s="21">
        <v>8.32</v>
      </c>
      <c r="M9" s="21">
        <v>8.31</v>
      </c>
      <c r="N9" s="21">
        <v>8.31</v>
      </c>
    </row>
    <row r="10" spans="1:14" ht="35.1" customHeight="1">
      <c r="A10" s="20" t="s">
        <v>60</v>
      </c>
      <c r="B10" s="21">
        <v>9.41</v>
      </c>
      <c r="C10" s="100">
        <v>9.41</v>
      </c>
      <c r="D10" s="100">
        <v>9.36</v>
      </c>
      <c r="E10" s="21">
        <v>9.35</v>
      </c>
      <c r="F10" s="21">
        <v>9.35</v>
      </c>
      <c r="G10" s="21">
        <v>9.2899999999999991</v>
      </c>
      <c r="H10" s="21">
        <v>9.2899999999999991</v>
      </c>
      <c r="I10" s="21">
        <v>9.2899999999999991</v>
      </c>
      <c r="J10" s="21">
        <v>9.23</v>
      </c>
      <c r="K10" s="21">
        <v>9.23</v>
      </c>
      <c r="L10" s="21">
        <v>9.23</v>
      </c>
      <c r="M10" s="21">
        <v>9.16</v>
      </c>
      <c r="N10" s="21">
        <v>9.16</v>
      </c>
    </row>
    <row r="11" spans="1:14" ht="35.1" customHeight="1">
      <c r="A11" s="6" t="s">
        <v>64</v>
      </c>
      <c r="B11" s="21">
        <v>4.2</v>
      </c>
      <c r="C11" s="100">
        <v>4.22</v>
      </c>
      <c r="D11" s="100">
        <v>4.28</v>
      </c>
      <c r="E11" s="21">
        <v>4.3</v>
      </c>
      <c r="F11" s="21">
        <v>4.3099999999999996</v>
      </c>
      <c r="G11" s="21">
        <v>4.34</v>
      </c>
      <c r="H11" s="21">
        <v>4.3600000000000003</v>
      </c>
      <c r="I11" s="21">
        <v>4.37</v>
      </c>
      <c r="J11" s="21">
        <v>4.3899999999999997</v>
      </c>
      <c r="K11" s="21">
        <v>4.4000000000000004</v>
      </c>
      <c r="L11" s="21">
        <v>4.42</v>
      </c>
      <c r="M11" s="21">
        <v>4.45</v>
      </c>
      <c r="N11" s="21">
        <v>4.47</v>
      </c>
    </row>
    <row r="12" spans="1:14" ht="34.5" customHeight="1">
      <c r="A12" s="3" t="s">
        <v>65</v>
      </c>
      <c r="B12" s="21">
        <v>2.14</v>
      </c>
      <c r="C12" s="100">
        <v>2.13</v>
      </c>
      <c r="D12" s="100">
        <v>2.16</v>
      </c>
      <c r="E12" s="21">
        <v>2.16</v>
      </c>
      <c r="F12" s="21">
        <v>2.16</v>
      </c>
      <c r="G12" s="21">
        <v>2.17</v>
      </c>
      <c r="H12" s="21">
        <v>2.17</v>
      </c>
      <c r="I12" s="21">
        <v>2.17</v>
      </c>
      <c r="J12" s="21">
        <v>2.1800000000000002</v>
      </c>
      <c r="K12" s="21">
        <v>2.1800000000000002</v>
      </c>
      <c r="L12" s="21">
        <v>2.17</v>
      </c>
      <c r="M12" s="21">
        <v>2.19</v>
      </c>
      <c r="N12" s="21">
        <v>2.1800000000000002</v>
      </c>
    </row>
    <row r="13" spans="1:14" ht="34.5" customHeight="1">
      <c r="A13" s="39" t="s">
        <v>66</v>
      </c>
      <c r="B13" s="21">
        <v>1.75</v>
      </c>
      <c r="C13" s="100">
        <v>1.75</v>
      </c>
      <c r="D13" s="100">
        <v>1.8</v>
      </c>
      <c r="E13" s="21">
        <v>1.8</v>
      </c>
      <c r="F13" s="21">
        <v>1.8</v>
      </c>
      <c r="G13" s="21">
        <v>1.83</v>
      </c>
      <c r="H13" s="21">
        <v>1.83</v>
      </c>
      <c r="I13" s="21">
        <v>1.83</v>
      </c>
      <c r="J13" s="21">
        <v>1.84</v>
      </c>
      <c r="K13" s="21">
        <v>1.84</v>
      </c>
      <c r="L13" s="21">
        <v>1.84</v>
      </c>
      <c r="M13" s="21">
        <v>1.86</v>
      </c>
      <c r="N13" s="21">
        <v>1.85</v>
      </c>
    </row>
    <row r="14" spans="1:14" ht="35.1" customHeight="1">
      <c r="A14" s="45" t="s">
        <v>29</v>
      </c>
      <c r="B14" s="21">
        <v>100</v>
      </c>
      <c r="C14" s="21">
        <v>99.999999999999986</v>
      </c>
      <c r="D14" s="21">
        <v>100</v>
      </c>
      <c r="E14" s="21">
        <v>100</v>
      </c>
      <c r="F14" s="21">
        <v>100</v>
      </c>
      <c r="G14" s="21">
        <v>100</v>
      </c>
      <c r="H14" s="21">
        <v>100</v>
      </c>
      <c r="I14" s="21">
        <v>100</v>
      </c>
      <c r="J14" s="21">
        <v>100</v>
      </c>
      <c r="K14" s="21">
        <v>100.00000000000001</v>
      </c>
      <c r="L14" s="21">
        <v>100.00000000000001</v>
      </c>
      <c r="M14" s="21">
        <v>100.00000000000001</v>
      </c>
      <c r="N14" s="21">
        <v>100.00000000000001</v>
      </c>
    </row>
  </sheetData>
  <mergeCells count="4">
    <mergeCell ref="A3:A4"/>
    <mergeCell ref="C3:N3"/>
    <mergeCell ref="A2:N2"/>
    <mergeCell ref="A1:N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2018-04-20T07:07:51Z</cp:lastPrinted>
  <dcterms:created xsi:type="dcterms:W3CDTF">2008-05-09T10:07:54Z</dcterms:created>
  <dcterms:modified xsi:type="dcterms:W3CDTF">2018-04-20T07:08:20Z</dcterms:modified>
</cp:coreProperties>
</file>