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BG\"/>
    </mc:Choice>
  </mc:AlternateContent>
  <bookViews>
    <workbookView xWindow="0" yWindow="30" windowWidth="21540" windowHeight="499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1.1-Д'!$A$1:$N$15</definedName>
    <definedName name="_xlnm.Print_Area" localSheetId="0">'Таблица № 1-Д'!$A$1:$N$15</definedName>
    <definedName name="_xlnm.Print_Area" localSheetId="3">'Таблица № 2-Д'!$A$1:$N$15</definedName>
    <definedName name="_xlnm.Print_Area" localSheetId="7">'Таблица № 4-Д'!$A$1:$L$20</definedName>
    <definedName name="_xlnm.Print_Area" localSheetId="10">'Таблица №6-Д'!$A$1:$L$13</definedName>
  </definedNames>
  <calcPr calcId="162913"/>
</workbook>
</file>

<file path=xl/calcChain.xml><?xml version="1.0" encoding="utf-8"?>
<calcChain xmlns="http://schemas.openxmlformats.org/spreadsheetml/2006/main">
  <c r="G3" i="39" l="1"/>
  <c r="F3" i="36"/>
  <c r="G3" i="35"/>
  <c r="A9" i="20"/>
  <c r="G3" i="19"/>
  <c r="G3" i="11"/>
  <c r="A11" i="18"/>
  <c r="A11" i="10"/>
  <c r="A10" i="28"/>
  <c r="A10" i="7"/>
  <c r="F3" i="41"/>
  <c r="A10" i="5"/>
  <c r="D33" i="35"/>
  <c r="C30" i="35"/>
  <c r="C31" i="35"/>
  <c r="C32" i="35"/>
</calcChain>
</file>

<file path=xl/sharedStrings.xml><?xml version="1.0" encoding="utf-8"?>
<sst xmlns="http://schemas.openxmlformats.org/spreadsheetml/2006/main" count="263" uniqueCount="109">
  <si>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</si>
  <si>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</si>
  <si>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</si>
  <si>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</si>
  <si>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</si>
  <si>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</si>
  <si>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</si>
  <si>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</si>
  <si>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</si>
  <si>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</si>
  <si>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</si>
  <si>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</si>
  <si>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</si>
  <si>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</si>
  <si>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</si>
  <si>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</si>
  <si>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</si>
  <si>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</si>
  <si>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</si>
  <si>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</si>
  <si>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</si>
  <si>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</si>
  <si>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</si>
  <si>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</si>
  <si>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</si>
  <si>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</si>
  <si>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</si>
  <si>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</si>
  <si>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</si>
  <si>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</si>
  <si>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</si>
  <si>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</si>
  <si>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</si>
  <si>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</si>
  <si>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</si>
  <si>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</si>
  <si>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</si>
  <si>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</si>
  <si>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</si>
  <si>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</si>
  <si>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</si>
  <si>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</si>
  <si>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</si>
  <si>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</si>
  <si>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</si>
  <si>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</si>
  <si>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</si>
  <si>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</si>
  <si>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</si>
  <si>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</si>
  <si>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</si>
  <si>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</si>
  <si>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</si>
  <si>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</si>
  <si>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</si>
  <si>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</si>
  <si>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</si>
  <si>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</si>
  <si>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</si>
  <si>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</si>
  <si>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</si>
  <si>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</si>
  <si>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</si>
  <si>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</si>
  <si>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</si>
  <si>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</si>
  <si>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</si>
  <si>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</si>
  <si>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</si>
  <si>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</si>
  <si>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</si>
  <si>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</si>
  <si>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</si>
  <si>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</si>
  <si>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</si>
  <si>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</si>
  <si>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</si>
  <si>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</si>
  <si>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</si>
  <si>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</si>
  <si>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</si>
  <si>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</si>
  <si>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</si>
  <si>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</si>
  <si>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</si>
  <si>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</si>
  <si>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</si>
  <si>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</si>
  <si>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</si>
  <si>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</si>
  <si>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 xml:space="preserve">   ценни книжа, търгувани на чуждестранни регулирани пазари</t>
  </si>
  <si>
    <t>Инвестиции общо
от тях:</t>
  </si>
  <si>
    <t>1</t>
  </si>
  <si>
    <t xml:space="preserve"> * Едно лице може да се осигурява в ДПФ по повече от един договор.</t>
  </si>
  <si>
    <t>"ЕН ЕН ДПФ"</t>
  </si>
  <si>
    <t xml:space="preserve">* Забележка: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</si>
  <si>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</si>
  <si>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на натрупаните средства на едно осигурено лице в ДПФ 
(към края на съответния месец) </t>
  </si>
  <si>
    <t>Брой на осигурените лица* по видове договори в ДПФ към 31.12.2017 г.</t>
  </si>
  <si>
    <t>Динамика на нетните активи в ДПФ през 2017 г. (по месеци)</t>
  </si>
  <si>
    <t>Инвестиционен портфейл и балансови активи на ДПФ към 31.12.2017 г.</t>
  </si>
  <si>
    <t>Структура на инвестиционния портфейл и балансовите активи на ДПФ към 31.12.2017 г.</t>
  </si>
  <si>
    <t>Брой на пенсионерите в ДПФ към 31.12.2017 г.</t>
  </si>
  <si>
    <t xml:space="preserve">Начислени и изплатени суми на осигурени лица и пенсионери за периода 01.01.2017 г. - 31.12.2017 г.  </t>
  </si>
  <si>
    <t>Брой на осигурените лица по договор от работодател към 31.12.2017 г. (брой лица)</t>
  </si>
  <si>
    <t>Натрупани средства по партидите на лицата с работодателски договори към 31.12.2017 г. (хил. лв.)</t>
  </si>
  <si>
    <t>Постъпления от осигурителни вноски по работодателски договори за 2017 г. (хил. лв.)</t>
  </si>
  <si>
    <t>Структура на осигурителните вноски в ДПФ за 2017 г.</t>
  </si>
  <si>
    <t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</si>
</sst>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\ _л_в_._-;\-* #,##0\ _л_в_._-;_-* &quot;-&quot;\ _л_в_._-;_-@_-"/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_-* #,##0.0000\ _л_в_-;\-* #,##0.0000\ _л_в_-;_-* &quot;-&quot;??\ _л_в_-;_-@_-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4" fontId="5" fillId="2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 vertical="center"/>
    </xf>
    <xf numFmtId="2" fontId="5" fillId="0" borderId="2" xfId="5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2" fontId="1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173" fontId="4" fillId="0" borderId="0" xfId="1" applyNumberFormat="1" applyFont="1" applyBorder="1" applyAlignment="1">
      <alignment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vertical="center" wrapText="1"/>
    </xf>
    <xf numFmtId="3" fontId="15" fillId="0" borderId="2" xfId="3" applyNumberFormat="1" applyFont="1" applyFill="1" applyBorder="1" applyAlignment="1">
      <alignment horizontal="right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wrapText="1"/>
    </xf>
    <xf numFmtId="3" fontId="4" fillId="0" borderId="0" xfId="3" applyNumberFormat="1" applyFont="1"/>
    <xf numFmtId="2" fontId="4" fillId="0" borderId="0" xfId="3" applyNumberFormat="1" applyFont="1"/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3" fillId="0" borderId="0" xfId="3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7" fillId="0" borderId="3" xfId="1" applyFont="1" applyFill="1" applyBorder="1" applyAlignment="1">
      <alignment horizontal="center" wrapText="1"/>
    </xf>
    <xf numFmtId="168" fontId="4" fillId="0" borderId="10" xfId="1" applyNumberFormat="1" applyFont="1" applyBorder="1" applyAlignment="1">
      <alignment horizontal="center" vertical="center" wrapText="1"/>
    </xf>
    <xf numFmtId="167" fontId="2" fillId="0" borderId="2" xfId="1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23" fillId="3" borderId="0" xfId="3" applyFont="1" applyFill="1" applyAlignment="1">
      <alignment horizontal="left" vertical="center" wrapText="1"/>
    </xf>
    <xf numFmtId="0" fontId="23" fillId="3" borderId="0" xfId="3" applyFont="1" applyFill="1" applyAlignment="1">
      <alignment horizontal="center" vertical="center" wrapText="1"/>
    </xf>
    <xf numFmtId="0" fontId="7" fillId="3" borderId="0" xfId="3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left" vertical="center" wrapText="1"/>
    </xf>
    <xf numFmtId="10" fontId="23" fillId="3" borderId="0" xfId="6" applyNumberFormat="1" applyFont="1" applyFill="1" applyAlignment="1">
      <alignment horizontal="center" vertical="center" wrapText="1"/>
    </xf>
    <xf numFmtId="10" fontId="23" fillId="3" borderId="0" xfId="3" applyNumberFormat="1" applyFont="1" applyFill="1" applyAlignment="1">
      <alignment horizontal="center" vertical="center" wrapText="1"/>
    </xf>
    <xf numFmtId="0" fontId="24" fillId="3" borderId="0" xfId="3" applyFont="1" applyFill="1" applyAlignment="1">
      <alignment horizontal="left" vertical="center" wrapText="1"/>
    </xf>
    <xf numFmtId="0" fontId="24" fillId="3" borderId="0" xfId="3" applyFont="1" applyFill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right" vertical="center" wrapText="1"/>
    </xf>
    <xf numFmtId="0" fontId="24" fillId="0" borderId="0" xfId="3" applyFont="1" applyAlignment="1">
      <alignment horizontal="left" vertical="center" wrapText="1"/>
    </xf>
    <xf numFmtId="3" fontId="24" fillId="0" borderId="0" xfId="3" applyNumberFormat="1" applyFont="1" applyAlignment="1">
      <alignment horizontal="left" vertical="center" wrapText="1"/>
    </xf>
    <xf numFmtId="3" fontId="4" fillId="0" borderId="2" xfId="3" applyNumberFormat="1" applyFont="1" applyFill="1" applyBorder="1" applyAlignment="1"/>
    <xf numFmtId="3" fontId="4" fillId="0" borderId="2" xfId="3" applyNumberFormat="1" applyFont="1" applyBorder="1" applyAlignment="1"/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0" fillId="0" borderId="12" xfId="0" applyBorder="1"/>
    <xf numFmtId="0" fontId="4" fillId="0" borderId="1" xfId="0" applyFont="1" applyBorder="1" applyAlignment="1">
      <alignment horizontal="right" vertical="center" wrapText="1"/>
    </xf>
    <xf numFmtId="0" fontId="0" fillId="0" borderId="14" xfId="0" applyBorder="1"/>
    <xf numFmtId="0" fontId="0" fillId="0" borderId="9" xfId="0" applyBorder="1"/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167" fontId="2" fillId="0" borderId="0" xfId="1" applyFont="1" applyBorder="1" applyAlignment="1">
      <alignment horizontal="left" wrapText="1"/>
    </xf>
    <xf numFmtId="167" fontId="4" fillId="0" borderId="0" xfId="1" applyFont="1" applyBorder="1" applyAlignment="1">
      <alignment horizontal="left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11" fontId="2" fillId="0" borderId="0" xfId="1" applyNumberFormat="1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EB1-4C51-93FB-262A087B2D33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B1-4C51-93FB-262A087B2D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61F-4EDC-AE99-C9098D7C24F8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1F-4EDC-AE99-C9098D7C24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7D1-433A-A675-FE072D0F87C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D1-433A-A675-FE072D0F87C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523862375138725"/>
          <c:y val="0.38662316476345904"/>
          <c:w val="0.4306326304106548"/>
          <c:h val="0.2495921696574228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2E-489F-B146-77874B428BD6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F2E-489F-B146-77874B428BD6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2E-489F-B146-77874B428BD6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F2E-489F-B146-77874B428BD6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2E-489F-B146-77874B428BD6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F2E-489F-B146-77874B428BD6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F2E-489F-B146-77874B428BD6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F2E-489F-B146-77874B428BD6}"/>
              </c:ext>
            </c:extLst>
          </c:dPt>
          <c:dLbls>
            <c:dLbl>
              <c:idx val="0"/>
              <c:layout>
                <c:manualLayout>
                  <c:x val="-0.11148254636871836"/>
                  <c:y val="-3.23333889952173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2E-489F-B146-77874B428BD6}"/>
                </c:ext>
              </c:extLst>
            </c:dLbl>
            <c:dLbl>
              <c:idx val="1"/>
              <c:layout>
                <c:manualLayout>
                  <c:x val="-5.1060210148537316E-3"/>
                  <c:y val="-0.1122825225965841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2E-489F-B146-77874B428BD6}"/>
                </c:ext>
              </c:extLst>
            </c:dLbl>
            <c:dLbl>
              <c:idx val="2"/>
              <c:layout>
                <c:manualLayout>
                  <c:x val="0.1863531043081324"/>
                  <c:y val="-0.106974091533827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2E-489F-B146-77874B428BD6}"/>
                </c:ext>
              </c:extLst>
            </c:dLbl>
            <c:dLbl>
              <c:idx val="3"/>
              <c:layout>
                <c:manualLayout>
                  <c:x val="5.0437629813476437E-2"/>
                  <c:y val="-0.1060024919397310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2E-489F-B146-77874B428BD6}"/>
                </c:ext>
              </c:extLst>
            </c:dLbl>
            <c:dLbl>
              <c:idx val="4"/>
              <c:layout>
                <c:manualLayout>
                  <c:x val="6.6906120641690062E-2"/>
                  <c:y val="-7.9080294408549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2E-489F-B146-77874B428BD6}"/>
                </c:ext>
              </c:extLst>
            </c:dLbl>
            <c:dLbl>
              <c:idx val="5"/>
              <c:layout>
                <c:manualLayout>
                  <c:x val="0.14750900865471728"/>
                  <c:y val="3.15041125568928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2E-489F-B146-77874B428BD6}"/>
                </c:ext>
              </c:extLst>
            </c:dLbl>
            <c:dLbl>
              <c:idx val="6"/>
              <c:layout>
                <c:manualLayout>
                  <c:x val="9.4671828618537041E-2"/>
                  <c:y val="0.100970315089080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2E-489F-B146-77874B428BD6}"/>
                </c:ext>
              </c:extLst>
            </c:dLbl>
            <c:dLbl>
              <c:idx val="7"/>
              <c:layout>
                <c:manualLayout>
                  <c:x val="-4.9250963496377663E-2"/>
                  <c:y val="0.1121948337208256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2E-489F-B146-77874B428BD6}"/>
                </c:ext>
              </c:extLst>
            </c:dLbl>
            <c:dLbl>
              <c:idx val="8"/>
              <c:layout>
                <c:manualLayout>
                  <c:x val="-0.20838380219120781"/>
                  <c:y val="6.9780478092766968E-2"/>
                </c:manualLayout>
              </c:layout>
              <c:tx>
                <c:rich>
                  <a:bodyPr/>
                  <a:lstStyle/>
                  <a:p>
                    <a:r>
                      <a:rPr lang="bg-BG"/>
                      <a:t>ДПФ "ПЕНСИОНО-ОСИГУРИТЕЛЕН ИНСТИТУТ"
0,08%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2E-489F-B146-77874B428BD6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2E-489F-B146-77874B428BD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23.81</c:v>
                </c:pt>
                <c:pt idx="1">
                  <c:v>8.3000000000000007</c:v>
                </c:pt>
                <c:pt idx="2">
                  <c:v>15.05</c:v>
                </c:pt>
                <c:pt idx="3">
                  <c:v>35.04</c:v>
                </c:pt>
                <c:pt idx="4">
                  <c:v>6.44</c:v>
                </c:pt>
                <c:pt idx="5">
                  <c:v>8.83</c:v>
                </c:pt>
                <c:pt idx="6">
                  <c:v>0.67</c:v>
                </c:pt>
                <c:pt idx="7">
                  <c:v>1.78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2E-489F-B146-77874B428BD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31.12.201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7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7513873474"/>
          <c:y val="2.12071778140294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91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526082130965595"/>
          <c:y val="0.38446228591311521"/>
          <c:w val="0.54642989271180187"/>
          <c:h val="0.31810766721044059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35"/>
          <c:dPt>
            <c:idx val="0"/>
            <c:bubble3D val="0"/>
            <c:explosion val="19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ED0-498F-891D-5ED2B3148F70}"/>
              </c:ext>
            </c:extLst>
          </c:dPt>
          <c:dPt>
            <c:idx val="1"/>
            <c:bubble3D val="0"/>
            <c:explosion val="27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ED0-498F-891D-5ED2B3148F70}"/>
              </c:ext>
            </c:extLst>
          </c:dPt>
          <c:dPt>
            <c:idx val="2"/>
            <c:bubble3D val="0"/>
            <c:explosion val="22"/>
            <c:extLst>
              <c:ext xmlns:c16="http://schemas.microsoft.com/office/drawing/2014/chart" uri="{C3380CC4-5D6E-409C-BE32-E72D297353CC}">
                <c16:uniqueId val="{00000008-5ED0-498F-891D-5ED2B3148F70}"/>
              </c:ext>
            </c:extLst>
          </c:dPt>
          <c:dPt>
            <c:idx val="3"/>
            <c:bubble3D val="0"/>
            <c:explosion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ED0-498F-891D-5ED2B3148F70}"/>
              </c:ext>
            </c:extLst>
          </c:dPt>
          <c:dPt>
            <c:idx val="4"/>
            <c:bubble3D val="0"/>
            <c:explosion val="18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ED0-498F-891D-5ED2B3148F70}"/>
              </c:ext>
            </c:extLst>
          </c:dPt>
          <c:dPt>
            <c:idx val="5"/>
            <c:bubble3D val="0"/>
            <c:explosion val="31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ED0-498F-891D-5ED2B3148F7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ED0-498F-891D-5ED2B3148F7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ED0-498F-891D-5ED2B3148F7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ED0-498F-891D-5ED2B3148F70}"/>
              </c:ext>
            </c:extLst>
          </c:dPt>
          <c:dLbls>
            <c:dLbl>
              <c:idx val="0"/>
              <c:layout>
                <c:manualLayout>
                  <c:x val="-0.17636665006219418"/>
                  <c:y val="4.7184150920783993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D0-498F-891D-5ED2B3148F70}"/>
                </c:ext>
              </c:extLst>
            </c:dLbl>
            <c:dLbl>
              <c:idx val="1"/>
              <c:layout>
                <c:manualLayout>
                  <c:x val="-5.780686959080171E-2"/>
                  <c:y val="-0.114431071320000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D0-498F-891D-5ED2B3148F70}"/>
                </c:ext>
              </c:extLst>
            </c:dLbl>
            <c:dLbl>
              <c:idx val="2"/>
              <c:layout>
                <c:manualLayout>
                  <c:x val="0.17594553732947646"/>
                  <c:y val="-0.137687291535540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ED0-498F-891D-5ED2B3148F70}"/>
                </c:ext>
              </c:extLst>
            </c:dLbl>
            <c:dLbl>
              <c:idx val="3"/>
              <c:layout>
                <c:manualLayout>
                  <c:x val="3.6834080534605768E-2"/>
                  <c:y val="-9.88428322479266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D0-498F-891D-5ED2B3148F70}"/>
                </c:ext>
              </c:extLst>
            </c:dLbl>
            <c:dLbl>
              <c:idx val="4"/>
              <c:layout>
                <c:manualLayout>
                  <c:x val="8.5254820394953676E-2"/>
                  <c:y val="-0.158459964119493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D0-498F-891D-5ED2B3148F70}"/>
                </c:ext>
              </c:extLst>
            </c:dLbl>
            <c:dLbl>
              <c:idx val="5"/>
              <c:layout>
                <c:manualLayout>
                  <c:x val="0.13899330286266945"/>
                  <c:y val="3.33209164515121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ED0-498F-891D-5ED2B3148F70}"/>
                </c:ext>
              </c:extLst>
            </c:dLbl>
            <c:dLbl>
              <c:idx val="6"/>
              <c:layout>
                <c:manualLayout>
                  <c:x val="0.1998485205997419"/>
                  <c:y val="8.3065856572169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D0-498F-891D-5ED2B3148F70}"/>
                </c:ext>
              </c:extLst>
            </c:dLbl>
            <c:dLbl>
              <c:idx val="7"/>
              <c:layout>
                <c:manualLayout>
                  <c:x val="8.8686527946493041E-3"/>
                  <c:y val="0.149406258964774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ED0-498F-891D-5ED2B3148F70}"/>
                </c:ext>
              </c:extLst>
            </c:dLbl>
            <c:dLbl>
              <c:idx val="8"/>
              <c:layout>
                <c:manualLayout>
                  <c:x val="-0.17675233991977418"/>
                  <c:y val="4.6504890652989163E-2"/>
                </c:manualLayout>
              </c:layout>
              <c:tx>
                <c:rich>
                  <a:bodyPr/>
                  <a:lstStyle/>
                  <a:p>
                    <a:r>
                      <a:rPr lang="bg-BG"/>
                      <a:t>ДПФ "ПЕНСИОНО-ОСИГУРИТЕЛЕН ИНСТИТУТ"
0,12%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D0-498F-891D-5ED2B3148F70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D0-498F-891D-5ED2B3148F7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14.52</c:v>
                </c:pt>
                <c:pt idx="1">
                  <c:v>8.01</c:v>
                </c:pt>
                <c:pt idx="2">
                  <c:v>9.3699999999999992</c:v>
                </c:pt>
                <c:pt idx="3">
                  <c:v>45.54</c:v>
                </c:pt>
                <c:pt idx="4">
                  <c:v>13.22</c:v>
                </c:pt>
                <c:pt idx="5">
                  <c:v>7.94</c:v>
                </c:pt>
                <c:pt idx="6">
                  <c:v>0.25</c:v>
                </c:pt>
                <c:pt idx="7">
                  <c:v>1.03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D0-498F-891D-5ED2B3148F7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403309203722856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15"/>
          <c:y val="0.40677966101694957"/>
          <c:w val="0.4250258531540852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17"/>
            <c:extLst>
              <c:ext xmlns:c16="http://schemas.microsoft.com/office/drawing/2014/chart" uri="{C3380CC4-5D6E-409C-BE32-E72D297353CC}">
                <c16:uniqueId val="{00000005-A8B3-49DE-8167-E40C2EBBBD0C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8B3-49DE-8167-E40C2EBBBD0C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8B3-49DE-8167-E40C2EBBBD0C}"/>
              </c:ext>
            </c:extLst>
          </c:dPt>
          <c:dPt>
            <c:idx val="3"/>
            <c:bubble3D val="0"/>
            <c:explosion val="16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8B3-49DE-8167-E40C2EBBBD0C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8B3-49DE-8167-E40C2EBBBD0C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8B3-49DE-8167-E40C2EBBBD0C}"/>
              </c:ext>
            </c:extLst>
          </c:dPt>
          <c:dLbls>
            <c:dLbl>
              <c:idx val="0"/>
              <c:layout>
                <c:manualLayout>
                  <c:x val="4.6507992085270601E-2"/>
                  <c:y val="-1.910583210996911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B3-49DE-8167-E40C2EBBBD0C}"/>
                </c:ext>
              </c:extLst>
            </c:dLbl>
            <c:dLbl>
              <c:idx val="1"/>
              <c:layout>
                <c:manualLayout>
                  <c:x val="0.16025611586555816"/>
                  <c:y val="7.0337470528048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8B3-49DE-8167-E40C2EBBBD0C}"/>
                </c:ext>
              </c:extLst>
            </c:dLbl>
            <c:dLbl>
              <c:idx val="2"/>
              <c:layout>
                <c:manualLayout>
                  <c:x val="-6.5924158652867465E-2"/>
                  <c:y val="2.7811379509764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B3-49DE-8167-E40C2EBBBD0C}"/>
                </c:ext>
              </c:extLst>
            </c:dLbl>
            <c:dLbl>
              <c:idx val="3"/>
              <c:layout>
                <c:manualLayout>
                  <c:x val="-1.1325758193269295E-2"/>
                  <c:y val="-3.92334714505863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B3-49DE-8167-E40C2EBBBD0C}"/>
                </c:ext>
              </c:extLst>
            </c:dLbl>
            <c:dLbl>
              <c:idx val="4"/>
              <c:layout>
                <c:manualLayout>
                  <c:x val="-6.4605471368819334E-2"/>
                  <c:y val="-5.37313937452733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B3-49DE-8167-E40C2EBBBD0C}"/>
                </c:ext>
              </c:extLst>
            </c:dLbl>
            <c:dLbl>
              <c:idx val="5"/>
              <c:layout>
                <c:manualLayout>
                  <c:x val="5.8364660939121737E-2"/>
                  <c:y val="-6.12629512681473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8B3-49DE-8167-E40C2EBBBD0C}"/>
                </c:ext>
              </c:extLst>
            </c:dLbl>
            <c:dLbl>
              <c:idx val="6"/>
              <c:layout>
                <c:manualLayout>
                  <c:x val="0.11106200142769129"/>
                  <c:y val="-8.30914186574137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B3-49DE-8167-E40C2EBBBD0C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B3-49DE-8167-E40C2EBBBD0C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8B3-49DE-8167-E40C2EBBBD0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4.1-Д'!$B$5:$B$6,'Таблица № 4.1-Д'!$B$8,'Таблица № 4.1-Д'!$B$10,'Таблица № 4.1-Д'!$B$14:$B$15)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4.1-Д'!$L$8,'Таблица № 4.1-Д'!$L$10,'Таблица № 4.1-Д'!$L$14:$L$15)</c:f>
              <c:numCache>
                <c:formatCode>_-* #\ ##0.00\ _л_в_-;\-* #\ ##0.00\ _л_в_-;_-* "-"\ _л_в_-;_-@_-</c:formatCode>
                <c:ptCount val="6"/>
                <c:pt idx="0">
                  <c:v>40.72</c:v>
                </c:pt>
                <c:pt idx="1">
                  <c:v>14.59</c:v>
                </c:pt>
                <c:pt idx="2">
                  <c:v>0.03</c:v>
                </c:pt>
                <c:pt idx="3">
                  <c:v>39.85</c:v>
                </c:pt>
                <c:pt idx="4">
                  <c:v>1.42</c:v>
                </c:pt>
                <c:pt idx="5">
                  <c:v>3.39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B3-49DE-8167-E40C2EBBBD0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3971044547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646328852119915"/>
          <c:y val="0.38644067796610226"/>
          <c:w val="0.4870734229576012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A40-4F83-9D71-ACEC54F610F5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A40-4F83-9D71-ACEC54F610F5}"/>
              </c:ext>
            </c:extLst>
          </c:dPt>
          <c:dLbls>
            <c:dLbl>
              <c:idx val="0"/>
              <c:layout>
                <c:manualLayout>
                  <c:x val="-2.9951550782108798E-2"/>
                  <c:y val="-0.133449708616931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40-4F83-9D71-ACEC54F610F5}"/>
                </c:ext>
              </c:extLst>
            </c:dLbl>
            <c:dLbl>
              <c:idx val="1"/>
              <c:layout>
                <c:manualLayout>
                  <c:x val="7.0555632459075979E-2"/>
                  <c:y val="6.17995462431602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40-4F83-9D71-ACEC54F610F5}"/>
                </c:ext>
              </c:extLst>
            </c:dLbl>
            <c:dLbl>
              <c:idx val="2"/>
              <c:layout>
                <c:manualLayout>
                  <c:x val="-3.8978467919017906E-2"/>
                  <c:y val="9.4841941367498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40-4F83-9D71-ACEC54F610F5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0.75670000000000004</c:v>
                </c:pt>
                <c:pt idx="1">
                  <c:v>3.2000000000000002E-3</c:v>
                </c:pt>
                <c:pt idx="2">
                  <c:v>0.24010000000000001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40-4F83-9D71-ACEC54F610F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0.12375</cdr:x>
      <cdr:y>0.0235</cdr:y>
    </cdr:from>
    <cdr:to>
      <cdr:x>0.9035</cdr:x>
      <cdr:y>0.113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31.12.201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7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0.49975</cdr:x>
      <cdr:y>0.4985</cdr:y>
    </cdr:from>
    <cdr:to>
      <cdr:x>0.51175</cdr:x>
      <cdr:y>0.53125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4"/>
  <sheetViews>
    <sheetView showGridLines="0" tabSelected="1" workbookViewId="0">
      <selection sqref="A1:N1"/>
    </sheetView>
  </sheetViews>
  <sheetFormatPr defaultColWidth="10.28515625" defaultRowHeight="15.75"/>
  <cols>
    <col min="1" max="1" width="43.140625" style="2" customWidth="1"/>
    <col min="2" max="13" width="10.7109375" style="2" customWidth="1"/>
    <col min="14" max="14" width="10.5703125" style="2" customWidth="1"/>
    <col min="15" max="16384" width="10.28515625" style="2"/>
  </cols>
  <sheetData>
    <row r="1" spans="1:15" ht="15.75" customHeight="1">
      <c r="A1" s="247" t="s">
        <v>56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5" ht="13.5" customHeight="1">
      <c r="A2" s="1"/>
      <c r="B2" s="3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5" s="1" customFormat="1" ht="21" customHeight="1">
      <c r="A3" s="242" t="s">
        <v>12</v>
      </c>
      <c r="B3" s="4">
        <v>2016</v>
      </c>
      <c r="C3" s="244">
        <v>2017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6"/>
      <c r="O3" s="160"/>
    </row>
    <row r="4" spans="1:15" s="1" customFormat="1" ht="21" customHeight="1">
      <c r="A4" s="243"/>
      <c r="B4" s="4">
        <v>12</v>
      </c>
      <c r="C4" s="158">
        <v>1</v>
      </c>
      <c r="D4" s="158">
        <v>2</v>
      </c>
      <c r="E4" s="159">
        <v>3</v>
      </c>
      <c r="F4" s="158">
        <v>4</v>
      </c>
      <c r="G4" s="158">
        <v>5</v>
      </c>
      <c r="H4" s="159">
        <v>6</v>
      </c>
      <c r="I4" s="158">
        <v>7</v>
      </c>
      <c r="J4" s="158">
        <v>8</v>
      </c>
      <c r="K4" s="159">
        <v>9</v>
      </c>
      <c r="L4" s="158">
        <v>10</v>
      </c>
      <c r="M4" s="158">
        <v>11</v>
      </c>
      <c r="N4" s="159">
        <v>12</v>
      </c>
    </row>
    <row r="5" spans="1:15" s="8" customFormat="1" ht="21" customHeight="1">
      <c r="A5" s="7" t="s">
        <v>0</v>
      </c>
      <c r="B5" s="176">
        <v>147920</v>
      </c>
      <c r="C5" s="176">
        <v>147971</v>
      </c>
      <c r="D5" s="176">
        <v>147914</v>
      </c>
      <c r="E5" s="176">
        <v>147771</v>
      </c>
      <c r="F5" s="176">
        <v>147687</v>
      </c>
      <c r="G5" s="176">
        <v>147564</v>
      </c>
      <c r="H5" s="176">
        <v>147262</v>
      </c>
      <c r="I5" s="176">
        <v>147059</v>
      </c>
      <c r="J5" s="176">
        <v>146886</v>
      </c>
      <c r="K5" s="176">
        <v>146778</v>
      </c>
      <c r="L5" s="176">
        <v>146634</v>
      </c>
      <c r="M5" s="176">
        <v>146453</v>
      </c>
      <c r="N5" s="176">
        <v>146395</v>
      </c>
    </row>
    <row r="6" spans="1:15" s="8" customFormat="1" ht="21" customHeight="1">
      <c r="A6" s="7" t="s">
        <v>1</v>
      </c>
      <c r="B6" s="176">
        <v>50717</v>
      </c>
      <c r="C6" s="176">
        <v>50752</v>
      </c>
      <c r="D6" s="176">
        <v>50714</v>
      </c>
      <c r="E6" s="176">
        <v>50668</v>
      </c>
      <c r="F6" s="176">
        <v>50747</v>
      </c>
      <c r="G6" s="176">
        <v>50882</v>
      </c>
      <c r="H6" s="176">
        <v>50845</v>
      </c>
      <c r="I6" s="176">
        <v>50964</v>
      </c>
      <c r="J6" s="176">
        <v>50912</v>
      </c>
      <c r="K6" s="176">
        <v>50980</v>
      </c>
      <c r="L6" s="176">
        <v>51043</v>
      </c>
      <c r="M6" s="176">
        <v>50999</v>
      </c>
      <c r="N6" s="176">
        <v>51035</v>
      </c>
    </row>
    <row r="7" spans="1:15" s="8" customFormat="1" ht="21" customHeight="1">
      <c r="A7" s="7" t="s">
        <v>13</v>
      </c>
      <c r="B7" s="176">
        <v>78665</v>
      </c>
      <c r="C7" s="176">
        <v>78896</v>
      </c>
      <c r="D7" s="176">
        <v>79303</v>
      </c>
      <c r="E7" s="176">
        <v>80060</v>
      </c>
      <c r="F7" s="176">
        <v>81375</v>
      </c>
      <c r="G7" s="176">
        <v>82815</v>
      </c>
      <c r="H7" s="176">
        <v>84337</v>
      </c>
      <c r="I7" s="176">
        <v>85894</v>
      </c>
      <c r="J7" s="176">
        <v>87546</v>
      </c>
      <c r="K7" s="176">
        <v>88952</v>
      </c>
      <c r="L7" s="176">
        <v>90067</v>
      </c>
      <c r="M7" s="176">
        <v>91566</v>
      </c>
      <c r="N7" s="176">
        <v>92523</v>
      </c>
    </row>
    <row r="8" spans="1:15" s="8" customFormat="1" ht="21" customHeight="1">
      <c r="A8" s="7" t="s">
        <v>2</v>
      </c>
      <c r="B8" s="176">
        <v>215803</v>
      </c>
      <c r="C8" s="176">
        <v>215636</v>
      </c>
      <c r="D8" s="176">
        <v>215539</v>
      </c>
      <c r="E8" s="176">
        <v>215506</v>
      </c>
      <c r="F8" s="176">
        <v>215465</v>
      </c>
      <c r="G8" s="176">
        <v>215350</v>
      </c>
      <c r="H8" s="176">
        <v>215325</v>
      </c>
      <c r="I8" s="176">
        <v>215388</v>
      </c>
      <c r="J8" s="176">
        <v>215403</v>
      </c>
      <c r="K8" s="176">
        <v>215410</v>
      </c>
      <c r="L8" s="176">
        <v>215395</v>
      </c>
      <c r="M8" s="176">
        <v>215335</v>
      </c>
      <c r="N8" s="176">
        <v>215387</v>
      </c>
    </row>
    <row r="9" spans="1:15" s="8" customFormat="1" ht="21" customHeight="1">
      <c r="A9" s="226" t="s">
        <v>94</v>
      </c>
      <c r="B9" s="176">
        <v>38958</v>
      </c>
      <c r="C9" s="176">
        <v>38917</v>
      </c>
      <c r="D9" s="176">
        <v>38997</v>
      </c>
      <c r="E9" s="176">
        <v>39038</v>
      </c>
      <c r="F9" s="176">
        <v>39072</v>
      </c>
      <c r="G9" s="176">
        <v>39126</v>
      </c>
      <c r="H9" s="176">
        <v>39167</v>
      </c>
      <c r="I9" s="176">
        <v>39201</v>
      </c>
      <c r="J9" s="176">
        <v>39247</v>
      </c>
      <c r="K9" s="176">
        <v>39284</v>
      </c>
      <c r="L9" s="176">
        <v>39431</v>
      </c>
      <c r="M9" s="176">
        <v>39518</v>
      </c>
      <c r="N9" s="176">
        <v>39615</v>
      </c>
    </row>
    <row r="10" spans="1:15" s="8" customFormat="1" ht="21" customHeight="1">
      <c r="A10" s="7" t="s">
        <v>10</v>
      </c>
      <c r="B10" s="176">
        <v>53568</v>
      </c>
      <c r="C10" s="176">
        <v>53544</v>
      </c>
      <c r="D10" s="176">
        <v>53643</v>
      </c>
      <c r="E10" s="176">
        <v>53708</v>
      </c>
      <c r="F10" s="176">
        <v>53775</v>
      </c>
      <c r="G10" s="176">
        <v>53728</v>
      </c>
      <c r="H10" s="176">
        <v>53810</v>
      </c>
      <c r="I10" s="176">
        <v>53887</v>
      </c>
      <c r="J10" s="176">
        <v>53925</v>
      </c>
      <c r="K10" s="176">
        <v>54037</v>
      </c>
      <c r="L10" s="176">
        <v>54089</v>
      </c>
      <c r="M10" s="176">
        <v>54174</v>
      </c>
      <c r="N10" s="176">
        <v>54291</v>
      </c>
    </row>
    <row r="11" spans="1:15" s="8" customFormat="1" ht="21" customHeight="1">
      <c r="A11" s="7" t="s">
        <v>57</v>
      </c>
      <c r="B11" s="176">
        <v>4177</v>
      </c>
      <c r="C11" s="177">
        <v>4175</v>
      </c>
      <c r="D11" s="177">
        <v>4170</v>
      </c>
      <c r="E11" s="177">
        <v>4164</v>
      </c>
      <c r="F11" s="177">
        <v>4151</v>
      </c>
      <c r="G11" s="177">
        <v>4150</v>
      </c>
      <c r="H11" s="177">
        <v>4145</v>
      </c>
      <c r="I11" s="177">
        <v>4138</v>
      </c>
      <c r="J11" s="177">
        <v>4134</v>
      </c>
      <c r="K11" s="177">
        <v>4122</v>
      </c>
      <c r="L11" s="177">
        <v>4114</v>
      </c>
      <c r="M11" s="177">
        <v>4112</v>
      </c>
      <c r="N11" s="177">
        <v>4101</v>
      </c>
    </row>
    <row r="12" spans="1:15" s="8" customFormat="1" ht="21" customHeight="1">
      <c r="A12" s="7" t="s">
        <v>34</v>
      </c>
      <c r="B12" s="176">
        <v>10922</v>
      </c>
      <c r="C12" s="176">
        <v>10897</v>
      </c>
      <c r="D12" s="176">
        <v>10875</v>
      </c>
      <c r="E12" s="176">
        <v>10861</v>
      </c>
      <c r="F12" s="176">
        <v>10842</v>
      </c>
      <c r="G12" s="176">
        <v>10815</v>
      </c>
      <c r="H12" s="176">
        <v>10743</v>
      </c>
      <c r="I12" s="176">
        <v>10728</v>
      </c>
      <c r="J12" s="176">
        <v>10994</v>
      </c>
      <c r="K12" s="176">
        <v>10969</v>
      </c>
      <c r="L12" s="176">
        <v>10966</v>
      </c>
      <c r="M12" s="176">
        <v>10961</v>
      </c>
      <c r="N12" s="176">
        <v>10926</v>
      </c>
    </row>
    <row r="13" spans="1:15" s="8" customFormat="1" ht="31.5">
      <c r="A13" s="7" t="s">
        <v>84</v>
      </c>
      <c r="B13" s="176">
        <v>414</v>
      </c>
      <c r="C13" s="176">
        <v>413</v>
      </c>
      <c r="D13" s="176">
        <v>421</v>
      </c>
      <c r="E13" s="176">
        <v>440</v>
      </c>
      <c r="F13" s="176">
        <v>443</v>
      </c>
      <c r="G13" s="176">
        <v>455</v>
      </c>
      <c r="H13" s="176">
        <v>459</v>
      </c>
      <c r="I13" s="176">
        <v>462</v>
      </c>
      <c r="J13" s="176">
        <v>472</v>
      </c>
      <c r="K13" s="176">
        <v>468</v>
      </c>
      <c r="L13" s="176">
        <v>474</v>
      </c>
      <c r="M13" s="176">
        <v>485</v>
      </c>
      <c r="N13" s="176">
        <v>488</v>
      </c>
    </row>
    <row r="14" spans="1:15" s="8" customFormat="1" ht="21" customHeight="1">
      <c r="A14" s="9" t="s">
        <v>7</v>
      </c>
      <c r="B14" s="176">
        <v>601144</v>
      </c>
      <c r="C14" s="176">
        <v>601201</v>
      </c>
      <c r="D14" s="176">
        <v>601576</v>
      </c>
      <c r="E14" s="176">
        <v>602216</v>
      </c>
      <c r="F14" s="176">
        <v>603557</v>
      </c>
      <c r="G14" s="176">
        <v>604885</v>
      </c>
      <c r="H14" s="176">
        <v>606093</v>
      </c>
      <c r="I14" s="176">
        <v>607721</v>
      </c>
      <c r="J14" s="176">
        <v>609519</v>
      </c>
      <c r="K14" s="176">
        <v>611000</v>
      </c>
      <c r="L14" s="176">
        <v>612213</v>
      </c>
      <c r="M14" s="176">
        <v>613603</v>
      </c>
      <c r="N14" s="176">
        <v>614761</v>
      </c>
    </row>
    <row r="15" spans="1:15" s="8" customFormat="1" ht="12.75" customHeight="1">
      <c r="A15" s="75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</row>
    <row r="16" spans="1:15">
      <c r="A16" s="44"/>
      <c r="K16" s="195"/>
    </row>
    <row r="17" spans="2:11">
      <c r="B17" s="18"/>
      <c r="K17" s="195"/>
    </row>
    <row r="18" spans="2:11">
      <c r="K18" s="195"/>
    </row>
    <row r="19" spans="2:11">
      <c r="K19" s="195"/>
    </row>
    <row r="20" spans="2:11">
      <c r="K20" s="195"/>
    </row>
    <row r="21" spans="2:11">
      <c r="K21" s="195"/>
    </row>
    <row r="22" spans="2:11">
      <c r="K22" s="195"/>
    </row>
    <row r="23" spans="2:11">
      <c r="K23" s="195"/>
    </row>
    <row r="24" spans="2:11">
      <c r="K24" s="195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22"/>
  <sheetViews>
    <sheetView showGridLines="0" workbookViewId="0">
      <selection sqref="A1:N1"/>
    </sheetView>
  </sheetViews>
  <sheetFormatPr defaultRowHeight="14.25" customHeight="1"/>
  <cols>
    <col min="1" max="1" width="43.42578125" style="13" customWidth="1"/>
    <col min="2" max="2" width="10.7109375" style="13" customWidth="1"/>
    <col min="3" max="14" width="10.7109375" style="12" customWidth="1"/>
    <col min="15" max="16384" width="9.140625" style="13"/>
  </cols>
  <sheetData>
    <row r="1" spans="1:14" ht="33.75" customHeight="1">
      <c r="A1" s="249" t="s">
        <v>97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</row>
    <row r="2" spans="1:14" ht="14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27" t="s">
        <v>49</v>
      </c>
    </row>
    <row r="3" spans="1:14" s="16" customFormat="1" ht="21" customHeight="1">
      <c r="A3" s="258" t="s">
        <v>12</v>
      </c>
      <c r="B3" s="4">
        <v>2016</v>
      </c>
      <c r="C3" s="244">
        <v>2017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6"/>
    </row>
    <row r="4" spans="1:14" s="16" customFormat="1" ht="21" customHeight="1">
      <c r="A4" s="258"/>
      <c r="B4" s="4">
        <v>12</v>
      </c>
      <c r="C4" s="158">
        <v>1</v>
      </c>
      <c r="D4" s="158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158">
        <v>8</v>
      </c>
      <c r="K4" s="159">
        <v>9</v>
      </c>
      <c r="L4" s="158">
        <v>10</v>
      </c>
      <c r="M4" s="158">
        <v>11</v>
      </c>
      <c r="N4" s="6">
        <v>12</v>
      </c>
    </row>
    <row r="5" spans="1:14" ht="21" customHeight="1">
      <c r="A5" s="7" t="s">
        <v>0</v>
      </c>
      <c r="B5" s="167">
        <v>934.44</v>
      </c>
      <c r="C5" s="120">
        <v>948.79</v>
      </c>
      <c r="D5" s="120">
        <v>965.11</v>
      </c>
      <c r="E5" s="120">
        <v>971.71</v>
      </c>
      <c r="F5" s="120">
        <v>981.9</v>
      </c>
      <c r="G5" s="120">
        <v>996.5</v>
      </c>
      <c r="H5" s="120">
        <v>996.13</v>
      </c>
      <c r="I5" s="120">
        <v>1003.08</v>
      </c>
      <c r="J5" s="120">
        <v>1009.68</v>
      </c>
      <c r="K5" s="120">
        <v>1025.96</v>
      </c>
      <c r="L5" s="120">
        <v>1038.4100000000001</v>
      </c>
      <c r="M5" s="120">
        <v>1043.32</v>
      </c>
      <c r="N5" s="120">
        <v>1046.51</v>
      </c>
    </row>
    <row r="6" spans="1:14" ht="21" customHeight="1">
      <c r="A6" s="7" t="s">
        <v>1</v>
      </c>
      <c r="B6" s="167">
        <v>1486.11</v>
      </c>
      <c r="C6" s="120">
        <v>1472.59</v>
      </c>
      <c r="D6" s="120">
        <v>1464.86</v>
      </c>
      <c r="E6" s="120">
        <v>1524.45</v>
      </c>
      <c r="F6" s="120">
        <v>1524.56</v>
      </c>
      <c r="G6" s="120">
        <v>1492.26</v>
      </c>
      <c r="H6" s="120">
        <v>1534.05</v>
      </c>
      <c r="I6" s="120">
        <v>1560.2</v>
      </c>
      <c r="J6" s="120">
        <v>1566.37</v>
      </c>
      <c r="K6" s="120">
        <v>1592.11</v>
      </c>
      <c r="L6" s="120">
        <v>1620.83</v>
      </c>
      <c r="M6" s="120">
        <v>1632.17</v>
      </c>
      <c r="N6" s="120">
        <v>1656.9</v>
      </c>
    </row>
    <row r="7" spans="1:14" ht="21" customHeight="1">
      <c r="A7" s="7" t="s">
        <v>13</v>
      </c>
      <c r="B7" s="167">
        <v>942.05</v>
      </c>
      <c r="C7" s="120">
        <v>945.94</v>
      </c>
      <c r="D7" s="120">
        <v>966.81</v>
      </c>
      <c r="E7" s="120">
        <v>978.47</v>
      </c>
      <c r="F7" s="120">
        <v>977.25</v>
      </c>
      <c r="G7" s="120">
        <v>982.59</v>
      </c>
      <c r="H7" s="120">
        <v>986.36</v>
      </c>
      <c r="I7" s="120">
        <v>996.74</v>
      </c>
      <c r="J7" s="120">
        <v>1010.85</v>
      </c>
      <c r="K7" s="120">
        <v>1018.81</v>
      </c>
      <c r="L7" s="120">
        <v>1036.53</v>
      </c>
      <c r="M7" s="120">
        <v>1056.57</v>
      </c>
      <c r="N7" s="120">
        <v>1068.8800000000001</v>
      </c>
    </row>
    <row r="8" spans="1:14" ht="21" customHeight="1">
      <c r="A8" s="7" t="s">
        <v>2</v>
      </c>
      <c r="B8" s="167">
        <v>1912.37</v>
      </c>
      <c r="C8" s="120">
        <v>1938.03</v>
      </c>
      <c r="D8" s="120">
        <v>1972.64</v>
      </c>
      <c r="E8" s="120">
        <v>2008.88</v>
      </c>
      <c r="F8" s="120">
        <v>2036.88</v>
      </c>
      <c r="G8" s="120">
        <v>2060.13</v>
      </c>
      <c r="H8" s="120">
        <v>2074.16</v>
      </c>
      <c r="I8" s="120">
        <v>2108.59</v>
      </c>
      <c r="J8" s="120">
        <v>2126.42</v>
      </c>
      <c r="K8" s="120">
        <v>2157.5100000000002</v>
      </c>
      <c r="L8" s="120">
        <v>2189.11</v>
      </c>
      <c r="M8" s="120">
        <v>2213.52</v>
      </c>
      <c r="N8" s="120">
        <v>2232.1799999999998</v>
      </c>
    </row>
    <row r="9" spans="1:14" ht="21" customHeight="1">
      <c r="A9" s="7" t="str">
        <f>'Таблица № 1-Д'!A9</f>
        <v>"ЕН ЕН ДПФ"</v>
      </c>
      <c r="B9" s="167">
        <v>3089.48</v>
      </c>
      <c r="C9" s="120">
        <v>3106.79</v>
      </c>
      <c r="D9" s="120">
        <v>3151.88</v>
      </c>
      <c r="E9" s="120">
        <v>3207.31</v>
      </c>
      <c r="F9" s="120">
        <v>3252.1</v>
      </c>
      <c r="G9" s="120">
        <v>3281.45</v>
      </c>
      <c r="H9" s="120">
        <v>3318.35</v>
      </c>
      <c r="I9" s="120">
        <v>3356.14</v>
      </c>
      <c r="J9" s="120">
        <v>3378.78</v>
      </c>
      <c r="K9" s="120">
        <v>3417.29</v>
      </c>
      <c r="L9" s="120">
        <v>3452.64</v>
      </c>
      <c r="M9" s="120">
        <v>3484.79</v>
      </c>
      <c r="N9" s="120">
        <v>3521.34</v>
      </c>
    </row>
    <row r="10" spans="1:14" ht="21" customHeight="1">
      <c r="A10" s="7" t="s">
        <v>10</v>
      </c>
      <c r="B10" s="167">
        <v>1414.28</v>
      </c>
      <c r="C10" s="120">
        <v>1403.28</v>
      </c>
      <c r="D10" s="120">
        <v>1417.11</v>
      </c>
      <c r="E10" s="120">
        <v>1444.76</v>
      </c>
      <c r="F10" s="120">
        <v>1446.68</v>
      </c>
      <c r="G10" s="120">
        <v>1428.14</v>
      </c>
      <c r="H10" s="120">
        <v>1460.16</v>
      </c>
      <c r="I10" s="120">
        <v>1473.58</v>
      </c>
      <c r="J10" s="120">
        <v>1487.29</v>
      </c>
      <c r="K10" s="120">
        <v>1503.65</v>
      </c>
      <c r="L10" s="120">
        <v>1519.29</v>
      </c>
      <c r="M10" s="120">
        <v>1525.68</v>
      </c>
      <c r="N10" s="120">
        <v>1542.96</v>
      </c>
    </row>
    <row r="11" spans="1:14" ht="21" customHeight="1">
      <c r="A11" s="7" t="s">
        <v>57</v>
      </c>
      <c r="B11" s="167">
        <v>633.71</v>
      </c>
      <c r="C11" s="120">
        <v>632.57000000000005</v>
      </c>
      <c r="D11" s="120">
        <v>633.09</v>
      </c>
      <c r="E11" s="120">
        <v>633.29</v>
      </c>
      <c r="F11" s="120">
        <v>632.38</v>
      </c>
      <c r="G11" s="120">
        <v>632.53</v>
      </c>
      <c r="H11" s="120">
        <v>654.52</v>
      </c>
      <c r="I11" s="120">
        <v>647.41</v>
      </c>
      <c r="J11" s="120">
        <v>645.62</v>
      </c>
      <c r="K11" s="120">
        <v>652.35</v>
      </c>
      <c r="L11" s="120">
        <v>639.77</v>
      </c>
      <c r="M11" s="120">
        <v>634.24</v>
      </c>
      <c r="N11" s="120">
        <v>647.89</v>
      </c>
    </row>
    <row r="12" spans="1:14" ht="21" customHeight="1">
      <c r="A12" s="7" t="s">
        <v>34</v>
      </c>
      <c r="B12" s="167">
        <v>956.42</v>
      </c>
      <c r="C12" s="120">
        <v>958.89</v>
      </c>
      <c r="D12" s="120">
        <v>963.59</v>
      </c>
      <c r="E12" s="120">
        <v>969.25</v>
      </c>
      <c r="F12" s="120">
        <v>976.02</v>
      </c>
      <c r="G12" s="120">
        <v>980.31</v>
      </c>
      <c r="H12" s="120">
        <v>984.27</v>
      </c>
      <c r="I12" s="120">
        <v>983.41</v>
      </c>
      <c r="J12" s="120">
        <v>980.53</v>
      </c>
      <c r="K12" s="120">
        <v>993.98</v>
      </c>
      <c r="L12" s="120">
        <v>992.52</v>
      </c>
      <c r="M12" s="120">
        <v>987.41</v>
      </c>
      <c r="N12" s="120">
        <v>994.23</v>
      </c>
    </row>
    <row r="13" spans="1:14" ht="31.5">
      <c r="A13" s="7" t="s">
        <v>84</v>
      </c>
      <c r="B13" s="168">
        <v>1937.2</v>
      </c>
      <c r="C13" s="155">
        <v>2092.0100000000002</v>
      </c>
      <c r="D13" s="155">
        <v>2137.77</v>
      </c>
      <c r="E13" s="155">
        <v>2131.8200000000002</v>
      </c>
      <c r="F13" s="155">
        <v>2209.9299999999998</v>
      </c>
      <c r="G13" s="155">
        <v>2232.9699999999998</v>
      </c>
      <c r="H13" s="155">
        <v>2322.44</v>
      </c>
      <c r="I13" s="155">
        <v>2385.2800000000002</v>
      </c>
      <c r="J13" s="155">
        <v>2400.42</v>
      </c>
      <c r="K13" s="155">
        <v>2403.85</v>
      </c>
      <c r="L13" s="155">
        <v>2455.6999999999998</v>
      </c>
      <c r="M13" s="155">
        <v>2463.92</v>
      </c>
      <c r="N13" s="155">
        <v>2538.9299999999998</v>
      </c>
    </row>
    <row r="14" spans="1:14" ht="21" customHeight="1">
      <c r="A14" s="9" t="s">
        <v>16</v>
      </c>
      <c r="B14" s="167">
        <v>1514.46</v>
      </c>
      <c r="C14" s="21">
        <v>1526.39</v>
      </c>
      <c r="D14" s="21">
        <v>1549.01</v>
      </c>
      <c r="E14" s="21">
        <v>1575.84</v>
      </c>
      <c r="F14" s="21">
        <v>1590.29</v>
      </c>
      <c r="G14" s="21">
        <v>1599.25</v>
      </c>
      <c r="H14" s="21">
        <v>1612.61</v>
      </c>
      <c r="I14" s="21">
        <v>1632.51</v>
      </c>
      <c r="J14" s="21">
        <v>1643.89</v>
      </c>
      <c r="K14" s="21">
        <v>1665.05</v>
      </c>
      <c r="L14" s="21">
        <v>1687.12</v>
      </c>
      <c r="M14" s="21">
        <v>1702.11</v>
      </c>
      <c r="N14" s="21">
        <v>1716.88</v>
      </c>
    </row>
    <row r="15" spans="1:14" ht="14.25" customHeight="1">
      <c r="C15" s="225"/>
      <c r="D15" s="225"/>
      <c r="E15" s="225"/>
      <c r="F15" s="225"/>
      <c r="G15" s="225"/>
      <c r="H15" s="225"/>
      <c r="I15" s="225"/>
      <c r="K15" s="225"/>
      <c r="L15" s="225"/>
      <c r="M15" s="225"/>
      <c r="N15" s="225"/>
    </row>
    <row r="16" spans="1:14" ht="14.25" customHeight="1">
      <c r="A16" s="227" t="s">
        <v>73</v>
      </c>
    </row>
    <row r="17" spans="1:14" ht="51" customHeight="1">
      <c r="A17" s="272" t="s">
        <v>108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</row>
    <row r="21" spans="1:14" ht="14.25" customHeight="1">
      <c r="B21" s="12"/>
      <c r="N21" s="13"/>
    </row>
    <row r="22" spans="1:14" ht="14.25" customHeight="1">
      <c r="B22" s="12"/>
      <c r="N22" s="13"/>
    </row>
  </sheetData>
  <mergeCells count="4">
    <mergeCell ref="A3:A4"/>
    <mergeCell ref="C3:N3"/>
    <mergeCell ref="A1:N1"/>
    <mergeCell ref="A17:N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40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2.28515625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73" t="s">
        <v>102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</row>
    <row r="2" spans="1:26">
      <c r="I2" s="275" t="s">
        <v>37</v>
      </c>
      <c r="J2" s="275"/>
      <c r="K2" s="275"/>
      <c r="L2" s="276"/>
    </row>
    <row r="3" spans="1:26" ht="54" customHeight="1">
      <c r="A3" s="61"/>
      <c r="B3" s="62" t="s">
        <v>6</v>
      </c>
      <c r="C3" s="125" t="s">
        <v>0</v>
      </c>
      <c r="D3" s="125" t="s">
        <v>1</v>
      </c>
      <c r="E3" s="125" t="s">
        <v>19</v>
      </c>
      <c r="F3" s="125" t="s">
        <v>2</v>
      </c>
      <c r="G3" s="125" t="str">
        <f>'Таблица № 1-Д'!A9</f>
        <v>"ЕН ЕН ДПФ"</v>
      </c>
      <c r="H3" s="125" t="s">
        <v>10</v>
      </c>
      <c r="I3" s="126" t="s">
        <v>57</v>
      </c>
      <c r="J3" s="126" t="s">
        <v>34</v>
      </c>
      <c r="K3" s="128" t="s">
        <v>85</v>
      </c>
      <c r="L3" s="55" t="s">
        <v>7</v>
      </c>
    </row>
    <row r="4" spans="1:26">
      <c r="A4" s="63"/>
      <c r="B4" s="63" t="s">
        <v>20</v>
      </c>
      <c r="C4" s="201">
        <v>885</v>
      </c>
      <c r="D4" s="201">
        <v>27</v>
      </c>
      <c r="E4" s="201">
        <v>19</v>
      </c>
      <c r="F4" s="201">
        <v>199</v>
      </c>
      <c r="G4" s="201">
        <v>4</v>
      </c>
      <c r="H4" s="201">
        <v>99</v>
      </c>
      <c r="I4" s="177">
        <v>0</v>
      </c>
      <c r="J4" s="177">
        <v>0</v>
      </c>
      <c r="K4" s="177">
        <v>0</v>
      </c>
      <c r="L4" s="64">
        <v>1233</v>
      </c>
      <c r="M4" s="65"/>
    </row>
    <row r="5" spans="1:26" s="32" customFormat="1">
      <c r="A5" s="81">
        <v>1</v>
      </c>
      <c r="B5" s="81" t="s">
        <v>21</v>
      </c>
      <c r="C5" s="201">
        <v>589</v>
      </c>
      <c r="D5" s="201">
        <v>26</v>
      </c>
      <c r="E5" s="201">
        <v>19</v>
      </c>
      <c r="F5" s="201">
        <v>196</v>
      </c>
      <c r="G5" s="201">
        <v>4</v>
      </c>
      <c r="H5" s="201">
        <v>99</v>
      </c>
      <c r="I5" s="177">
        <v>0</v>
      </c>
      <c r="J5" s="177">
        <v>0</v>
      </c>
      <c r="K5" s="177">
        <v>0</v>
      </c>
      <c r="L5" s="64">
        <v>933</v>
      </c>
      <c r="M5" s="108"/>
    </row>
    <row r="6" spans="1:26">
      <c r="A6" s="63" t="s">
        <v>22</v>
      </c>
      <c r="B6" s="63" t="s">
        <v>23</v>
      </c>
      <c r="C6" s="201">
        <v>517</v>
      </c>
      <c r="D6" s="201">
        <v>2</v>
      </c>
      <c r="E6" s="177">
        <v>2</v>
      </c>
      <c r="F6" s="177">
        <v>3</v>
      </c>
      <c r="G6" s="177">
        <v>0</v>
      </c>
      <c r="H6" s="201">
        <v>11</v>
      </c>
      <c r="I6" s="177">
        <v>0</v>
      </c>
      <c r="J6" s="177">
        <v>0</v>
      </c>
      <c r="K6" s="177">
        <v>0</v>
      </c>
      <c r="L6" s="64">
        <v>535</v>
      </c>
      <c r="M6" s="109"/>
    </row>
    <row r="7" spans="1:26">
      <c r="A7" s="63" t="s">
        <v>24</v>
      </c>
      <c r="B7" s="63" t="s">
        <v>25</v>
      </c>
      <c r="C7" s="201">
        <v>72</v>
      </c>
      <c r="D7" s="201">
        <v>24</v>
      </c>
      <c r="E7" s="201">
        <v>17</v>
      </c>
      <c r="F7" s="201">
        <v>193</v>
      </c>
      <c r="G7" s="201">
        <v>4</v>
      </c>
      <c r="H7" s="201">
        <v>88</v>
      </c>
      <c r="I7" s="177">
        <v>0</v>
      </c>
      <c r="J7" s="177">
        <v>0</v>
      </c>
      <c r="K7" s="177">
        <v>0</v>
      </c>
      <c r="L7" s="64">
        <v>398</v>
      </c>
      <c r="M7" s="109"/>
    </row>
    <row r="8" spans="1:26" s="32" customFormat="1">
      <c r="A8" s="81">
        <v>2</v>
      </c>
      <c r="B8" s="81" t="s">
        <v>26</v>
      </c>
      <c r="C8" s="201">
        <v>3</v>
      </c>
      <c r="D8" s="201">
        <v>1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64">
        <v>4</v>
      </c>
      <c r="M8" s="108"/>
    </row>
    <row r="9" spans="1:26">
      <c r="A9" s="63" t="s">
        <v>27</v>
      </c>
      <c r="B9" s="63" t="s">
        <v>23</v>
      </c>
      <c r="C9" s="201">
        <v>3</v>
      </c>
      <c r="D9" s="177">
        <v>0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64">
        <v>3</v>
      </c>
      <c r="M9" s="109"/>
    </row>
    <row r="10" spans="1:26">
      <c r="A10" s="63" t="s">
        <v>28</v>
      </c>
      <c r="B10" s="63" t="s">
        <v>25</v>
      </c>
      <c r="C10" s="177">
        <v>0</v>
      </c>
      <c r="D10" s="201">
        <v>1</v>
      </c>
      <c r="E10" s="177">
        <v>0</v>
      </c>
      <c r="F10" s="177">
        <v>0</v>
      </c>
      <c r="G10" s="177">
        <v>0</v>
      </c>
      <c r="H10" s="177">
        <v>0</v>
      </c>
      <c r="I10" s="177">
        <v>0</v>
      </c>
      <c r="J10" s="177">
        <v>0</v>
      </c>
      <c r="K10" s="177">
        <v>0</v>
      </c>
      <c r="L10" s="64">
        <v>1</v>
      </c>
      <c r="M10" s="109"/>
    </row>
    <row r="11" spans="1:26" s="32" customFormat="1">
      <c r="A11" s="81">
        <v>3</v>
      </c>
      <c r="B11" s="81" t="s">
        <v>29</v>
      </c>
      <c r="C11" s="201">
        <v>293</v>
      </c>
      <c r="D11" s="177">
        <v>0</v>
      </c>
      <c r="E11" s="177">
        <v>0</v>
      </c>
      <c r="F11" s="177">
        <v>3</v>
      </c>
      <c r="G11" s="177">
        <v>0</v>
      </c>
      <c r="H11" s="177">
        <v>0</v>
      </c>
      <c r="I11" s="177">
        <v>0</v>
      </c>
      <c r="J11" s="177">
        <v>0</v>
      </c>
      <c r="K11" s="177">
        <v>0</v>
      </c>
      <c r="L11" s="64">
        <v>296</v>
      </c>
      <c r="M11" s="108"/>
    </row>
    <row r="12" spans="1:26">
      <c r="A12" s="63" t="s">
        <v>30</v>
      </c>
      <c r="B12" s="63" t="s">
        <v>23</v>
      </c>
      <c r="C12" s="201">
        <v>291</v>
      </c>
      <c r="D12" s="177">
        <v>0</v>
      </c>
      <c r="E12" s="177">
        <v>0</v>
      </c>
      <c r="F12" s="177">
        <v>0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64">
        <v>291</v>
      </c>
      <c r="M12" s="91"/>
    </row>
    <row r="13" spans="1:26">
      <c r="A13" s="63" t="s">
        <v>31</v>
      </c>
      <c r="B13" s="63" t="s">
        <v>25</v>
      </c>
      <c r="C13" s="201">
        <v>2</v>
      </c>
      <c r="D13" s="177">
        <v>0</v>
      </c>
      <c r="E13" s="177">
        <v>0</v>
      </c>
      <c r="F13" s="177">
        <v>3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64">
        <v>5</v>
      </c>
      <c r="M13" s="91"/>
    </row>
    <row r="14" spans="1:26">
      <c r="C14" s="165"/>
      <c r="D14" s="165"/>
      <c r="E14" s="165"/>
      <c r="F14" s="165"/>
      <c r="G14" s="165"/>
      <c r="H14" s="165"/>
      <c r="I14" s="162"/>
      <c r="J14" s="165"/>
      <c r="K14" s="165"/>
    </row>
    <row r="15" spans="1:26">
      <c r="C15" s="164"/>
      <c r="D15" s="202"/>
      <c r="E15" s="202"/>
      <c r="F15" s="202"/>
      <c r="G15" s="202"/>
      <c r="H15" s="202"/>
      <c r="I15" s="202"/>
      <c r="J15" s="202"/>
      <c r="K15" s="202"/>
      <c r="L15" s="202"/>
      <c r="N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</row>
    <row r="16" spans="1:26">
      <c r="C16" s="164"/>
      <c r="D16" s="202"/>
      <c r="E16" s="202"/>
      <c r="F16" s="202"/>
      <c r="G16" s="202"/>
      <c r="H16" s="202"/>
      <c r="I16" s="202"/>
      <c r="J16" s="202"/>
      <c r="K16" s="202"/>
      <c r="L16" s="202"/>
      <c r="N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>
      <c r="C17" s="164"/>
      <c r="D17" s="202"/>
      <c r="E17" s="202"/>
      <c r="F17" s="202"/>
      <c r="G17" s="202"/>
      <c r="H17" s="202"/>
      <c r="I17" s="202"/>
      <c r="J17" s="202"/>
      <c r="K17" s="202"/>
      <c r="L17" s="202"/>
      <c r="N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</row>
    <row r="18" spans="1:26">
      <c r="C18" s="164"/>
      <c r="D18" s="202"/>
      <c r="E18" s="202"/>
      <c r="F18" s="202"/>
      <c r="G18" s="202"/>
      <c r="H18" s="202"/>
      <c r="I18" s="202"/>
      <c r="J18" s="202"/>
      <c r="K18" s="202"/>
      <c r="L18" s="202"/>
      <c r="N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</row>
    <row r="19" spans="1:26">
      <c r="C19" s="164"/>
      <c r="D19" s="164"/>
      <c r="E19" s="164"/>
      <c r="F19" s="164"/>
      <c r="G19" s="164"/>
      <c r="H19" s="164"/>
      <c r="I19" s="164"/>
      <c r="N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</row>
    <row r="20" spans="1:26">
      <c r="A20" s="228"/>
      <c r="B20" s="238"/>
      <c r="C20" s="239"/>
      <c r="D20" s="239"/>
      <c r="E20" s="239"/>
      <c r="F20" s="239"/>
      <c r="G20" s="164"/>
      <c r="H20" s="164"/>
      <c r="I20" s="164"/>
      <c r="N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</row>
    <row r="21" spans="1:26">
      <c r="A21" s="228"/>
      <c r="B21" s="238"/>
      <c r="C21" s="228"/>
      <c r="D21" s="228"/>
      <c r="E21" s="228"/>
      <c r="F21" s="228"/>
    </row>
    <row r="22" spans="1:26">
      <c r="A22" s="228"/>
      <c r="B22" s="238"/>
      <c r="C22" s="228"/>
      <c r="D22" s="228"/>
      <c r="E22" s="228"/>
      <c r="F22" s="228"/>
    </row>
    <row r="23" spans="1:26">
      <c r="A23" s="228"/>
      <c r="B23" s="238"/>
      <c r="C23" s="228"/>
      <c r="D23" s="228"/>
      <c r="E23" s="228"/>
      <c r="F23" s="228"/>
    </row>
    <row r="24" spans="1:26">
      <c r="A24" s="228"/>
      <c r="B24" s="238"/>
      <c r="C24" s="228"/>
      <c r="D24" s="228"/>
      <c r="E24" s="228"/>
      <c r="F24" s="228"/>
    </row>
    <row r="25" spans="1:26">
      <c r="A25" s="228"/>
      <c r="B25" s="238"/>
      <c r="C25" s="228"/>
      <c r="D25" s="228"/>
      <c r="E25" s="228"/>
      <c r="F25" s="228"/>
    </row>
    <row r="26" spans="1:26">
      <c r="A26" s="228"/>
      <c r="B26" s="238"/>
      <c r="C26" s="228"/>
      <c r="D26" s="228"/>
      <c r="E26" s="228"/>
      <c r="F26" s="228"/>
    </row>
    <row r="27" spans="1:26">
      <c r="A27" s="228"/>
      <c r="B27" s="235"/>
      <c r="C27" s="236"/>
      <c r="D27" s="236"/>
      <c r="E27" s="236"/>
      <c r="F27" s="236"/>
      <c r="G27" s="231"/>
    </row>
    <row r="28" spans="1:26">
      <c r="A28" s="222"/>
      <c r="B28" s="229"/>
      <c r="C28" s="230"/>
      <c r="D28" s="230"/>
      <c r="E28" s="230"/>
      <c r="F28" s="236"/>
      <c r="G28" s="231"/>
    </row>
    <row r="29" spans="1:26">
      <c r="A29" s="222"/>
      <c r="B29" s="229"/>
      <c r="C29" s="230"/>
      <c r="D29" s="230"/>
      <c r="E29" s="230"/>
      <c r="F29" s="236"/>
      <c r="G29" s="230"/>
      <c r="H29" s="222"/>
    </row>
    <row r="30" spans="1:26" s="68" customFormat="1">
      <c r="A30" s="222"/>
      <c r="B30" s="232" t="s">
        <v>83</v>
      </c>
      <c r="C30" s="233">
        <f>L5/L$4</f>
        <v>0.75669099756690994</v>
      </c>
      <c r="D30" s="234">
        <v>0.75670000000000004</v>
      </c>
      <c r="E30" s="230"/>
      <c r="F30" s="236"/>
      <c r="G30" s="230"/>
      <c r="H30" s="222"/>
      <c r="I30" s="59"/>
    </row>
    <row r="31" spans="1:26" s="68" customFormat="1">
      <c r="A31" s="222"/>
      <c r="B31" s="232" t="s">
        <v>82</v>
      </c>
      <c r="C31" s="233">
        <f>L8/L$4</f>
        <v>3.2441200324412004E-3</v>
      </c>
      <c r="D31" s="234">
        <v>3.2000000000000002E-3</v>
      </c>
      <c r="E31" s="230"/>
      <c r="F31" s="236"/>
      <c r="G31" s="230"/>
      <c r="H31" s="222"/>
      <c r="I31" s="59"/>
    </row>
    <row r="32" spans="1:26" s="68" customFormat="1">
      <c r="A32" s="222"/>
      <c r="B32" s="232" t="s">
        <v>81</v>
      </c>
      <c r="C32" s="233">
        <f>L11/L$4</f>
        <v>0.24006488240064883</v>
      </c>
      <c r="D32" s="234">
        <v>0.24010000000000001</v>
      </c>
      <c r="E32" s="230"/>
      <c r="F32" s="236"/>
      <c r="G32" s="230"/>
      <c r="H32" s="222"/>
      <c r="I32" s="59"/>
    </row>
    <row r="33" spans="1:8">
      <c r="A33" s="222"/>
      <c r="B33" s="229"/>
      <c r="C33" s="234"/>
      <c r="D33" s="234">
        <f>SUM(D30:D32)</f>
        <v>1</v>
      </c>
      <c r="E33" s="230"/>
      <c r="F33" s="236"/>
      <c r="G33" s="230"/>
      <c r="H33" s="222"/>
    </row>
    <row r="34" spans="1:8">
      <c r="A34" s="228"/>
      <c r="B34" s="235"/>
      <c r="C34" s="236"/>
      <c r="D34" s="236"/>
      <c r="E34" s="236"/>
      <c r="F34" s="236"/>
      <c r="G34" s="230"/>
      <c r="H34" s="222"/>
    </row>
    <row r="35" spans="1:8">
      <c r="A35" s="228"/>
      <c r="B35" s="235"/>
      <c r="C35" s="236"/>
      <c r="D35" s="236"/>
      <c r="E35" s="236"/>
      <c r="F35" s="236"/>
      <c r="G35" s="230"/>
      <c r="H35" s="222"/>
    </row>
    <row r="36" spans="1:8">
      <c r="A36" s="228"/>
      <c r="B36" s="235"/>
      <c r="C36" s="236"/>
      <c r="D36" s="236"/>
      <c r="E36" s="236"/>
      <c r="F36" s="236"/>
      <c r="G36" s="230"/>
      <c r="H36" s="222"/>
    </row>
    <row r="37" spans="1:8">
      <c r="A37" s="228"/>
      <c r="B37" s="235"/>
      <c r="C37" s="236"/>
      <c r="D37" s="236"/>
      <c r="E37" s="236"/>
      <c r="F37" s="236"/>
      <c r="G37" s="231"/>
    </row>
    <row r="38" spans="1:8">
      <c r="A38" s="228"/>
      <c r="B38" s="235"/>
      <c r="C38" s="236"/>
      <c r="D38" s="236"/>
      <c r="E38" s="236"/>
      <c r="F38" s="236"/>
      <c r="G38" s="231"/>
    </row>
    <row r="39" spans="1:8">
      <c r="A39" s="228"/>
      <c r="B39" s="238"/>
      <c r="C39" s="228"/>
      <c r="D39" s="228"/>
      <c r="E39" s="228"/>
      <c r="F39" s="228"/>
    </row>
    <row r="40" spans="1:8">
      <c r="A40" s="228"/>
      <c r="B40" s="238"/>
      <c r="C40" s="228"/>
      <c r="D40" s="228"/>
      <c r="E40" s="228"/>
      <c r="F40" s="228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77" t="s">
        <v>103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2">
      <c r="I2" s="253" t="s">
        <v>48</v>
      </c>
      <c r="J2" s="253"/>
      <c r="K2" s="253"/>
    </row>
    <row r="3" spans="1:12" ht="57.75" customHeight="1">
      <c r="A3" s="62" t="s">
        <v>6</v>
      </c>
      <c r="B3" s="125" t="s">
        <v>0</v>
      </c>
      <c r="C3" s="125" t="s">
        <v>1</v>
      </c>
      <c r="D3" s="125" t="s">
        <v>19</v>
      </c>
      <c r="E3" s="125" t="s">
        <v>2</v>
      </c>
      <c r="F3" s="125" t="str">
        <f>'Таблица № 1-Д'!A9</f>
        <v>"ЕН ЕН ДПФ"</v>
      </c>
      <c r="G3" s="125" t="s">
        <v>10</v>
      </c>
      <c r="H3" s="126" t="s">
        <v>57</v>
      </c>
      <c r="I3" s="126" t="s">
        <v>34</v>
      </c>
      <c r="J3" s="128" t="s">
        <v>85</v>
      </c>
      <c r="K3" s="55" t="s">
        <v>7</v>
      </c>
    </row>
    <row r="4" spans="1:12">
      <c r="A4" s="66" t="s">
        <v>32</v>
      </c>
      <c r="B4" s="212">
        <v>360</v>
      </c>
      <c r="C4" s="212">
        <v>99</v>
      </c>
      <c r="D4" s="212">
        <v>45</v>
      </c>
      <c r="E4" s="212">
        <v>1093</v>
      </c>
      <c r="F4" s="212">
        <v>20</v>
      </c>
      <c r="G4" s="212">
        <v>119</v>
      </c>
      <c r="H4" s="177">
        <v>0</v>
      </c>
      <c r="I4" s="177">
        <v>0</v>
      </c>
      <c r="J4" s="177">
        <v>0</v>
      </c>
      <c r="K4" s="220">
        <v>1736</v>
      </c>
      <c r="L4" s="65"/>
    </row>
    <row r="5" spans="1:12" ht="47.25">
      <c r="A5" s="66" t="s">
        <v>77</v>
      </c>
      <c r="B5" s="212">
        <v>4999</v>
      </c>
      <c r="C5" s="212">
        <v>3302</v>
      </c>
      <c r="D5" s="212">
        <v>4157</v>
      </c>
      <c r="E5" s="212">
        <v>16264</v>
      </c>
      <c r="F5" s="212">
        <v>2287</v>
      </c>
      <c r="G5" s="212">
        <v>2461</v>
      </c>
      <c r="H5" s="169">
        <v>86</v>
      </c>
      <c r="I5" s="212">
        <v>522</v>
      </c>
      <c r="J5" s="191">
        <v>15</v>
      </c>
      <c r="K5" s="220">
        <v>34093</v>
      </c>
      <c r="L5" s="65"/>
    </row>
    <row r="6" spans="1:12">
      <c r="A6" s="66" t="s">
        <v>78</v>
      </c>
      <c r="B6" s="212">
        <v>1729</v>
      </c>
      <c r="C6" s="212">
        <v>856</v>
      </c>
      <c r="D6" s="212">
        <v>6079</v>
      </c>
      <c r="E6" s="212">
        <v>7813</v>
      </c>
      <c r="F6" s="177">
        <v>1724</v>
      </c>
      <c r="G6" s="212">
        <v>1030</v>
      </c>
      <c r="H6" s="212">
        <v>4</v>
      </c>
      <c r="I6" s="212">
        <v>7</v>
      </c>
      <c r="J6" s="177">
        <v>30</v>
      </c>
      <c r="K6" s="220">
        <v>19272</v>
      </c>
      <c r="L6" s="65"/>
    </row>
    <row r="7" spans="1:12" ht="47.25">
      <c r="A7" s="66" t="s">
        <v>79</v>
      </c>
      <c r="B7" s="212">
        <v>430</v>
      </c>
      <c r="C7" s="191">
        <v>227</v>
      </c>
      <c r="D7" s="212">
        <v>268</v>
      </c>
      <c r="E7" s="212">
        <v>1361</v>
      </c>
      <c r="F7" s="212">
        <v>167</v>
      </c>
      <c r="G7" s="212">
        <v>128</v>
      </c>
      <c r="H7" s="212">
        <v>6</v>
      </c>
      <c r="I7" s="212">
        <v>42</v>
      </c>
      <c r="J7" s="191">
        <v>12</v>
      </c>
      <c r="K7" s="220">
        <v>2641</v>
      </c>
      <c r="L7" s="65"/>
    </row>
    <row r="8" spans="1:12" ht="47.25">
      <c r="A8" s="66" t="s">
        <v>80</v>
      </c>
      <c r="B8" s="191">
        <v>0</v>
      </c>
      <c r="C8" s="191">
        <v>0</v>
      </c>
      <c r="D8" s="191">
        <v>0</v>
      </c>
      <c r="E8" s="191">
        <v>0</v>
      </c>
      <c r="F8" s="191">
        <v>0</v>
      </c>
      <c r="G8" s="191">
        <v>2</v>
      </c>
      <c r="H8" s="191">
        <v>0</v>
      </c>
      <c r="I8" s="191">
        <v>0</v>
      </c>
      <c r="J8" s="191">
        <v>0</v>
      </c>
      <c r="K8" s="221">
        <v>2</v>
      </c>
      <c r="L8" s="65"/>
    </row>
    <row r="9" spans="1:12">
      <c r="A9" s="67" t="s">
        <v>7</v>
      </c>
      <c r="B9" s="220">
        <v>7518</v>
      </c>
      <c r="C9" s="220">
        <v>4484</v>
      </c>
      <c r="D9" s="220">
        <v>10549</v>
      </c>
      <c r="E9" s="220">
        <v>26531</v>
      </c>
      <c r="F9" s="220">
        <v>4198</v>
      </c>
      <c r="G9" s="220">
        <v>3740</v>
      </c>
      <c r="H9" s="220">
        <v>96</v>
      </c>
      <c r="I9" s="220">
        <v>571</v>
      </c>
      <c r="J9" s="220">
        <v>57</v>
      </c>
      <c r="K9" s="220">
        <v>57744</v>
      </c>
      <c r="L9" s="65"/>
    </row>
    <row r="10" spans="1:12" ht="9.75" customHeight="1"/>
    <row r="11" spans="1:12">
      <c r="B11" s="82"/>
      <c r="C11" s="82"/>
      <c r="D11" s="82"/>
      <c r="E11" s="82"/>
      <c r="F11" s="82"/>
      <c r="G11" s="82"/>
      <c r="H11" s="82"/>
      <c r="I11" s="82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3" customWidth="1"/>
    <col min="2" max="2" width="55.570312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48" t="s">
        <v>41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7"/>
      <c r="K2" s="87"/>
      <c r="L2" s="15"/>
    </row>
    <row r="3" spans="1:15" s="40" customFormat="1" ht="47.25">
      <c r="A3" s="52" t="s">
        <v>9</v>
      </c>
      <c r="B3" s="224" t="s">
        <v>6</v>
      </c>
      <c r="C3" s="127" t="s">
        <v>0</v>
      </c>
      <c r="D3" s="127" t="s">
        <v>1</v>
      </c>
      <c r="E3" s="127" t="s">
        <v>19</v>
      </c>
      <c r="F3" s="127" t="s">
        <v>2</v>
      </c>
      <c r="G3" s="127" t="str">
        <f>'Таблица № 1-Д'!A9</f>
        <v>"ЕН ЕН ДПФ"</v>
      </c>
      <c r="H3" s="127" t="s">
        <v>10</v>
      </c>
      <c r="I3" s="128" t="s">
        <v>57</v>
      </c>
      <c r="J3" s="128" t="s">
        <v>34</v>
      </c>
      <c r="K3" s="128" t="s">
        <v>85</v>
      </c>
      <c r="L3" s="55" t="s">
        <v>7</v>
      </c>
      <c r="N3" s="41"/>
      <c r="O3" s="41"/>
    </row>
    <row r="4" spans="1:15" s="40" customFormat="1" ht="31.5">
      <c r="A4" s="130">
        <v>1</v>
      </c>
      <c r="B4" s="80" t="s">
        <v>104</v>
      </c>
      <c r="C4" s="203">
        <v>132093</v>
      </c>
      <c r="D4" s="203">
        <v>36517</v>
      </c>
      <c r="E4" s="203">
        <v>18906</v>
      </c>
      <c r="F4" s="203">
        <v>143648</v>
      </c>
      <c r="G4" s="203">
        <v>26832</v>
      </c>
      <c r="H4" s="203">
        <v>46234</v>
      </c>
      <c r="I4" s="204">
        <v>3098</v>
      </c>
      <c r="J4" s="204">
        <v>10830</v>
      </c>
      <c r="K4" s="204">
        <v>271</v>
      </c>
      <c r="L4" s="156">
        <v>418429</v>
      </c>
      <c r="N4" s="41"/>
      <c r="O4" s="41"/>
    </row>
    <row r="5" spans="1:15" ht="32.25" customHeight="1">
      <c r="A5" s="130">
        <v>2</v>
      </c>
      <c r="B5" s="80" t="s">
        <v>105</v>
      </c>
      <c r="C5" s="203">
        <v>122872.31600000001</v>
      </c>
      <c r="D5" s="203">
        <v>44839.027999999998</v>
      </c>
      <c r="E5" s="203">
        <v>24528.614000000001</v>
      </c>
      <c r="F5" s="203">
        <v>264468.38500000001</v>
      </c>
      <c r="G5" s="203">
        <v>58787.917000000001</v>
      </c>
      <c r="H5" s="203">
        <v>68101.527000000002</v>
      </c>
      <c r="I5" s="203">
        <v>1551.0409999999999</v>
      </c>
      <c r="J5" s="203">
        <v>10673.092000000001</v>
      </c>
      <c r="K5" s="203">
        <v>525.54100000000005</v>
      </c>
      <c r="L5" s="156">
        <v>596347.46099999989</v>
      </c>
      <c r="M5" s="42"/>
    </row>
    <row r="6" spans="1:15" s="93" customFormat="1" ht="31.5">
      <c r="A6" s="130">
        <v>3</v>
      </c>
      <c r="B6" s="80" t="s">
        <v>106</v>
      </c>
      <c r="C6" s="203">
        <v>5914.8109999999997</v>
      </c>
      <c r="D6" s="203">
        <v>4462.3109999999997</v>
      </c>
      <c r="E6" s="203">
        <v>373.39</v>
      </c>
      <c r="F6" s="203">
        <v>12620.370999999999</v>
      </c>
      <c r="G6" s="203">
        <v>3704.0079999999998</v>
      </c>
      <c r="H6" s="203">
        <v>4033.4749999999999</v>
      </c>
      <c r="I6" s="237">
        <v>0</v>
      </c>
      <c r="J6" s="203">
        <v>652.61699999999996</v>
      </c>
      <c r="K6" s="203">
        <v>16.745999999999999</v>
      </c>
      <c r="L6" s="156">
        <v>31777.728999999992</v>
      </c>
      <c r="M6" s="104"/>
      <c r="N6" s="94"/>
      <c r="O6" s="94"/>
    </row>
    <row r="7" spans="1:15">
      <c r="A7" s="42"/>
      <c r="B7" s="38"/>
      <c r="C7" s="88"/>
      <c r="D7" s="88"/>
      <c r="E7" s="88"/>
      <c r="F7" s="88"/>
      <c r="G7" s="88"/>
      <c r="H7" s="88"/>
      <c r="I7" s="88"/>
      <c r="J7" s="88"/>
      <c r="K7" s="88"/>
      <c r="L7" s="88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2"/>
      <c r="M8" s="70"/>
      <c r="N8" s="70"/>
    </row>
    <row r="9" spans="1:15">
      <c r="C9" s="43"/>
      <c r="D9" s="43"/>
      <c r="E9" s="43"/>
      <c r="F9" s="43"/>
      <c r="G9" s="43"/>
      <c r="H9" s="43"/>
      <c r="I9" s="43"/>
      <c r="J9" s="43"/>
      <c r="K9" s="43"/>
      <c r="L9" s="137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7"/>
    </row>
    <row r="11" spans="1:15">
      <c r="L11" s="70"/>
    </row>
    <row r="12" spans="1:15">
      <c r="L12" s="70"/>
    </row>
    <row r="13" spans="1:15">
      <c r="C13" s="45"/>
      <c r="D13" s="45"/>
      <c r="E13" s="45"/>
      <c r="F13" s="45"/>
      <c r="G13" s="45"/>
      <c r="H13" s="45"/>
      <c r="I13" s="45"/>
      <c r="J13" s="45"/>
      <c r="K13" s="45"/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3" customFormat="1" ht="15.75" customHeight="1">
      <c r="A1" s="248" t="s">
        <v>107</v>
      </c>
      <c r="B1" s="248"/>
      <c r="C1" s="248"/>
      <c r="D1" s="47"/>
      <c r="E1" s="47"/>
      <c r="F1" s="47"/>
      <c r="G1" s="47"/>
      <c r="H1" s="47"/>
      <c r="I1" s="47"/>
      <c r="J1" s="47"/>
      <c r="K1" s="47"/>
      <c r="M1" s="94"/>
      <c r="N1" s="94"/>
    </row>
    <row r="2" spans="1:14" s="93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4"/>
      <c r="N2" s="94"/>
    </row>
    <row r="3" spans="1:14" s="93" customFormat="1" ht="14.25" customHeight="1">
      <c r="A3" s="48"/>
      <c r="B3" s="48"/>
      <c r="C3" s="95" t="s">
        <v>42</v>
      </c>
      <c r="D3" s="49"/>
      <c r="E3" s="49"/>
      <c r="F3" s="49"/>
      <c r="G3" s="49"/>
      <c r="H3" s="49"/>
      <c r="I3" s="50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79" t="s">
        <v>43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58</v>
      </c>
      <c r="B5" s="111" t="s">
        <v>61</v>
      </c>
      <c r="C5" s="210">
        <v>100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6">
        <v>1</v>
      </c>
      <c r="B6" s="102" t="s">
        <v>44</v>
      </c>
      <c r="C6" s="211">
        <v>76.16</v>
      </c>
      <c r="D6" s="138"/>
      <c r="E6" s="103"/>
      <c r="F6" s="103"/>
    </row>
    <row r="7" spans="1:14" s="93" customFormat="1" ht="15.75">
      <c r="A7" s="56">
        <v>2</v>
      </c>
      <c r="B7" s="102" t="s">
        <v>45</v>
      </c>
      <c r="C7" s="211">
        <v>22.94</v>
      </c>
      <c r="D7" s="138"/>
      <c r="E7" s="94"/>
      <c r="F7" s="94"/>
    </row>
    <row r="8" spans="1:14" s="93" customFormat="1" ht="15.75">
      <c r="A8" s="56">
        <v>3</v>
      </c>
      <c r="B8" s="105" t="s">
        <v>46</v>
      </c>
      <c r="C8" s="211">
        <v>0.9</v>
      </c>
      <c r="D8" s="138"/>
      <c r="E8" s="94"/>
      <c r="F8" s="94"/>
    </row>
    <row r="9" spans="1:14" s="86" customFormat="1" ht="15" customHeight="1">
      <c r="A9" s="115" t="s">
        <v>40</v>
      </c>
      <c r="B9" s="116" t="s">
        <v>62</v>
      </c>
      <c r="C9" s="210">
        <v>100</v>
      </c>
      <c r="D9" s="138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59</v>
      </c>
      <c r="C10" s="211">
        <v>44.57</v>
      </c>
      <c r="D10" s="138"/>
      <c r="E10" s="89"/>
      <c r="F10" s="89"/>
      <c r="G10" s="89"/>
      <c r="H10" s="89"/>
      <c r="I10" s="89"/>
      <c r="J10" s="89"/>
      <c r="K10" s="89"/>
      <c r="L10" s="70"/>
      <c r="M10" s="70"/>
    </row>
    <row r="11" spans="1:14" ht="15.75">
      <c r="A11" s="118">
        <v>2</v>
      </c>
      <c r="B11" s="119" t="s">
        <v>60</v>
      </c>
      <c r="C11" s="211">
        <v>55.43</v>
      </c>
      <c r="D11" s="138"/>
      <c r="E11" s="88"/>
      <c r="F11" s="88"/>
      <c r="G11" s="88"/>
      <c r="H11" s="88"/>
      <c r="I11" s="88"/>
      <c r="J11" s="88"/>
      <c r="K11" s="70"/>
    </row>
    <row r="12" spans="1:14" ht="14.25" customHeight="1">
      <c r="C12" s="90"/>
      <c r="K12" s="70"/>
    </row>
    <row r="13" spans="1:14" ht="14.25" customHeight="1">
      <c r="C13" s="90"/>
      <c r="K13" s="70"/>
    </row>
    <row r="14" spans="1:14" ht="14.25" customHeight="1">
      <c r="C14" s="90"/>
      <c r="K14" s="70"/>
    </row>
    <row r="15" spans="1:14" ht="14.25" customHeight="1">
      <c r="K15" s="70"/>
    </row>
    <row r="16" spans="1:14" ht="14.25" customHeight="1">
      <c r="B16" s="37"/>
      <c r="I16" s="70"/>
      <c r="K16" s="38"/>
      <c r="L16" s="38"/>
      <c r="M16" s="37"/>
      <c r="N16" s="37"/>
    </row>
    <row r="17" spans="2:14" ht="14.25" customHeight="1">
      <c r="B17" s="37"/>
      <c r="I17" s="70"/>
      <c r="K17" s="38"/>
      <c r="L17" s="38"/>
      <c r="M17" s="37"/>
      <c r="N17" s="37"/>
    </row>
    <row r="18" spans="2:14" ht="14.25" customHeight="1">
      <c r="B18" s="37"/>
      <c r="I18" s="70"/>
      <c r="K18" s="38"/>
      <c r="L18" s="38"/>
      <c r="M18" s="37"/>
      <c r="N18" s="37"/>
    </row>
    <row r="19" spans="2:14" ht="14.25" customHeight="1">
      <c r="B19" s="37"/>
      <c r="I19" s="70"/>
      <c r="K19" s="38"/>
      <c r="L19" s="38"/>
      <c r="M19" s="37"/>
      <c r="N19" s="37"/>
    </row>
    <row r="20" spans="2:14" ht="14.25" customHeight="1">
      <c r="B20" s="37"/>
      <c r="I20" s="70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13" width="10.7109375" style="2" customWidth="1"/>
    <col min="14" max="14" width="10.7109375" style="1" customWidth="1"/>
    <col min="15" max="16384" width="10.28515625" style="2"/>
  </cols>
  <sheetData>
    <row r="1" spans="1:15" ht="12" customHeight="1">
      <c r="A1" s="247" t="s">
        <v>50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5" ht="12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</row>
    <row r="3" spans="1:15">
      <c r="N3" s="11" t="s">
        <v>42</v>
      </c>
    </row>
    <row r="4" spans="1:15" s="1" customFormat="1" ht="21" customHeight="1">
      <c r="A4" s="242" t="s">
        <v>12</v>
      </c>
      <c r="B4" s="4">
        <v>2016</v>
      </c>
      <c r="C4" s="244">
        <v>2017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6"/>
      <c r="O4" s="160"/>
    </row>
    <row r="5" spans="1:15" ht="21" customHeight="1">
      <c r="A5" s="243"/>
      <c r="B5" s="4">
        <v>12</v>
      </c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59">
        <v>6</v>
      </c>
      <c r="I5" s="158">
        <v>7</v>
      </c>
      <c r="J5" s="158">
        <v>8</v>
      </c>
      <c r="K5" s="159">
        <v>9</v>
      </c>
      <c r="L5" s="158">
        <v>10</v>
      </c>
      <c r="M5" s="158">
        <v>11</v>
      </c>
      <c r="N5" s="159">
        <v>12</v>
      </c>
    </row>
    <row r="6" spans="1:15" ht="21" customHeight="1">
      <c r="A6" s="7" t="s">
        <v>0</v>
      </c>
      <c r="B6" s="179">
        <v>24.61</v>
      </c>
      <c r="C6" s="179">
        <v>24.61</v>
      </c>
      <c r="D6" s="179">
        <v>24.59</v>
      </c>
      <c r="E6" s="179">
        <v>24.54</v>
      </c>
      <c r="F6" s="179">
        <v>24.47</v>
      </c>
      <c r="G6" s="179">
        <v>24.4</v>
      </c>
      <c r="H6" s="179">
        <v>24.3</v>
      </c>
      <c r="I6" s="179">
        <v>24.2</v>
      </c>
      <c r="J6" s="179">
        <v>24.1</v>
      </c>
      <c r="K6" s="179">
        <v>24.02</v>
      </c>
      <c r="L6" s="179">
        <v>23.95</v>
      </c>
      <c r="M6" s="179">
        <v>23.87</v>
      </c>
      <c r="N6" s="179">
        <v>23.81</v>
      </c>
    </row>
    <row r="7" spans="1:15" ht="21" customHeight="1">
      <c r="A7" s="7" t="s">
        <v>1</v>
      </c>
      <c r="B7" s="179">
        <v>8.44</v>
      </c>
      <c r="C7" s="179">
        <v>8.44</v>
      </c>
      <c r="D7" s="179">
        <v>8.43</v>
      </c>
      <c r="E7" s="179">
        <v>8.41</v>
      </c>
      <c r="F7" s="179">
        <v>8.41</v>
      </c>
      <c r="G7" s="179">
        <v>8.41</v>
      </c>
      <c r="H7" s="179">
        <v>8.39</v>
      </c>
      <c r="I7" s="179">
        <v>8.39</v>
      </c>
      <c r="J7" s="179">
        <v>8.35</v>
      </c>
      <c r="K7" s="179">
        <v>8.34</v>
      </c>
      <c r="L7" s="179">
        <v>8.34</v>
      </c>
      <c r="M7" s="179">
        <v>8.31</v>
      </c>
      <c r="N7" s="179">
        <v>8.3000000000000007</v>
      </c>
    </row>
    <row r="8" spans="1:15" ht="21" customHeight="1">
      <c r="A8" s="7" t="s">
        <v>13</v>
      </c>
      <c r="B8" s="179">
        <v>13.09</v>
      </c>
      <c r="C8" s="179">
        <v>13.12</v>
      </c>
      <c r="D8" s="179">
        <v>13.18</v>
      </c>
      <c r="E8" s="179">
        <v>13.3</v>
      </c>
      <c r="F8" s="179">
        <v>13.48</v>
      </c>
      <c r="G8" s="179">
        <v>13.69</v>
      </c>
      <c r="H8" s="179">
        <v>13.91</v>
      </c>
      <c r="I8" s="179">
        <v>14.13</v>
      </c>
      <c r="J8" s="179">
        <v>14.36</v>
      </c>
      <c r="K8" s="179">
        <v>14.56</v>
      </c>
      <c r="L8" s="179">
        <v>14.71</v>
      </c>
      <c r="M8" s="179">
        <v>14.92</v>
      </c>
      <c r="N8" s="179">
        <v>15.05</v>
      </c>
    </row>
    <row r="9" spans="1:15" ht="21" customHeight="1">
      <c r="A9" s="7" t="s">
        <v>2</v>
      </c>
      <c r="B9" s="179">
        <v>35.89</v>
      </c>
      <c r="C9" s="179">
        <v>35.880000000000003</v>
      </c>
      <c r="D9" s="179">
        <v>35.83</v>
      </c>
      <c r="E9" s="179">
        <v>35.79</v>
      </c>
      <c r="F9" s="179">
        <v>35.700000000000003</v>
      </c>
      <c r="G9" s="179">
        <v>35.590000000000003</v>
      </c>
      <c r="H9" s="179">
        <v>35.53</v>
      </c>
      <c r="I9" s="179">
        <v>35.43</v>
      </c>
      <c r="J9" s="179">
        <v>35.340000000000003</v>
      </c>
      <c r="K9" s="179">
        <v>35.26</v>
      </c>
      <c r="L9" s="179">
        <v>35.19</v>
      </c>
      <c r="M9" s="179">
        <v>35.090000000000003</v>
      </c>
      <c r="N9" s="179">
        <v>35.04</v>
      </c>
    </row>
    <row r="10" spans="1:15" ht="21" customHeight="1">
      <c r="A10" s="7" t="str">
        <f>'Таблица № 1-Д'!A9</f>
        <v>"ЕН ЕН ДПФ"</v>
      </c>
      <c r="B10" s="179">
        <v>6.48</v>
      </c>
      <c r="C10" s="179">
        <v>6.47</v>
      </c>
      <c r="D10" s="179">
        <v>6.48</v>
      </c>
      <c r="E10" s="179">
        <v>6.48</v>
      </c>
      <c r="F10" s="179">
        <v>6.47</v>
      </c>
      <c r="G10" s="179">
        <v>6.47</v>
      </c>
      <c r="H10" s="179">
        <v>6.46</v>
      </c>
      <c r="I10" s="179">
        <v>6.45</v>
      </c>
      <c r="J10" s="179">
        <v>6.44</v>
      </c>
      <c r="K10" s="179">
        <v>6.43</v>
      </c>
      <c r="L10" s="179">
        <v>6.44</v>
      </c>
      <c r="M10" s="179">
        <v>6.44</v>
      </c>
      <c r="N10" s="179">
        <v>6.44</v>
      </c>
    </row>
    <row r="11" spans="1:15" ht="21" customHeight="1">
      <c r="A11" s="7" t="s">
        <v>10</v>
      </c>
      <c r="B11" s="179">
        <v>8.91</v>
      </c>
      <c r="C11" s="179">
        <v>8.91</v>
      </c>
      <c r="D11" s="179">
        <v>8.92</v>
      </c>
      <c r="E11" s="179">
        <v>8.92</v>
      </c>
      <c r="F11" s="179">
        <v>8.91</v>
      </c>
      <c r="G11" s="179">
        <v>8.8800000000000008</v>
      </c>
      <c r="H11" s="179">
        <v>8.8800000000000008</v>
      </c>
      <c r="I11" s="179">
        <v>8.8699999999999992</v>
      </c>
      <c r="J11" s="179">
        <v>8.85</v>
      </c>
      <c r="K11" s="179">
        <v>8.84</v>
      </c>
      <c r="L11" s="179">
        <v>8.83</v>
      </c>
      <c r="M11" s="179">
        <v>8.83</v>
      </c>
      <c r="N11" s="179">
        <v>8.83</v>
      </c>
    </row>
    <row r="12" spans="1:15" ht="21" customHeight="1">
      <c r="A12" s="7" t="s">
        <v>57</v>
      </c>
      <c r="B12" s="179">
        <v>0.69</v>
      </c>
      <c r="C12" s="179">
        <v>0.69</v>
      </c>
      <c r="D12" s="179">
        <v>0.69</v>
      </c>
      <c r="E12" s="179">
        <v>0.69</v>
      </c>
      <c r="F12" s="179">
        <v>0.69</v>
      </c>
      <c r="G12" s="179">
        <v>0.69</v>
      </c>
      <c r="H12" s="179">
        <v>0.68</v>
      </c>
      <c r="I12" s="179">
        <v>0.68</v>
      </c>
      <c r="J12" s="179">
        <v>0.68</v>
      </c>
      <c r="K12" s="179">
        <v>0.67</v>
      </c>
      <c r="L12" s="179">
        <v>0.67</v>
      </c>
      <c r="M12" s="179">
        <v>0.67</v>
      </c>
      <c r="N12" s="179">
        <v>0.67</v>
      </c>
    </row>
    <row r="13" spans="1:15" ht="21" customHeight="1">
      <c r="A13" s="7" t="s">
        <v>34</v>
      </c>
      <c r="B13" s="179">
        <v>1.82</v>
      </c>
      <c r="C13" s="179">
        <v>1.81</v>
      </c>
      <c r="D13" s="179">
        <v>1.81</v>
      </c>
      <c r="E13" s="179">
        <v>1.8</v>
      </c>
      <c r="F13" s="179">
        <v>1.8</v>
      </c>
      <c r="G13" s="179">
        <v>1.79</v>
      </c>
      <c r="H13" s="179">
        <v>1.77</v>
      </c>
      <c r="I13" s="179">
        <v>1.77</v>
      </c>
      <c r="J13" s="179">
        <v>1.8</v>
      </c>
      <c r="K13" s="179">
        <v>1.8</v>
      </c>
      <c r="L13" s="179">
        <v>1.79</v>
      </c>
      <c r="M13" s="179">
        <v>1.79</v>
      </c>
      <c r="N13" s="179">
        <v>1.78</v>
      </c>
    </row>
    <row r="14" spans="1:15" ht="31.5">
      <c r="A14" s="7" t="s">
        <v>84</v>
      </c>
      <c r="B14" s="180">
        <v>7.0000000000000007E-2</v>
      </c>
      <c r="C14" s="180">
        <v>7.0000000000000007E-2</v>
      </c>
      <c r="D14" s="180">
        <v>7.0000000000000007E-2</v>
      </c>
      <c r="E14" s="180">
        <v>7.0000000000000007E-2</v>
      </c>
      <c r="F14" s="180">
        <v>7.0000000000000007E-2</v>
      </c>
      <c r="G14" s="180">
        <v>0.08</v>
      </c>
      <c r="H14" s="180">
        <v>0.08</v>
      </c>
      <c r="I14" s="180">
        <v>0.08</v>
      </c>
      <c r="J14" s="180">
        <v>0.08</v>
      </c>
      <c r="K14" s="180">
        <v>0.08</v>
      </c>
      <c r="L14" s="180">
        <v>0.08</v>
      </c>
      <c r="M14" s="180">
        <v>0.08</v>
      </c>
      <c r="N14" s="180">
        <v>0.08</v>
      </c>
    </row>
    <row r="15" spans="1:15" ht="21" customHeight="1">
      <c r="A15" s="9" t="s">
        <v>7</v>
      </c>
      <c r="B15" s="178">
        <v>99.999999999999986</v>
      </c>
      <c r="C15" s="178">
        <v>99.999999999999986</v>
      </c>
      <c r="D15" s="178">
        <v>100</v>
      </c>
      <c r="E15" s="178">
        <v>99.999999999999986</v>
      </c>
      <c r="F15" s="178">
        <v>99.999999999999986</v>
      </c>
      <c r="G15" s="178">
        <v>100</v>
      </c>
      <c r="H15" s="178">
        <v>99.999999999999986</v>
      </c>
      <c r="I15" s="179">
        <v>100.00000000000001</v>
      </c>
      <c r="J15" s="179">
        <v>100</v>
      </c>
      <c r="K15" s="179">
        <v>100.00000000000001</v>
      </c>
      <c r="L15" s="179">
        <v>100</v>
      </c>
      <c r="M15" s="179">
        <v>100</v>
      </c>
      <c r="N15" s="179">
        <v>99.999999999999986</v>
      </c>
    </row>
    <row r="17" spans="2:14"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2:14">
      <c r="B18" s="18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2:14"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2:14"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2:14"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2:14"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2:14"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2:14"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2:14"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2:14">
      <c r="N26" s="2"/>
    </row>
    <row r="27" spans="2:14">
      <c r="N27" s="2"/>
    </row>
    <row r="28" spans="2:14">
      <c r="N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48" t="s">
        <v>98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9">
      <c r="A2" s="48"/>
      <c r="B2" s="48"/>
      <c r="C2" s="48"/>
      <c r="D2" s="48"/>
      <c r="E2" s="48"/>
      <c r="F2" s="48"/>
      <c r="G2" s="49"/>
      <c r="H2" s="51"/>
      <c r="I2" s="87"/>
      <c r="J2" s="87"/>
      <c r="K2" s="15"/>
    </row>
    <row r="3" spans="1:19" s="40" customFormat="1" ht="54.75" customHeight="1">
      <c r="A3" s="62" t="s">
        <v>71</v>
      </c>
      <c r="B3" s="127" t="s">
        <v>0</v>
      </c>
      <c r="C3" s="127" t="s">
        <v>1</v>
      </c>
      <c r="D3" s="127" t="s">
        <v>19</v>
      </c>
      <c r="E3" s="127" t="s">
        <v>2</v>
      </c>
      <c r="F3" s="127" t="str">
        <f>'Таблица № 1-Д'!A9</f>
        <v>"ЕН ЕН ДПФ"</v>
      </c>
      <c r="G3" s="127" t="s">
        <v>10</v>
      </c>
      <c r="H3" s="128" t="s">
        <v>57</v>
      </c>
      <c r="I3" s="128" t="s">
        <v>34</v>
      </c>
      <c r="J3" s="128" t="s">
        <v>85</v>
      </c>
      <c r="K3" s="144" t="s">
        <v>7</v>
      </c>
      <c r="M3" s="41"/>
      <c r="N3" s="41"/>
    </row>
    <row r="4" spans="1:19" s="40" customFormat="1">
      <c r="A4" s="67" t="s">
        <v>72</v>
      </c>
      <c r="B4" s="208">
        <v>146395</v>
      </c>
      <c r="C4" s="208">
        <v>51035</v>
      </c>
      <c r="D4" s="208">
        <v>92523</v>
      </c>
      <c r="E4" s="208">
        <v>215387</v>
      </c>
      <c r="F4" s="208">
        <v>39615</v>
      </c>
      <c r="G4" s="208">
        <v>54291</v>
      </c>
      <c r="H4" s="209">
        <v>4101</v>
      </c>
      <c r="I4" s="209">
        <v>10926</v>
      </c>
      <c r="J4" s="209">
        <v>488</v>
      </c>
      <c r="K4" s="145">
        <v>614761</v>
      </c>
      <c r="M4" s="41"/>
      <c r="N4" s="41"/>
    </row>
    <row r="5" spans="1:19" s="40" customFormat="1" ht="15.75" customHeight="1">
      <c r="A5" s="146" t="s">
        <v>74</v>
      </c>
      <c r="B5" s="205">
        <v>54324</v>
      </c>
      <c r="C5" s="205">
        <v>23376</v>
      </c>
      <c r="D5" s="205">
        <v>77521</v>
      </c>
      <c r="E5" s="205">
        <v>98701</v>
      </c>
      <c r="F5" s="205">
        <v>15929</v>
      </c>
      <c r="G5" s="205">
        <v>17042</v>
      </c>
      <c r="H5" s="205">
        <v>1466</v>
      </c>
      <c r="I5" s="205">
        <v>160</v>
      </c>
      <c r="J5" s="205">
        <v>263</v>
      </c>
      <c r="K5" s="145">
        <v>288782</v>
      </c>
      <c r="M5" s="41"/>
      <c r="N5" s="41"/>
    </row>
    <row r="6" spans="1:19" s="40" customFormat="1" ht="15.75" customHeight="1">
      <c r="A6" s="146" t="s">
        <v>75</v>
      </c>
      <c r="B6" s="206">
        <v>132093</v>
      </c>
      <c r="C6" s="206">
        <v>36517</v>
      </c>
      <c r="D6" s="206">
        <v>18906</v>
      </c>
      <c r="E6" s="206">
        <v>143648</v>
      </c>
      <c r="F6" s="206">
        <v>26832</v>
      </c>
      <c r="G6" s="206">
        <v>46234</v>
      </c>
      <c r="H6" s="200">
        <v>3098</v>
      </c>
      <c r="I6" s="200">
        <v>10830</v>
      </c>
      <c r="J6" s="200">
        <v>271</v>
      </c>
      <c r="K6" s="145">
        <v>418429</v>
      </c>
      <c r="M6" s="41"/>
      <c r="N6" s="41"/>
    </row>
    <row r="7" spans="1:19" s="40" customFormat="1" ht="15.75" customHeight="1">
      <c r="A7" s="146" t="s">
        <v>76</v>
      </c>
      <c r="B7" s="205">
        <v>113</v>
      </c>
      <c r="C7" s="205">
        <v>15</v>
      </c>
      <c r="D7" s="205">
        <v>5</v>
      </c>
      <c r="E7" s="205">
        <v>445</v>
      </c>
      <c r="F7" s="205">
        <v>616</v>
      </c>
      <c r="G7" s="205">
        <v>21</v>
      </c>
      <c r="H7" s="205">
        <v>5</v>
      </c>
      <c r="I7" s="205">
        <v>1</v>
      </c>
      <c r="J7" s="191">
        <v>0</v>
      </c>
      <c r="K7" s="145">
        <v>1221</v>
      </c>
      <c r="M7" s="41"/>
      <c r="N7" s="41"/>
    </row>
    <row r="8" spans="1:19">
      <c r="B8" s="147"/>
      <c r="C8" s="147"/>
      <c r="D8" s="147"/>
      <c r="E8" s="147"/>
      <c r="F8" s="147"/>
      <c r="G8" s="147"/>
      <c r="H8" s="147"/>
      <c r="I8" s="147"/>
      <c r="J8" s="147"/>
      <c r="K8" s="148"/>
    </row>
    <row r="9" spans="1:19">
      <c r="A9" s="44" t="s">
        <v>73</v>
      </c>
      <c r="B9" s="149"/>
      <c r="C9" s="149"/>
      <c r="D9" s="149"/>
      <c r="E9" s="149"/>
      <c r="F9" s="149"/>
      <c r="G9" s="149"/>
      <c r="H9" s="149"/>
      <c r="I9" s="149"/>
      <c r="J9" s="149"/>
      <c r="K9" s="70"/>
    </row>
    <row r="10" spans="1:19">
      <c r="A10" s="223" t="s">
        <v>93</v>
      </c>
      <c r="K10" s="150"/>
    </row>
    <row r="11" spans="1:19">
      <c r="K11" s="70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61"/>
      <c r="C14" s="161"/>
      <c r="D14" s="161"/>
      <c r="E14" s="161"/>
      <c r="F14" s="161"/>
      <c r="G14" s="161"/>
      <c r="H14" s="161"/>
      <c r="I14" s="161"/>
      <c r="J14" s="161"/>
      <c r="S14" s="161"/>
    </row>
    <row r="15" spans="1:19">
      <c r="B15" s="161"/>
      <c r="C15" s="161"/>
      <c r="D15" s="161"/>
      <c r="E15" s="161"/>
      <c r="F15" s="161"/>
      <c r="G15" s="161"/>
      <c r="H15" s="161"/>
      <c r="I15" s="161"/>
      <c r="J15" s="161"/>
      <c r="S15" s="161"/>
    </row>
    <row r="16" spans="1:19">
      <c r="B16" s="161"/>
      <c r="C16" s="161"/>
      <c r="D16" s="161"/>
      <c r="E16" s="161"/>
      <c r="F16" s="161"/>
      <c r="G16" s="161"/>
      <c r="H16" s="161"/>
      <c r="I16" s="161"/>
      <c r="J16" s="161"/>
      <c r="S16" s="161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47"/>
  <sheetViews>
    <sheetView showGridLines="0" workbookViewId="0">
      <selection sqref="A1:N1"/>
    </sheetView>
  </sheetViews>
  <sheetFormatPr defaultRowHeight="13.5" customHeight="1"/>
  <cols>
    <col min="1" max="1" width="41" style="13" customWidth="1"/>
    <col min="2" max="2" width="11.140625" style="13" customWidth="1"/>
    <col min="3" max="3" width="11.42578125" style="13" customWidth="1"/>
    <col min="4" max="14" width="11.140625" style="13" customWidth="1"/>
    <col min="15" max="16384" width="9.140625" style="13"/>
  </cols>
  <sheetData>
    <row r="1" spans="1:14" ht="21" customHeight="1">
      <c r="A1" s="249" t="s">
        <v>99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</row>
    <row r="2" spans="1:14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3.5" customHeight="1">
      <c r="A3" s="14"/>
      <c r="B3" s="14"/>
      <c r="C3" s="15"/>
      <c r="D3" s="253" t="s">
        <v>48</v>
      </c>
      <c r="E3" s="253"/>
      <c r="F3" s="253"/>
      <c r="G3" s="253"/>
      <c r="H3" s="253"/>
      <c r="I3" s="253"/>
      <c r="J3" s="253"/>
      <c r="K3" s="253"/>
      <c r="L3" s="253"/>
      <c r="M3" s="253"/>
      <c r="N3" s="253"/>
    </row>
    <row r="4" spans="1:14" s="16" customFormat="1" ht="21" customHeight="1">
      <c r="A4" s="242" t="s">
        <v>86</v>
      </c>
      <c r="B4" s="4">
        <v>2016</v>
      </c>
      <c r="C4" s="244">
        <v>2017</v>
      </c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5"/>
    </row>
    <row r="5" spans="1:14" s="16" customFormat="1" ht="21" customHeight="1">
      <c r="A5" s="252"/>
      <c r="B5" s="4">
        <v>12</v>
      </c>
      <c r="C5" s="158">
        <v>1</v>
      </c>
      <c r="D5" s="158">
        <v>2</v>
      </c>
      <c r="E5" s="6">
        <v>3</v>
      </c>
      <c r="F5" s="158">
        <v>4</v>
      </c>
      <c r="G5" s="158">
        <v>5</v>
      </c>
      <c r="H5" s="159">
        <v>6</v>
      </c>
      <c r="I5" s="158">
        <v>7</v>
      </c>
      <c r="J5" s="158">
        <v>8</v>
      </c>
      <c r="K5" s="159">
        <v>9</v>
      </c>
      <c r="L5" s="158">
        <v>10</v>
      </c>
      <c r="M5" s="158">
        <v>11</v>
      </c>
      <c r="N5" s="159">
        <v>12</v>
      </c>
    </row>
    <row r="6" spans="1:14" ht="21" customHeight="1">
      <c r="A6" s="7" t="s">
        <v>0</v>
      </c>
      <c r="B6" s="181">
        <v>138222</v>
      </c>
      <c r="C6" s="181">
        <v>140394</v>
      </c>
      <c r="D6" s="181">
        <v>142753</v>
      </c>
      <c r="E6" s="181">
        <v>143590</v>
      </c>
      <c r="F6" s="181">
        <v>145014</v>
      </c>
      <c r="G6" s="181">
        <v>147047</v>
      </c>
      <c r="H6" s="181">
        <v>146692</v>
      </c>
      <c r="I6" s="181">
        <v>147512</v>
      </c>
      <c r="J6" s="181">
        <v>148308</v>
      </c>
      <c r="K6" s="181">
        <v>150589</v>
      </c>
      <c r="L6" s="181">
        <v>152266</v>
      </c>
      <c r="M6" s="181">
        <v>152798</v>
      </c>
      <c r="N6" s="181">
        <v>153204</v>
      </c>
    </row>
    <row r="7" spans="1:14" ht="21" customHeight="1">
      <c r="A7" s="7" t="s">
        <v>1</v>
      </c>
      <c r="B7" s="181">
        <v>75371</v>
      </c>
      <c r="C7" s="181">
        <v>74737</v>
      </c>
      <c r="D7" s="181">
        <v>74289</v>
      </c>
      <c r="E7" s="181">
        <v>77241</v>
      </c>
      <c r="F7" s="181">
        <v>77367</v>
      </c>
      <c r="G7" s="181">
        <v>75929</v>
      </c>
      <c r="H7" s="181">
        <v>77999</v>
      </c>
      <c r="I7" s="181">
        <v>79514</v>
      </c>
      <c r="J7" s="181">
        <v>79747</v>
      </c>
      <c r="K7" s="181">
        <v>81166</v>
      </c>
      <c r="L7" s="181">
        <v>82732</v>
      </c>
      <c r="M7" s="181">
        <v>83239</v>
      </c>
      <c r="N7" s="181">
        <v>84560</v>
      </c>
    </row>
    <row r="8" spans="1:14" ht="21" customHeight="1">
      <c r="A8" s="7" t="s">
        <v>13</v>
      </c>
      <c r="B8" s="181">
        <v>74106</v>
      </c>
      <c r="C8" s="181">
        <v>74631</v>
      </c>
      <c r="D8" s="181">
        <v>76671</v>
      </c>
      <c r="E8" s="181">
        <v>78336</v>
      </c>
      <c r="F8" s="181">
        <v>79524</v>
      </c>
      <c r="G8" s="181">
        <v>81373</v>
      </c>
      <c r="H8" s="181">
        <v>83187</v>
      </c>
      <c r="I8" s="181">
        <v>85614</v>
      </c>
      <c r="J8" s="181">
        <v>88496</v>
      </c>
      <c r="K8" s="181">
        <v>90625</v>
      </c>
      <c r="L8" s="181">
        <v>93357</v>
      </c>
      <c r="M8" s="181">
        <v>96746</v>
      </c>
      <c r="N8" s="181">
        <v>98896</v>
      </c>
    </row>
    <row r="9" spans="1:14" ht="21" customHeight="1">
      <c r="A9" s="7" t="s">
        <v>2</v>
      </c>
      <c r="B9" s="181">
        <v>412696</v>
      </c>
      <c r="C9" s="181">
        <v>417909</v>
      </c>
      <c r="D9" s="181">
        <v>425181</v>
      </c>
      <c r="E9" s="181">
        <v>432926</v>
      </c>
      <c r="F9" s="181">
        <v>438876</v>
      </c>
      <c r="G9" s="181">
        <v>443649</v>
      </c>
      <c r="H9" s="181">
        <v>446619</v>
      </c>
      <c r="I9" s="181">
        <v>454166</v>
      </c>
      <c r="J9" s="181">
        <v>458038</v>
      </c>
      <c r="K9" s="181">
        <v>464749</v>
      </c>
      <c r="L9" s="181">
        <v>471524</v>
      </c>
      <c r="M9" s="181">
        <v>476648</v>
      </c>
      <c r="N9" s="181">
        <v>480782</v>
      </c>
    </row>
    <row r="10" spans="1:14" ht="21" customHeight="1">
      <c r="A10" s="7" t="str">
        <f>'Таблица № 1-Д'!A9</f>
        <v>"ЕН ЕН ДПФ"</v>
      </c>
      <c r="B10" s="181">
        <v>120360</v>
      </c>
      <c r="C10" s="181">
        <v>120907</v>
      </c>
      <c r="D10" s="181">
        <v>122914</v>
      </c>
      <c r="E10" s="181">
        <v>125207</v>
      </c>
      <c r="F10" s="181">
        <v>127066</v>
      </c>
      <c r="G10" s="181">
        <v>128390</v>
      </c>
      <c r="H10" s="181">
        <v>129970</v>
      </c>
      <c r="I10" s="181">
        <v>131564</v>
      </c>
      <c r="J10" s="181">
        <v>132607</v>
      </c>
      <c r="K10" s="181">
        <v>134245</v>
      </c>
      <c r="L10" s="181">
        <v>136141</v>
      </c>
      <c r="M10" s="181">
        <v>137712</v>
      </c>
      <c r="N10" s="181">
        <v>139498</v>
      </c>
    </row>
    <row r="11" spans="1:14" ht="21" customHeight="1">
      <c r="A11" s="7" t="s">
        <v>10</v>
      </c>
      <c r="B11" s="181">
        <v>75760</v>
      </c>
      <c r="C11" s="181">
        <v>75137</v>
      </c>
      <c r="D11" s="181">
        <v>76018</v>
      </c>
      <c r="E11" s="181">
        <v>77595</v>
      </c>
      <c r="F11" s="181">
        <v>77795</v>
      </c>
      <c r="G11" s="181">
        <v>76731</v>
      </c>
      <c r="H11" s="181">
        <v>78571</v>
      </c>
      <c r="I11" s="181">
        <v>79407</v>
      </c>
      <c r="J11" s="181">
        <v>80202</v>
      </c>
      <c r="K11" s="181">
        <v>81253</v>
      </c>
      <c r="L11" s="181">
        <v>82177</v>
      </c>
      <c r="M11" s="181">
        <v>82652</v>
      </c>
      <c r="N11" s="181">
        <v>83769</v>
      </c>
    </row>
    <row r="12" spans="1:14" ht="21" customHeight="1">
      <c r="A12" s="7" t="s">
        <v>57</v>
      </c>
      <c r="B12" s="181">
        <v>2647</v>
      </c>
      <c r="C12" s="181">
        <v>2641</v>
      </c>
      <c r="D12" s="177">
        <v>2640</v>
      </c>
      <c r="E12" s="177">
        <v>2637</v>
      </c>
      <c r="F12" s="177">
        <v>2625</v>
      </c>
      <c r="G12" s="177">
        <v>2625</v>
      </c>
      <c r="H12" s="177">
        <v>2713</v>
      </c>
      <c r="I12" s="177">
        <v>2679</v>
      </c>
      <c r="J12" s="177">
        <v>2669</v>
      </c>
      <c r="K12" s="177">
        <v>2689</v>
      </c>
      <c r="L12" s="177">
        <v>2632</v>
      </c>
      <c r="M12" s="177">
        <v>2608</v>
      </c>
      <c r="N12" s="177">
        <v>2657</v>
      </c>
    </row>
    <row r="13" spans="1:14" ht="21" customHeight="1">
      <c r="A13" s="7" t="s">
        <v>34</v>
      </c>
      <c r="B13" s="181">
        <v>10446</v>
      </c>
      <c r="C13" s="176">
        <v>10449</v>
      </c>
      <c r="D13" s="181">
        <v>10479</v>
      </c>
      <c r="E13" s="181">
        <v>10527</v>
      </c>
      <c r="F13" s="181">
        <v>10582</v>
      </c>
      <c r="G13" s="181">
        <v>10602</v>
      </c>
      <c r="H13" s="181">
        <v>10574</v>
      </c>
      <c r="I13" s="181">
        <v>10550</v>
      </c>
      <c r="J13" s="181">
        <v>10780</v>
      </c>
      <c r="K13" s="181">
        <v>10903</v>
      </c>
      <c r="L13" s="181">
        <v>10884</v>
      </c>
      <c r="M13" s="181">
        <v>10823</v>
      </c>
      <c r="N13" s="181">
        <v>10863</v>
      </c>
    </row>
    <row r="14" spans="1:14" ht="31.5">
      <c r="A14" s="7" t="s">
        <v>84</v>
      </c>
      <c r="B14" s="215">
        <v>802</v>
      </c>
      <c r="C14" s="176">
        <v>864</v>
      </c>
      <c r="D14" s="176">
        <v>900</v>
      </c>
      <c r="E14" s="176">
        <v>938</v>
      </c>
      <c r="F14" s="176">
        <v>979</v>
      </c>
      <c r="G14" s="176">
        <v>1016</v>
      </c>
      <c r="H14" s="176">
        <v>1066</v>
      </c>
      <c r="I14" s="176">
        <v>1102</v>
      </c>
      <c r="J14" s="176">
        <v>1133</v>
      </c>
      <c r="K14" s="176">
        <v>1125</v>
      </c>
      <c r="L14" s="176">
        <v>1164</v>
      </c>
      <c r="M14" s="176">
        <v>1195</v>
      </c>
      <c r="N14" s="176">
        <v>1239</v>
      </c>
    </row>
    <row r="15" spans="1:14" ht="21" customHeight="1">
      <c r="A15" s="9" t="s">
        <v>7</v>
      </c>
      <c r="B15" s="183">
        <v>910410</v>
      </c>
      <c r="C15" s="183">
        <v>917669</v>
      </c>
      <c r="D15" s="183">
        <v>931845</v>
      </c>
      <c r="E15" s="183">
        <v>948997</v>
      </c>
      <c r="F15" s="183">
        <v>959828</v>
      </c>
      <c r="G15" s="183">
        <v>967362</v>
      </c>
      <c r="H15" s="183">
        <v>977391</v>
      </c>
      <c r="I15" s="176">
        <v>992108</v>
      </c>
      <c r="J15" s="176">
        <v>1001980</v>
      </c>
      <c r="K15" s="176">
        <v>1017344</v>
      </c>
      <c r="L15" s="176">
        <v>1032877</v>
      </c>
      <c r="M15" s="176">
        <v>1044421</v>
      </c>
      <c r="N15" s="176">
        <v>1055468</v>
      </c>
    </row>
    <row r="16" spans="1:14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N46" s="19"/>
    </row>
    <row r="47" spans="1:14" ht="13.5" customHeight="1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</sheetData>
  <mergeCells count="5">
    <mergeCell ref="A1:N1"/>
    <mergeCell ref="A17:N17"/>
    <mergeCell ref="A4:A5"/>
    <mergeCell ref="D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8"/>
  <sheetViews>
    <sheetView showGridLines="0" workbookViewId="0">
      <selection sqref="A1:N1"/>
    </sheetView>
  </sheetViews>
  <sheetFormatPr defaultRowHeight="13.5" customHeight="1"/>
  <cols>
    <col min="1" max="1" width="42.42578125" style="13" customWidth="1"/>
    <col min="2" max="14" width="10.7109375" style="13" customWidth="1"/>
    <col min="15" max="15" width="14.85546875" style="13" customWidth="1"/>
    <col min="16" max="16384" width="9.140625" style="13"/>
  </cols>
  <sheetData>
    <row r="1" spans="1:23" ht="15.75" customHeight="1">
      <c r="A1" s="250" t="s">
        <v>51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10"/>
      <c r="P1" s="10"/>
      <c r="Q1" s="10"/>
      <c r="R1" s="10"/>
      <c r="S1" s="10"/>
      <c r="T1" s="10"/>
      <c r="U1" s="20"/>
      <c r="V1" s="20"/>
      <c r="W1" s="20"/>
    </row>
    <row r="2" spans="1:23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/>
      <c r="P2" s="10"/>
      <c r="Q2" s="10"/>
      <c r="R2" s="10"/>
      <c r="S2" s="10"/>
      <c r="T2" s="10"/>
      <c r="U2" s="20"/>
      <c r="V2" s="20"/>
      <c r="W2" s="20"/>
    </row>
    <row r="3" spans="1:23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1" t="s">
        <v>42</v>
      </c>
    </row>
    <row r="4" spans="1:23" s="16" customFormat="1" ht="21" customHeight="1">
      <c r="A4" s="242" t="s">
        <v>12</v>
      </c>
      <c r="B4" s="4">
        <v>2016</v>
      </c>
      <c r="C4" s="244">
        <v>2017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6"/>
    </row>
    <row r="5" spans="1:23" s="16" customFormat="1" ht="21" customHeight="1">
      <c r="A5" s="243"/>
      <c r="B5" s="17">
        <v>12</v>
      </c>
      <c r="C5" s="158">
        <v>1</v>
      </c>
      <c r="D5" s="158">
        <v>2</v>
      </c>
      <c r="E5" s="6">
        <v>3</v>
      </c>
      <c r="F5" s="158">
        <v>4</v>
      </c>
      <c r="G5" s="158">
        <v>5</v>
      </c>
      <c r="H5" s="159">
        <v>6</v>
      </c>
      <c r="I5" s="158">
        <v>7</v>
      </c>
      <c r="J5" s="158">
        <v>8</v>
      </c>
      <c r="K5" s="159">
        <v>9</v>
      </c>
      <c r="L5" s="158">
        <v>10</v>
      </c>
      <c r="M5" s="158">
        <v>11</v>
      </c>
      <c r="N5" s="159">
        <v>12</v>
      </c>
    </row>
    <row r="6" spans="1:23" ht="21" customHeight="1">
      <c r="A6" s="7" t="s">
        <v>0</v>
      </c>
      <c r="B6" s="120">
        <v>15.18</v>
      </c>
      <c r="C6" s="120">
        <v>15.3</v>
      </c>
      <c r="D6" s="120">
        <v>15.32</v>
      </c>
      <c r="E6" s="120">
        <v>15.13</v>
      </c>
      <c r="F6" s="120">
        <v>15.11</v>
      </c>
      <c r="G6" s="120">
        <v>15.2</v>
      </c>
      <c r="H6" s="120">
        <v>15.01</v>
      </c>
      <c r="I6" s="120">
        <v>14.87</v>
      </c>
      <c r="J6" s="120">
        <v>14.8</v>
      </c>
      <c r="K6" s="120">
        <v>14.8</v>
      </c>
      <c r="L6" s="120">
        <v>14.74</v>
      </c>
      <c r="M6" s="120">
        <v>14.63</v>
      </c>
      <c r="N6" s="120">
        <v>14.52</v>
      </c>
      <c r="O6" s="207"/>
    </row>
    <row r="7" spans="1:23" ht="21" customHeight="1">
      <c r="A7" s="7" t="s">
        <v>1</v>
      </c>
      <c r="B7" s="120">
        <v>8.2799999999999994</v>
      </c>
      <c r="C7" s="120">
        <v>8.14</v>
      </c>
      <c r="D7" s="120">
        <v>7.97</v>
      </c>
      <c r="E7" s="120">
        <v>8.14</v>
      </c>
      <c r="F7" s="21">
        <v>8.06</v>
      </c>
      <c r="G7" s="21">
        <v>7.85</v>
      </c>
      <c r="H7" s="120">
        <v>7.98</v>
      </c>
      <c r="I7" s="120">
        <v>8.01</v>
      </c>
      <c r="J7" s="120">
        <v>7.96</v>
      </c>
      <c r="K7" s="120">
        <v>7.98</v>
      </c>
      <c r="L7" s="120">
        <v>8.01</v>
      </c>
      <c r="M7" s="120">
        <v>7.97</v>
      </c>
      <c r="N7" s="120">
        <v>8.01</v>
      </c>
      <c r="O7" s="207"/>
    </row>
    <row r="8" spans="1:23" ht="21" customHeight="1">
      <c r="A8" s="7" t="s">
        <v>13</v>
      </c>
      <c r="B8" s="120">
        <v>8.14</v>
      </c>
      <c r="C8" s="120">
        <v>8.1300000000000008</v>
      </c>
      <c r="D8" s="120">
        <v>8.23</v>
      </c>
      <c r="E8" s="120">
        <v>8.25</v>
      </c>
      <c r="F8" s="21">
        <v>8.2899999999999991</v>
      </c>
      <c r="G8" s="21">
        <v>8.41</v>
      </c>
      <c r="H8" s="120">
        <v>8.51</v>
      </c>
      <c r="I8" s="120">
        <v>8.6300000000000008</v>
      </c>
      <c r="J8" s="120">
        <v>8.83</v>
      </c>
      <c r="K8" s="120">
        <v>8.91</v>
      </c>
      <c r="L8" s="120">
        <v>9.0399999999999991</v>
      </c>
      <c r="M8" s="120">
        <v>9.26</v>
      </c>
      <c r="N8" s="120">
        <v>9.3699999999999992</v>
      </c>
      <c r="O8" s="207"/>
    </row>
    <row r="9" spans="1:23" ht="21" customHeight="1">
      <c r="A9" s="7" t="s">
        <v>2</v>
      </c>
      <c r="B9" s="120">
        <v>45.33</v>
      </c>
      <c r="C9" s="120">
        <v>45.54</v>
      </c>
      <c r="D9" s="120">
        <v>45.63</v>
      </c>
      <c r="E9" s="120">
        <v>45.62</v>
      </c>
      <c r="F9" s="21">
        <v>45.72</v>
      </c>
      <c r="G9" s="21">
        <v>45.86</v>
      </c>
      <c r="H9" s="120">
        <v>45.69</v>
      </c>
      <c r="I9" s="120">
        <v>45.79</v>
      </c>
      <c r="J9" s="120">
        <v>45.72</v>
      </c>
      <c r="K9" s="120">
        <v>45.68</v>
      </c>
      <c r="L9" s="120">
        <v>45.66</v>
      </c>
      <c r="M9" s="120">
        <v>45.64</v>
      </c>
      <c r="N9" s="120">
        <v>45.54</v>
      </c>
      <c r="O9" s="207"/>
    </row>
    <row r="10" spans="1:23" ht="21" customHeight="1">
      <c r="A10" s="7" t="str">
        <f>'Таблица № 1-Д'!A9</f>
        <v>"ЕН ЕН ДПФ"</v>
      </c>
      <c r="B10" s="120">
        <v>13.22</v>
      </c>
      <c r="C10" s="120">
        <v>13.18</v>
      </c>
      <c r="D10" s="120">
        <v>13.19</v>
      </c>
      <c r="E10" s="120">
        <v>13.19</v>
      </c>
      <c r="F10" s="21">
        <v>13.24</v>
      </c>
      <c r="G10" s="21">
        <v>13.27</v>
      </c>
      <c r="H10" s="120">
        <v>13.3</v>
      </c>
      <c r="I10" s="120">
        <v>13.26</v>
      </c>
      <c r="J10" s="120">
        <v>13.23</v>
      </c>
      <c r="K10" s="120">
        <v>13.2</v>
      </c>
      <c r="L10" s="120">
        <v>13.18</v>
      </c>
      <c r="M10" s="120">
        <v>13.19</v>
      </c>
      <c r="N10" s="120">
        <v>13.22</v>
      </c>
      <c r="O10" s="207"/>
    </row>
    <row r="11" spans="1:23" ht="21" customHeight="1">
      <c r="A11" s="7" t="s">
        <v>10</v>
      </c>
      <c r="B11" s="120">
        <v>8.32</v>
      </c>
      <c r="C11" s="120">
        <v>8.19</v>
      </c>
      <c r="D11" s="120">
        <v>8.16</v>
      </c>
      <c r="E11" s="120">
        <v>8.18</v>
      </c>
      <c r="F11" s="21">
        <v>8.11</v>
      </c>
      <c r="G11" s="21">
        <v>7.93</v>
      </c>
      <c r="H11" s="120">
        <v>8.0399999999999991</v>
      </c>
      <c r="I11" s="120">
        <v>8</v>
      </c>
      <c r="J11" s="120">
        <v>8</v>
      </c>
      <c r="K11" s="120">
        <v>7.99</v>
      </c>
      <c r="L11" s="120">
        <v>7.96</v>
      </c>
      <c r="M11" s="120">
        <v>7.91</v>
      </c>
      <c r="N11" s="120">
        <v>7.94</v>
      </c>
      <c r="O11" s="207"/>
    </row>
    <row r="12" spans="1:23" ht="21" customHeight="1">
      <c r="A12" s="7" t="s">
        <v>57</v>
      </c>
      <c r="B12" s="120">
        <v>0.28999999999999998</v>
      </c>
      <c r="C12" s="120">
        <v>0.28999999999999998</v>
      </c>
      <c r="D12" s="120">
        <v>0.28000000000000003</v>
      </c>
      <c r="E12" s="120">
        <v>0.28000000000000003</v>
      </c>
      <c r="F12" s="21">
        <v>0.27</v>
      </c>
      <c r="G12" s="21">
        <v>0.27</v>
      </c>
      <c r="H12" s="120">
        <v>0.28000000000000003</v>
      </c>
      <c r="I12" s="120">
        <v>0.27</v>
      </c>
      <c r="J12" s="120">
        <v>0.27</v>
      </c>
      <c r="K12" s="120">
        <v>0.26</v>
      </c>
      <c r="L12" s="120">
        <v>0.25</v>
      </c>
      <c r="M12" s="120">
        <v>0.25</v>
      </c>
      <c r="N12" s="120">
        <v>0.25</v>
      </c>
      <c r="O12" s="207"/>
    </row>
    <row r="13" spans="1:23" ht="21" customHeight="1">
      <c r="A13" s="7" t="s">
        <v>34</v>
      </c>
      <c r="B13" s="120">
        <v>1.1499999999999999</v>
      </c>
      <c r="C13" s="120">
        <v>1.1399999999999999</v>
      </c>
      <c r="D13" s="120">
        <v>1.1200000000000001</v>
      </c>
      <c r="E13" s="120">
        <v>1.1100000000000001</v>
      </c>
      <c r="F13" s="21">
        <v>1.1000000000000001</v>
      </c>
      <c r="G13" s="21">
        <v>1.1000000000000001</v>
      </c>
      <c r="H13" s="120">
        <v>1.08</v>
      </c>
      <c r="I13" s="120">
        <v>1.06</v>
      </c>
      <c r="J13" s="120">
        <v>1.08</v>
      </c>
      <c r="K13" s="120">
        <v>1.07</v>
      </c>
      <c r="L13" s="120">
        <v>1.05</v>
      </c>
      <c r="M13" s="120">
        <v>1.04</v>
      </c>
      <c r="N13" s="120">
        <v>1.03</v>
      </c>
      <c r="O13" s="207"/>
    </row>
    <row r="14" spans="1:23" ht="31.5">
      <c r="A14" s="7" t="s">
        <v>84</v>
      </c>
      <c r="B14" s="155">
        <v>0.09</v>
      </c>
      <c r="C14" s="155">
        <v>0.09</v>
      </c>
      <c r="D14" s="155">
        <v>0.1</v>
      </c>
      <c r="E14" s="155">
        <v>0.1</v>
      </c>
      <c r="F14" s="184">
        <v>0.1</v>
      </c>
      <c r="G14" s="184">
        <v>0.11</v>
      </c>
      <c r="H14" s="155">
        <v>0.11</v>
      </c>
      <c r="I14" s="155">
        <v>0.11</v>
      </c>
      <c r="J14" s="155">
        <v>0.11</v>
      </c>
      <c r="K14" s="155">
        <v>0.11</v>
      </c>
      <c r="L14" s="155">
        <v>0.11</v>
      </c>
      <c r="M14" s="155">
        <v>0.11</v>
      </c>
      <c r="N14" s="155">
        <v>0.12</v>
      </c>
      <c r="O14" s="207"/>
    </row>
    <row r="15" spans="1:23" ht="21" customHeight="1">
      <c r="A15" s="9" t="s">
        <v>7</v>
      </c>
      <c r="B15" s="21">
        <v>100.00000000000001</v>
      </c>
      <c r="C15" s="21">
        <v>100</v>
      </c>
      <c r="D15" s="21">
        <v>100</v>
      </c>
      <c r="E15" s="21">
        <v>99.999999999999986</v>
      </c>
      <c r="F15" s="21">
        <v>99.999999999999986</v>
      </c>
      <c r="G15" s="21">
        <v>99.999999999999972</v>
      </c>
      <c r="H15" s="21">
        <v>100</v>
      </c>
      <c r="I15" s="120">
        <v>100</v>
      </c>
      <c r="J15" s="120">
        <v>100</v>
      </c>
      <c r="K15" s="120">
        <v>100</v>
      </c>
      <c r="L15" s="120">
        <v>99.999999999999986</v>
      </c>
      <c r="M15" s="120">
        <v>100</v>
      </c>
      <c r="N15" s="120">
        <v>100</v>
      </c>
    </row>
    <row r="16" spans="1:23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1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ht="13.5" customHeight="1">
      <c r="N47" s="19"/>
    </row>
    <row r="48" spans="1:14" ht="13.5" customHeight="1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  <row r="548" spans="1:14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40"/>
  <sheetViews>
    <sheetView showGridLines="0" workbookViewId="0">
      <selection sqref="A1:O1"/>
    </sheetView>
  </sheetViews>
  <sheetFormatPr defaultColWidth="10.28515625" defaultRowHeight="15" customHeight="1"/>
  <cols>
    <col min="1" max="1" width="45" style="24" customWidth="1"/>
    <col min="2" max="2" width="10.28515625" style="24" customWidth="1"/>
    <col min="3" max="14" width="9.7109375" style="26" customWidth="1"/>
    <col min="15" max="15" width="12" style="24" customWidth="1"/>
    <col min="16" max="16384" width="10.28515625" style="24"/>
  </cols>
  <sheetData>
    <row r="1" spans="1:15" ht="15.75" customHeight="1">
      <c r="A1" s="257" t="s">
        <v>35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5" ht="9.75" customHeight="1">
      <c r="A2" s="22"/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14.25" customHeight="1">
      <c r="O3" s="166" t="s">
        <v>48</v>
      </c>
    </row>
    <row r="4" spans="1:15" ht="21" customHeight="1">
      <c r="A4" s="258" t="s">
        <v>18</v>
      </c>
      <c r="B4" s="194">
        <v>2016</v>
      </c>
      <c r="C4" s="256">
        <v>2017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</row>
    <row r="5" spans="1:15" ht="21" customHeight="1">
      <c r="A5" s="258"/>
      <c r="B5" s="259" t="s">
        <v>33</v>
      </c>
      <c r="C5" s="261" t="s">
        <v>14</v>
      </c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3"/>
      <c r="O5" s="259" t="s">
        <v>33</v>
      </c>
    </row>
    <row r="6" spans="1:15" ht="21" customHeight="1">
      <c r="A6" s="258"/>
      <c r="B6" s="260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159">
        <v>7</v>
      </c>
      <c r="J6" s="159">
        <v>8</v>
      </c>
      <c r="K6" s="159">
        <v>9</v>
      </c>
      <c r="L6" s="158">
        <v>10</v>
      </c>
      <c r="M6" s="158">
        <v>11</v>
      </c>
      <c r="N6" s="159">
        <v>12</v>
      </c>
      <c r="O6" s="260"/>
    </row>
    <row r="7" spans="1:15" ht="21" customHeight="1">
      <c r="A7" s="7" t="s">
        <v>0</v>
      </c>
      <c r="B7" s="124">
        <v>9247</v>
      </c>
      <c r="C7" s="124">
        <v>698</v>
      </c>
      <c r="D7" s="124">
        <v>757</v>
      </c>
      <c r="E7" s="124">
        <v>808</v>
      </c>
      <c r="F7" s="124">
        <v>905</v>
      </c>
      <c r="G7" s="124">
        <v>829</v>
      </c>
      <c r="H7" s="124">
        <v>814</v>
      </c>
      <c r="I7" s="124">
        <v>803</v>
      </c>
      <c r="J7" s="124">
        <v>780</v>
      </c>
      <c r="K7" s="124">
        <v>831</v>
      </c>
      <c r="L7" s="124">
        <v>920</v>
      </c>
      <c r="M7" s="124">
        <v>915</v>
      </c>
      <c r="N7" s="124">
        <v>1235</v>
      </c>
      <c r="O7" s="28">
        <v>10295</v>
      </c>
    </row>
    <row r="8" spans="1:15" ht="21" customHeight="1">
      <c r="A8" s="7" t="s">
        <v>1</v>
      </c>
      <c r="B8" s="124">
        <v>5611</v>
      </c>
      <c r="C8" s="124">
        <v>427</v>
      </c>
      <c r="D8" s="124">
        <v>497</v>
      </c>
      <c r="E8" s="124">
        <v>574</v>
      </c>
      <c r="F8" s="124">
        <v>458</v>
      </c>
      <c r="G8" s="124">
        <v>550</v>
      </c>
      <c r="H8" s="124">
        <v>487</v>
      </c>
      <c r="I8" s="124">
        <v>535</v>
      </c>
      <c r="J8" s="124">
        <v>501</v>
      </c>
      <c r="K8" s="124">
        <v>574</v>
      </c>
      <c r="L8" s="124">
        <v>591</v>
      </c>
      <c r="M8" s="124">
        <v>539</v>
      </c>
      <c r="N8" s="124">
        <v>855</v>
      </c>
      <c r="O8" s="28">
        <v>6588</v>
      </c>
    </row>
    <row r="9" spans="1:15" ht="21" customHeight="1">
      <c r="A9" s="7" t="s">
        <v>13</v>
      </c>
      <c r="B9" s="124">
        <v>14905</v>
      </c>
      <c r="C9" s="124">
        <v>1582</v>
      </c>
      <c r="D9" s="124">
        <v>1886</v>
      </c>
      <c r="E9" s="124">
        <v>1726</v>
      </c>
      <c r="F9" s="124">
        <v>1370</v>
      </c>
      <c r="G9" s="124">
        <v>2069</v>
      </c>
      <c r="H9" s="124">
        <v>2076</v>
      </c>
      <c r="I9" s="124">
        <v>2377</v>
      </c>
      <c r="J9" s="124">
        <v>3512</v>
      </c>
      <c r="K9" s="124">
        <v>2474</v>
      </c>
      <c r="L9" s="124">
        <v>2723</v>
      </c>
      <c r="M9" s="124">
        <v>4090</v>
      </c>
      <c r="N9" s="124">
        <v>2991</v>
      </c>
      <c r="O9" s="28">
        <v>28876</v>
      </c>
    </row>
    <row r="10" spans="1:15" ht="21" customHeight="1">
      <c r="A10" s="7" t="s">
        <v>2</v>
      </c>
      <c r="B10" s="124">
        <v>50233</v>
      </c>
      <c r="C10" s="124">
        <v>4801</v>
      </c>
      <c r="D10" s="124">
        <v>5334</v>
      </c>
      <c r="E10" s="124">
        <v>6402</v>
      </c>
      <c r="F10" s="124">
        <v>4347</v>
      </c>
      <c r="G10" s="124">
        <v>4740</v>
      </c>
      <c r="H10" s="124">
        <v>5517</v>
      </c>
      <c r="I10" s="124">
        <v>7025</v>
      </c>
      <c r="J10" s="124">
        <v>6533</v>
      </c>
      <c r="K10" s="124">
        <v>4774</v>
      </c>
      <c r="L10" s="124">
        <v>5469</v>
      </c>
      <c r="M10" s="124">
        <v>7444</v>
      </c>
      <c r="N10" s="124">
        <v>7587</v>
      </c>
      <c r="O10" s="28">
        <v>69973</v>
      </c>
    </row>
    <row r="11" spans="1:15" ht="21" customHeight="1">
      <c r="A11" s="7" t="str">
        <f>'Таблица № 1-Д'!A9</f>
        <v>"ЕН ЕН ДПФ"</v>
      </c>
      <c r="B11" s="124">
        <v>11692</v>
      </c>
      <c r="C11" s="124">
        <v>880</v>
      </c>
      <c r="D11" s="124">
        <v>956</v>
      </c>
      <c r="E11" s="124">
        <v>1167</v>
      </c>
      <c r="F11" s="124">
        <v>1048</v>
      </c>
      <c r="G11" s="124">
        <v>1135</v>
      </c>
      <c r="H11" s="124">
        <v>1216</v>
      </c>
      <c r="I11" s="124">
        <v>948</v>
      </c>
      <c r="J11" s="124">
        <v>1076</v>
      </c>
      <c r="K11" s="124">
        <v>942</v>
      </c>
      <c r="L11" s="124">
        <v>1335</v>
      </c>
      <c r="M11" s="124">
        <v>1744</v>
      </c>
      <c r="N11" s="124">
        <v>2060</v>
      </c>
      <c r="O11" s="28">
        <v>14507</v>
      </c>
    </row>
    <row r="12" spans="1:15" ht="21" customHeight="1">
      <c r="A12" s="7" t="s">
        <v>10</v>
      </c>
      <c r="B12" s="124">
        <v>6932</v>
      </c>
      <c r="C12" s="124">
        <v>377</v>
      </c>
      <c r="D12" s="124">
        <v>588</v>
      </c>
      <c r="E12" s="124">
        <v>687</v>
      </c>
      <c r="F12" s="124">
        <v>646</v>
      </c>
      <c r="G12" s="124">
        <v>602</v>
      </c>
      <c r="H12" s="124">
        <v>785</v>
      </c>
      <c r="I12" s="124">
        <v>586</v>
      </c>
      <c r="J12" s="124">
        <v>693</v>
      </c>
      <c r="K12" s="124">
        <v>593</v>
      </c>
      <c r="L12" s="124">
        <v>606</v>
      </c>
      <c r="M12" s="124">
        <v>614</v>
      </c>
      <c r="N12" s="124">
        <v>890</v>
      </c>
      <c r="O12" s="28">
        <v>7667</v>
      </c>
    </row>
    <row r="13" spans="1:15" ht="21" customHeight="1">
      <c r="A13" s="7" t="s">
        <v>57</v>
      </c>
      <c r="B13" s="124">
        <v>34</v>
      </c>
      <c r="C13" s="124">
        <v>3</v>
      </c>
      <c r="D13" s="177">
        <v>1</v>
      </c>
      <c r="E13" s="177">
        <v>2</v>
      </c>
      <c r="F13" s="124">
        <v>1</v>
      </c>
      <c r="G13" s="124">
        <v>1</v>
      </c>
      <c r="H13" s="124">
        <v>1</v>
      </c>
      <c r="I13" s="177">
        <v>2</v>
      </c>
      <c r="J13" s="177">
        <v>1</v>
      </c>
      <c r="K13" s="177">
        <v>2</v>
      </c>
      <c r="L13" s="177">
        <v>2</v>
      </c>
      <c r="M13" s="177">
        <v>1</v>
      </c>
      <c r="N13" s="177">
        <v>2</v>
      </c>
      <c r="O13" s="28">
        <v>19</v>
      </c>
    </row>
    <row r="14" spans="1:15" ht="21" customHeight="1">
      <c r="A14" s="7" t="s">
        <v>34</v>
      </c>
      <c r="B14" s="185">
        <v>477</v>
      </c>
      <c r="C14" s="176">
        <v>49</v>
      </c>
      <c r="D14" s="124">
        <v>14</v>
      </c>
      <c r="E14" s="176">
        <v>78</v>
      </c>
      <c r="F14" s="124">
        <v>47</v>
      </c>
      <c r="G14" s="124">
        <v>47</v>
      </c>
      <c r="H14" s="124">
        <v>47</v>
      </c>
      <c r="I14" s="176">
        <v>48</v>
      </c>
      <c r="J14" s="176">
        <v>199</v>
      </c>
      <c r="K14" s="176">
        <v>42</v>
      </c>
      <c r="L14" s="176">
        <v>47</v>
      </c>
      <c r="M14" s="176">
        <v>42</v>
      </c>
      <c r="N14" s="176">
        <v>44</v>
      </c>
      <c r="O14" s="28">
        <v>704</v>
      </c>
    </row>
    <row r="15" spans="1:15" ht="31.5">
      <c r="A15" s="7" t="s">
        <v>84</v>
      </c>
      <c r="B15" s="215">
        <v>66</v>
      </c>
      <c r="C15" s="215">
        <v>45</v>
      </c>
      <c r="D15" s="176">
        <v>20</v>
      </c>
      <c r="E15" s="240">
        <v>26</v>
      </c>
      <c r="F15" s="240">
        <v>36</v>
      </c>
      <c r="G15" s="240">
        <v>14</v>
      </c>
      <c r="H15" s="240">
        <v>44</v>
      </c>
      <c r="I15" s="240">
        <v>16</v>
      </c>
      <c r="J15" s="240">
        <v>11</v>
      </c>
      <c r="K15" s="240">
        <v>8</v>
      </c>
      <c r="L15" s="240">
        <v>43</v>
      </c>
      <c r="M15" s="240">
        <v>21</v>
      </c>
      <c r="N15" s="240">
        <v>64</v>
      </c>
      <c r="O15" s="241">
        <v>348</v>
      </c>
    </row>
    <row r="16" spans="1:15" ht="21" customHeight="1">
      <c r="A16" s="9" t="s">
        <v>7</v>
      </c>
      <c r="B16" s="28">
        <v>99197</v>
      </c>
      <c r="C16" s="28">
        <v>8862</v>
      </c>
      <c r="D16" s="28">
        <v>10053</v>
      </c>
      <c r="E16" s="28">
        <v>11470</v>
      </c>
      <c r="F16" s="28">
        <v>8858</v>
      </c>
      <c r="G16" s="28">
        <v>9987</v>
      </c>
      <c r="H16" s="28">
        <v>10987</v>
      </c>
      <c r="I16" s="124">
        <v>12340</v>
      </c>
      <c r="J16" s="124">
        <v>13306</v>
      </c>
      <c r="K16" s="124">
        <v>10240</v>
      </c>
      <c r="L16" s="124">
        <v>11736</v>
      </c>
      <c r="M16" s="124">
        <v>15410</v>
      </c>
      <c r="N16" s="124">
        <v>15728</v>
      </c>
      <c r="O16" s="28">
        <v>138977</v>
      </c>
    </row>
    <row r="17" spans="2:17" ht="9.75" customHeight="1">
      <c r="H17" s="30"/>
      <c r="I17" s="30"/>
      <c r="J17" s="30"/>
      <c r="K17" s="30"/>
      <c r="L17" s="30"/>
      <c r="M17" s="30"/>
      <c r="N17" s="30"/>
      <c r="O17" s="29"/>
    </row>
    <row r="18" spans="2:17" ht="15" customHeight="1">
      <c r="B18" s="218"/>
      <c r="C18" s="139"/>
      <c r="D18" s="140"/>
      <c r="E18" s="140"/>
      <c r="F18" s="140"/>
      <c r="G18" s="140"/>
      <c r="H18" s="141"/>
      <c r="I18" s="141"/>
      <c r="J18" s="141"/>
      <c r="K18" s="141"/>
      <c r="L18" s="141"/>
      <c r="M18" s="141"/>
      <c r="N18" s="141"/>
      <c r="O18" s="218"/>
      <c r="P18" s="218"/>
      <c r="Q18" s="219"/>
    </row>
    <row r="19" spans="2:17" ht="15" customHeight="1">
      <c r="B19" s="218"/>
      <c r="C19" s="139"/>
      <c r="D19" s="140"/>
      <c r="E19" s="140"/>
      <c r="F19" s="140"/>
      <c r="G19" s="140"/>
      <c r="H19" s="141"/>
      <c r="I19" s="141"/>
      <c r="J19" s="141"/>
      <c r="K19" s="141"/>
      <c r="L19" s="141"/>
      <c r="M19" s="141"/>
      <c r="N19" s="141"/>
      <c r="O19" s="218"/>
      <c r="P19" s="218"/>
      <c r="Q19" s="219"/>
    </row>
    <row r="20" spans="2:17" ht="15" customHeight="1">
      <c r="B20" s="218"/>
      <c r="C20" s="139"/>
      <c r="D20" s="140"/>
      <c r="E20" s="140"/>
      <c r="F20" s="140"/>
      <c r="G20" s="140"/>
      <c r="H20" s="141"/>
      <c r="I20" s="141"/>
      <c r="J20" s="141"/>
      <c r="K20" s="141"/>
      <c r="L20" s="141"/>
      <c r="M20" s="141"/>
      <c r="N20" s="141"/>
      <c r="O20" s="218"/>
      <c r="P20" s="218"/>
      <c r="Q20" s="219"/>
    </row>
    <row r="21" spans="2:17" ht="15" customHeight="1">
      <c r="B21" s="218"/>
      <c r="C21" s="139"/>
      <c r="D21" s="140"/>
      <c r="E21" s="140"/>
      <c r="F21" s="140"/>
      <c r="G21" s="140"/>
      <c r="H21" s="141"/>
      <c r="I21" s="141"/>
      <c r="J21" s="141"/>
      <c r="K21" s="141"/>
      <c r="L21" s="141"/>
      <c r="M21" s="141"/>
      <c r="N21" s="141"/>
      <c r="O21" s="218"/>
      <c r="P21" s="218"/>
      <c r="Q21" s="219"/>
    </row>
    <row r="22" spans="2:17" ht="15" customHeight="1">
      <c r="B22" s="218"/>
      <c r="C22" s="139"/>
      <c r="D22" s="140"/>
      <c r="E22" s="140"/>
      <c r="F22" s="140"/>
      <c r="G22" s="140"/>
      <c r="H22" s="141"/>
      <c r="I22" s="141"/>
      <c r="J22" s="141"/>
      <c r="K22" s="141"/>
      <c r="L22" s="141"/>
      <c r="M22" s="141"/>
      <c r="N22" s="141"/>
      <c r="O22" s="218"/>
      <c r="P22" s="218"/>
      <c r="Q22" s="219"/>
    </row>
    <row r="23" spans="2:17" ht="15" customHeight="1">
      <c r="C23" s="139"/>
      <c r="D23" s="140"/>
      <c r="E23" s="140"/>
      <c r="F23" s="140"/>
      <c r="G23" s="140"/>
      <c r="H23" s="141"/>
      <c r="I23" s="141"/>
      <c r="J23" s="141"/>
      <c r="K23" s="141"/>
      <c r="L23" s="141"/>
      <c r="M23" s="141"/>
      <c r="N23" s="141"/>
    </row>
    <row r="24" spans="2:17" ht="15" customHeight="1">
      <c r="C24" s="139"/>
      <c r="D24" s="140"/>
      <c r="E24" s="140"/>
      <c r="F24" s="140"/>
      <c r="G24" s="140"/>
      <c r="H24" s="141"/>
      <c r="I24" s="141"/>
      <c r="J24" s="141"/>
      <c r="K24" s="141"/>
      <c r="L24" s="141"/>
      <c r="M24" s="141"/>
      <c r="N24" s="141"/>
    </row>
    <row r="25" spans="2:17" ht="15" customHeight="1">
      <c r="C25" s="69"/>
      <c r="D25" s="70"/>
      <c r="E25" s="70"/>
      <c r="F25" s="70"/>
      <c r="G25" s="70"/>
      <c r="M25" s="141"/>
    </row>
    <row r="26" spans="2:17" ht="15" customHeight="1">
      <c r="C26" s="69"/>
      <c r="D26" s="70"/>
      <c r="E26" s="70"/>
      <c r="F26" s="70"/>
      <c r="G26" s="70"/>
      <c r="M26" s="141"/>
    </row>
    <row r="27" spans="2:17" ht="15" customHeight="1">
      <c r="C27" s="69"/>
      <c r="D27" s="70"/>
      <c r="E27" s="70"/>
      <c r="F27" s="70"/>
      <c r="G27" s="70"/>
    </row>
    <row r="28" spans="2:17" ht="15" customHeight="1">
      <c r="C28" s="69"/>
      <c r="D28" s="70"/>
      <c r="E28" s="70"/>
      <c r="F28" s="70"/>
      <c r="G28" s="70"/>
    </row>
    <row r="29" spans="2:17" ht="15" customHeight="1">
      <c r="C29" s="69"/>
      <c r="D29" s="70"/>
      <c r="E29" s="70"/>
      <c r="F29" s="70"/>
      <c r="G29" s="70"/>
    </row>
    <row r="30" spans="2:17" ht="15" customHeight="1">
      <c r="C30" s="69"/>
      <c r="D30" s="70"/>
      <c r="E30" s="70"/>
      <c r="F30" s="70"/>
      <c r="G30" s="70"/>
    </row>
    <row r="31" spans="2:17" ht="15" customHeight="1">
      <c r="C31" s="69"/>
      <c r="D31" s="70"/>
      <c r="E31" s="70"/>
      <c r="F31" s="70"/>
      <c r="G31" s="70"/>
    </row>
    <row r="32" spans="2:17" ht="15" customHeight="1">
      <c r="C32" s="69"/>
      <c r="D32" s="70"/>
      <c r="E32" s="70"/>
      <c r="F32" s="70"/>
      <c r="G32" s="70"/>
    </row>
    <row r="33" spans="3:7" ht="15" customHeight="1">
      <c r="C33" s="69"/>
      <c r="D33" s="70"/>
      <c r="E33" s="70"/>
      <c r="F33" s="70"/>
      <c r="G33" s="70"/>
    </row>
    <row r="34" spans="3:7" ht="15" customHeight="1">
      <c r="C34" s="69"/>
      <c r="D34" s="70"/>
      <c r="E34" s="70"/>
      <c r="F34" s="70"/>
      <c r="G34" s="70"/>
    </row>
    <row r="35" spans="3:7" ht="15" customHeight="1">
      <c r="C35" s="69"/>
      <c r="D35" s="70"/>
      <c r="E35" s="70"/>
      <c r="F35" s="70"/>
      <c r="G35" s="70"/>
    </row>
    <row r="36" spans="3:7" ht="15" customHeight="1">
      <c r="C36" s="69"/>
      <c r="D36" s="70"/>
      <c r="E36" s="70"/>
      <c r="F36" s="70"/>
      <c r="G36" s="70"/>
    </row>
    <row r="37" spans="3:7" ht="15" customHeight="1">
      <c r="C37" s="69"/>
      <c r="D37" s="70"/>
      <c r="E37" s="70"/>
      <c r="F37" s="70"/>
      <c r="G37" s="70"/>
    </row>
    <row r="38" spans="3:7" ht="15" customHeight="1">
      <c r="C38" s="69"/>
      <c r="D38" s="70"/>
      <c r="E38" s="70"/>
      <c r="F38" s="70"/>
      <c r="G38" s="70"/>
    </row>
    <row r="39" spans="3:7" ht="15" customHeight="1">
      <c r="C39" s="69"/>
      <c r="D39" s="70"/>
      <c r="E39" s="70"/>
      <c r="F39" s="70"/>
      <c r="G39" s="70"/>
    </row>
    <row r="40" spans="3:7" ht="15" customHeight="1">
      <c r="C40" s="69"/>
      <c r="D40" s="70"/>
      <c r="E40" s="70"/>
      <c r="F40" s="70"/>
      <c r="G40" s="70"/>
    </row>
  </sheetData>
  <mergeCells count="6">
    <mergeCell ref="C4:O4"/>
    <mergeCell ref="A1:O1"/>
    <mergeCell ref="A4:A6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36"/>
  <sheetViews>
    <sheetView showGridLines="0" workbookViewId="0">
      <selection sqref="A1:O1"/>
    </sheetView>
  </sheetViews>
  <sheetFormatPr defaultColWidth="10.28515625" defaultRowHeight="15.75" customHeight="1"/>
  <cols>
    <col min="1" max="1" width="43.140625" style="36" customWidth="1"/>
    <col min="2" max="2" width="11.28515625" style="24" customWidth="1"/>
    <col min="3" max="14" width="9.7109375" style="26" customWidth="1"/>
    <col min="15" max="15" width="12.140625" style="24" customWidth="1"/>
    <col min="16" max="19" width="10.28515625" style="24" customWidth="1"/>
    <col min="20" max="20" width="13.85546875" style="24" bestFit="1" customWidth="1"/>
    <col min="21" max="16384" width="10.28515625" style="24"/>
  </cols>
  <sheetData>
    <row r="1" spans="1:15" ht="15.75" customHeight="1">
      <c r="A1" s="257" t="s">
        <v>36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5" ht="9.75" customHeight="1">
      <c r="A2" s="22"/>
      <c r="B2" s="2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13.5" customHeight="1">
      <c r="A3" s="31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7" t="s">
        <v>49</v>
      </c>
    </row>
    <row r="4" spans="1:15" ht="21" customHeight="1">
      <c r="A4" s="268" t="s">
        <v>17</v>
      </c>
      <c r="B4" s="194">
        <v>2016</v>
      </c>
      <c r="C4" s="256">
        <v>2017</v>
      </c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</row>
    <row r="5" spans="1:15" ht="21" customHeight="1">
      <c r="A5" s="268"/>
      <c r="B5" s="259" t="s">
        <v>33</v>
      </c>
      <c r="C5" s="261" t="s">
        <v>14</v>
      </c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59" t="s">
        <v>33</v>
      </c>
    </row>
    <row r="6" spans="1:15" ht="21" customHeight="1">
      <c r="A6" s="268"/>
      <c r="B6" s="260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58">
        <v>10</v>
      </c>
      <c r="M6" s="158">
        <v>11</v>
      </c>
      <c r="N6" s="159">
        <v>12</v>
      </c>
      <c r="O6" s="260"/>
    </row>
    <row r="7" spans="1:15" ht="21" customHeight="1">
      <c r="A7" s="7" t="s">
        <v>0</v>
      </c>
      <c r="B7" s="186">
        <v>48.24</v>
      </c>
      <c r="C7" s="186">
        <v>48.15</v>
      </c>
      <c r="D7" s="186">
        <v>46.83</v>
      </c>
      <c r="E7" s="186">
        <v>49.19</v>
      </c>
      <c r="F7" s="170">
        <v>55.85</v>
      </c>
      <c r="G7" s="170">
        <v>51.89</v>
      </c>
      <c r="H7" s="170">
        <v>50.46</v>
      </c>
      <c r="I7" s="170">
        <v>50.73</v>
      </c>
      <c r="J7" s="170">
        <v>49.53</v>
      </c>
      <c r="K7" s="170">
        <v>52.95</v>
      </c>
      <c r="L7" s="170">
        <v>58.95</v>
      </c>
      <c r="M7" s="170">
        <v>58.94</v>
      </c>
      <c r="N7" s="170">
        <v>80.3</v>
      </c>
      <c r="O7" s="35">
        <v>54.48</v>
      </c>
    </row>
    <row r="8" spans="1:15" ht="21" customHeight="1">
      <c r="A8" s="7" t="s">
        <v>1</v>
      </c>
      <c r="B8" s="186">
        <v>28.26</v>
      </c>
      <c r="C8" s="186">
        <v>27.48</v>
      </c>
      <c r="D8" s="186">
        <v>30.95</v>
      </c>
      <c r="E8" s="186">
        <v>34.22</v>
      </c>
      <c r="F8" s="170">
        <v>28.04</v>
      </c>
      <c r="G8" s="170">
        <v>32.79</v>
      </c>
      <c r="H8" s="170">
        <v>30.92</v>
      </c>
      <c r="I8" s="170">
        <v>30.32</v>
      </c>
      <c r="J8" s="170">
        <v>31.81</v>
      </c>
      <c r="K8" s="170">
        <v>35.479999999999997</v>
      </c>
      <c r="L8" s="170">
        <v>36.39</v>
      </c>
      <c r="M8" s="170">
        <v>32.79</v>
      </c>
      <c r="N8" s="170">
        <v>53.23</v>
      </c>
      <c r="O8" s="35">
        <v>33.700000000000003</v>
      </c>
    </row>
    <row r="9" spans="1:15" ht="21" customHeight="1">
      <c r="A9" s="7" t="s">
        <v>13</v>
      </c>
      <c r="B9" s="186">
        <v>35.28</v>
      </c>
      <c r="C9" s="186">
        <v>42.12</v>
      </c>
      <c r="D9" s="186">
        <v>51.01</v>
      </c>
      <c r="E9" s="186">
        <v>48.44</v>
      </c>
      <c r="F9" s="170">
        <v>35.770000000000003</v>
      </c>
      <c r="G9" s="170">
        <v>46.18</v>
      </c>
      <c r="H9" s="170">
        <v>54.92</v>
      </c>
      <c r="I9" s="170">
        <v>55.89</v>
      </c>
      <c r="J9" s="170">
        <v>77.97</v>
      </c>
      <c r="K9" s="170">
        <v>59.83</v>
      </c>
      <c r="L9" s="170">
        <v>58.4</v>
      </c>
      <c r="M9" s="170">
        <v>87.45</v>
      </c>
      <c r="N9" s="170">
        <v>62.78</v>
      </c>
      <c r="O9" s="35">
        <v>56.73</v>
      </c>
    </row>
    <row r="10" spans="1:15" ht="21" customHeight="1">
      <c r="A10" s="7" t="s">
        <v>2</v>
      </c>
      <c r="B10" s="186">
        <v>162.09</v>
      </c>
      <c r="C10" s="186">
        <v>189.39</v>
      </c>
      <c r="D10" s="186">
        <v>206.29</v>
      </c>
      <c r="E10" s="186">
        <v>254.07</v>
      </c>
      <c r="F10" s="170">
        <v>169.44</v>
      </c>
      <c r="G10" s="170">
        <v>184.45</v>
      </c>
      <c r="H10" s="170">
        <v>225.98</v>
      </c>
      <c r="I10" s="170">
        <v>268.45</v>
      </c>
      <c r="J10" s="170">
        <v>251.48</v>
      </c>
      <c r="K10" s="170">
        <v>179.19</v>
      </c>
      <c r="L10" s="170">
        <v>214.87</v>
      </c>
      <c r="M10" s="170">
        <v>298.63</v>
      </c>
      <c r="N10" s="170">
        <v>290.56</v>
      </c>
      <c r="O10" s="35">
        <v>227.73</v>
      </c>
    </row>
    <row r="11" spans="1:15" ht="21" customHeight="1">
      <c r="A11" s="7" t="str">
        <f>'Таблица № 1-Д'!A9</f>
        <v>"ЕН ЕН ДПФ"</v>
      </c>
      <c r="B11" s="186">
        <v>131.43</v>
      </c>
      <c r="C11" s="186">
        <v>131.49</v>
      </c>
      <c r="D11" s="186">
        <v>124.28</v>
      </c>
      <c r="E11" s="186">
        <v>155.52000000000001</v>
      </c>
      <c r="F11" s="170">
        <v>142.71</v>
      </c>
      <c r="G11" s="170">
        <v>146.80000000000001</v>
      </c>
      <c r="H11" s="170">
        <v>165.74</v>
      </c>
      <c r="I11" s="170">
        <v>130.80000000000001</v>
      </c>
      <c r="J11" s="170">
        <v>143.05000000000001</v>
      </c>
      <c r="K11" s="170">
        <v>125.7</v>
      </c>
      <c r="L11" s="170">
        <v>169.21</v>
      </c>
      <c r="M11" s="170">
        <v>160.87</v>
      </c>
      <c r="N11" s="170">
        <v>310.58</v>
      </c>
      <c r="O11" s="35">
        <v>158.9</v>
      </c>
    </row>
    <row r="12" spans="1:15" ht="21" customHeight="1">
      <c r="A12" s="7" t="s">
        <v>10</v>
      </c>
      <c r="B12" s="186">
        <v>59.83</v>
      </c>
      <c r="C12" s="186">
        <v>53.93</v>
      </c>
      <c r="D12" s="186">
        <v>58.25</v>
      </c>
      <c r="E12" s="186">
        <v>67.66</v>
      </c>
      <c r="F12" s="170">
        <v>65.510000000000005</v>
      </c>
      <c r="G12" s="170">
        <v>62.07</v>
      </c>
      <c r="H12" s="170">
        <v>77.400000000000006</v>
      </c>
      <c r="I12" s="170">
        <v>59.2</v>
      </c>
      <c r="J12" s="170">
        <v>68.569999999999993</v>
      </c>
      <c r="K12" s="170">
        <v>60.65</v>
      </c>
      <c r="L12" s="170">
        <v>61.56</v>
      </c>
      <c r="M12" s="170">
        <v>63.88</v>
      </c>
      <c r="N12" s="170">
        <v>90.45</v>
      </c>
      <c r="O12" s="35">
        <v>65.760000000000005</v>
      </c>
    </row>
    <row r="13" spans="1:15" ht="21" customHeight="1">
      <c r="A13" s="7" t="s">
        <v>57</v>
      </c>
      <c r="B13" s="186">
        <v>67.650000000000006</v>
      </c>
      <c r="C13" s="186">
        <v>111.99</v>
      </c>
      <c r="D13" s="186">
        <v>52.21</v>
      </c>
      <c r="E13" s="186">
        <v>49.99</v>
      </c>
      <c r="F13" s="170">
        <v>58.31</v>
      </c>
      <c r="G13" s="170">
        <v>51.24</v>
      </c>
      <c r="H13" s="170">
        <v>50.31</v>
      </c>
      <c r="I13" s="170">
        <v>49.55</v>
      </c>
      <c r="J13" s="170">
        <v>55.28</v>
      </c>
      <c r="K13" s="170">
        <v>73.569999999999993</v>
      </c>
      <c r="L13" s="170">
        <v>56.75</v>
      </c>
      <c r="M13" s="170">
        <v>59.91</v>
      </c>
      <c r="N13" s="170">
        <v>103.58</v>
      </c>
      <c r="O13" s="35">
        <v>64.39</v>
      </c>
    </row>
    <row r="14" spans="1:15" ht="21" customHeight="1">
      <c r="A14" s="7" t="s">
        <v>34</v>
      </c>
      <c r="B14" s="187">
        <v>36.369999999999997</v>
      </c>
      <c r="C14" s="187">
        <v>36.69</v>
      </c>
      <c r="D14" s="187">
        <v>34.549999999999997</v>
      </c>
      <c r="E14" s="186">
        <v>55.13</v>
      </c>
      <c r="F14" s="170">
        <v>36.21</v>
      </c>
      <c r="G14" s="170">
        <v>36.49</v>
      </c>
      <c r="H14" s="170">
        <v>38.57</v>
      </c>
      <c r="I14" s="187">
        <v>60.74</v>
      </c>
      <c r="J14" s="187">
        <v>87.17</v>
      </c>
      <c r="K14" s="170">
        <v>39.01</v>
      </c>
      <c r="L14" s="187">
        <v>36.72</v>
      </c>
      <c r="M14" s="187">
        <v>38.270000000000003</v>
      </c>
      <c r="N14" s="170">
        <v>40.14</v>
      </c>
      <c r="O14" s="35">
        <v>44.97</v>
      </c>
    </row>
    <row r="15" spans="1:15" ht="31.5">
      <c r="A15" s="7" t="s">
        <v>84</v>
      </c>
      <c r="B15" s="188">
        <v>58.3</v>
      </c>
      <c r="C15" s="189">
        <v>472.23</v>
      </c>
      <c r="D15" s="189">
        <v>203.04</v>
      </c>
      <c r="E15" s="188">
        <v>261.39</v>
      </c>
      <c r="F15" s="171">
        <v>388.06</v>
      </c>
      <c r="G15" s="171">
        <v>146.56</v>
      </c>
      <c r="H15" s="171">
        <v>395.79</v>
      </c>
      <c r="I15" s="171">
        <v>153.1</v>
      </c>
      <c r="J15" s="171">
        <v>97.19</v>
      </c>
      <c r="K15" s="171">
        <v>77.47</v>
      </c>
      <c r="L15" s="171">
        <v>397.95</v>
      </c>
      <c r="M15" s="171">
        <v>187.77</v>
      </c>
      <c r="N15" s="171">
        <v>582.04</v>
      </c>
      <c r="O15" s="154">
        <v>280.22000000000003</v>
      </c>
    </row>
    <row r="16" spans="1:15" ht="21" customHeight="1">
      <c r="A16" s="9" t="s">
        <v>16</v>
      </c>
      <c r="B16" s="35">
        <v>69.72</v>
      </c>
      <c r="C16" s="35">
        <v>123.72</v>
      </c>
      <c r="D16" s="35">
        <v>89.71</v>
      </c>
      <c r="E16" s="35">
        <v>108.4</v>
      </c>
      <c r="F16" s="35">
        <v>108.88</v>
      </c>
      <c r="G16" s="35">
        <v>84.27</v>
      </c>
      <c r="H16" s="35">
        <v>121.12</v>
      </c>
      <c r="I16" s="170">
        <v>95.42</v>
      </c>
      <c r="J16" s="170">
        <v>95.78</v>
      </c>
      <c r="K16" s="170">
        <v>78.209999999999994</v>
      </c>
      <c r="L16" s="170">
        <v>121.2</v>
      </c>
      <c r="M16" s="170">
        <v>109.83</v>
      </c>
      <c r="N16" s="170">
        <v>179.3</v>
      </c>
      <c r="O16" s="170">
        <v>109.65</v>
      </c>
    </row>
    <row r="18" spans="1:15" ht="17.25" customHeight="1">
      <c r="A18" s="266" t="s">
        <v>95</v>
      </c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</row>
    <row r="19" spans="1:15" ht="15.75" customHeight="1">
      <c r="A19" s="264" t="s">
        <v>96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</row>
    <row r="20" spans="1:15" ht="15.75" customHeight="1">
      <c r="A20" s="73"/>
      <c r="B20" s="163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5" ht="15.75" customHeight="1">
      <c r="A21" s="73"/>
      <c r="B21" s="74"/>
      <c r="C21" s="143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5" ht="15.75" customHeight="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5" ht="15.75" customHeight="1">
      <c r="A27" s="75"/>
      <c r="B27" s="29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5" ht="15.75" customHeight="1">
      <c r="A28" s="71"/>
      <c r="B28" s="76"/>
      <c r="C28" s="72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2"/>
    </row>
    <row r="29" spans="1:15" ht="15.75" customHeight="1">
      <c r="A29" s="71"/>
      <c r="B29" s="76"/>
      <c r="C29" s="72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2"/>
    </row>
    <row r="30" spans="1:15" ht="15.75" customHeight="1">
      <c r="A30" s="71"/>
      <c r="B30" s="76"/>
      <c r="C30" s="72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2"/>
    </row>
    <row r="31" spans="1:15" ht="15.75" customHeight="1">
      <c r="A31" s="71"/>
      <c r="B31" s="76"/>
      <c r="C31" s="72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2"/>
    </row>
    <row r="32" spans="1:15" ht="15.75" customHeight="1">
      <c r="A32" s="71"/>
      <c r="B32" s="76"/>
      <c r="C32" s="7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2"/>
    </row>
    <row r="33" spans="1:14" ht="15.75" customHeight="1">
      <c r="A33" s="71"/>
      <c r="B33" s="76"/>
      <c r="C33" s="72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2"/>
    </row>
    <row r="34" spans="1:14" ht="15.75" customHeight="1">
      <c r="A34" s="71"/>
      <c r="B34" s="76"/>
      <c r="C34" s="72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2"/>
    </row>
    <row r="35" spans="1:14" ht="15.75" customHeight="1">
      <c r="A35" s="71"/>
      <c r="B35" s="76"/>
      <c r="C35" s="72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2"/>
    </row>
    <row r="36" spans="1:14" ht="15.75" customHeight="1">
      <c r="A36" s="71"/>
      <c r="B36" s="76"/>
      <c r="C36" s="72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2"/>
    </row>
  </sheetData>
  <mergeCells count="8">
    <mergeCell ref="A19:O19"/>
    <mergeCell ref="A18:O18"/>
    <mergeCell ref="A1:O1"/>
    <mergeCell ref="A4:A6"/>
    <mergeCell ref="O5:O6"/>
    <mergeCell ref="C4:O4"/>
    <mergeCell ref="C5:N5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9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3.140625" style="37" bestFit="1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48" t="s">
        <v>100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53" t="s">
        <v>48</v>
      </c>
      <c r="K2" s="253"/>
      <c r="L2" s="253"/>
    </row>
    <row r="3" spans="1:15" s="40" customFormat="1" ht="54.7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  <c r="N3" s="41"/>
      <c r="O3" s="41"/>
    </row>
    <row r="4" spans="1:15" s="86" customFormat="1">
      <c r="A4" s="83" t="s">
        <v>47</v>
      </c>
      <c r="B4" s="84" t="s">
        <v>53</v>
      </c>
      <c r="C4" s="190">
        <v>143505</v>
      </c>
      <c r="D4" s="190">
        <v>80459</v>
      </c>
      <c r="E4" s="190">
        <v>88186</v>
      </c>
      <c r="F4" s="190">
        <v>464641</v>
      </c>
      <c r="G4" s="190">
        <v>130155</v>
      </c>
      <c r="H4" s="190">
        <v>73903</v>
      </c>
      <c r="I4" s="190">
        <v>2406</v>
      </c>
      <c r="J4" s="190">
        <v>10356</v>
      </c>
      <c r="K4" s="213">
        <v>1111</v>
      </c>
      <c r="L4" s="190">
        <v>994722</v>
      </c>
      <c r="M4" s="121"/>
      <c r="N4" s="85"/>
      <c r="O4" s="85"/>
    </row>
    <row r="5" spans="1:15" s="40" customFormat="1" ht="45.75" customHeight="1">
      <c r="A5" s="130">
        <v>1</v>
      </c>
      <c r="B5" s="129" t="s">
        <v>63</v>
      </c>
      <c r="C5" s="191">
        <v>60934</v>
      </c>
      <c r="D5" s="191">
        <v>5443</v>
      </c>
      <c r="E5" s="191">
        <v>55294</v>
      </c>
      <c r="F5" s="191">
        <v>184044</v>
      </c>
      <c r="G5" s="191">
        <v>68100</v>
      </c>
      <c r="H5" s="191">
        <v>26654</v>
      </c>
      <c r="I5" s="191">
        <v>0</v>
      </c>
      <c r="J5" s="191">
        <v>4257</v>
      </c>
      <c r="K5" s="182">
        <v>299</v>
      </c>
      <c r="L5" s="191">
        <v>405025</v>
      </c>
      <c r="M5" s="122"/>
      <c r="N5" s="41"/>
      <c r="O5" s="41"/>
    </row>
    <row r="6" spans="1:15">
      <c r="A6" s="57">
        <v>2</v>
      </c>
      <c r="B6" s="80" t="s">
        <v>15</v>
      </c>
      <c r="C6" s="177">
        <v>18111</v>
      </c>
      <c r="D6" s="177">
        <v>17148</v>
      </c>
      <c r="E6" s="177">
        <v>1521</v>
      </c>
      <c r="F6" s="177">
        <v>88502</v>
      </c>
      <c r="G6" s="177">
        <v>7812</v>
      </c>
      <c r="H6" s="177">
        <v>10516</v>
      </c>
      <c r="I6" s="177">
        <v>506</v>
      </c>
      <c r="J6" s="177">
        <v>1043</v>
      </c>
      <c r="K6" s="214">
        <v>0</v>
      </c>
      <c r="L6" s="191">
        <v>145159</v>
      </c>
      <c r="M6" s="123"/>
    </row>
    <row r="7" spans="1:15" ht="47.25">
      <c r="A7" s="173" t="s">
        <v>88</v>
      </c>
      <c r="B7" s="174" t="s">
        <v>89</v>
      </c>
      <c r="C7" s="191">
        <v>0</v>
      </c>
      <c r="D7" s="191">
        <v>0</v>
      </c>
      <c r="E7" s="191">
        <v>0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23"/>
    </row>
    <row r="8" spans="1:15">
      <c r="A8" s="57">
        <v>3</v>
      </c>
      <c r="B8" s="80" t="s">
        <v>5</v>
      </c>
      <c r="C8" s="177">
        <v>283</v>
      </c>
      <c r="D8" s="177">
        <v>0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0</v>
      </c>
      <c r="K8" s="191">
        <v>0</v>
      </c>
      <c r="L8" s="191">
        <v>283</v>
      </c>
      <c r="M8" s="123"/>
    </row>
    <row r="9" spans="1:15">
      <c r="A9" s="56">
        <v>4</v>
      </c>
      <c r="B9" s="80" t="s">
        <v>4</v>
      </c>
      <c r="C9" s="177">
        <v>0</v>
      </c>
      <c r="D9" s="177">
        <v>0</v>
      </c>
      <c r="E9" s="177">
        <v>0</v>
      </c>
      <c r="F9" s="177">
        <v>0</v>
      </c>
      <c r="G9" s="177">
        <v>0</v>
      </c>
      <c r="H9" s="177">
        <v>0</v>
      </c>
      <c r="I9" s="177">
        <v>0</v>
      </c>
      <c r="J9" s="177">
        <v>0</v>
      </c>
      <c r="K9" s="191">
        <v>0</v>
      </c>
      <c r="L9" s="191">
        <v>0</v>
      </c>
      <c r="M9" s="123"/>
    </row>
    <row r="10" spans="1:15">
      <c r="A10" s="56">
        <v>5</v>
      </c>
      <c r="B10" s="80" t="s">
        <v>64</v>
      </c>
      <c r="C10" s="177">
        <v>57712</v>
      </c>
      <c r="D10" s="177">
        <v>54494</v>
      </c>
      <c r="E10" s="177">
        <v>31371</v>
      </c>
      <c r="F10" s="177">
        <v>157720</v>
      </c>
      <c r="G10" s="177">
        <v>54243</v>
      </c>
      <c r="H10" s="177">
        <v>34005</v>
      </c>
      <c r="I10" s="177">
        <v>1775</v>
      </c>
      <c r="J10" s="177">
        <v>4366</v>
      </c>
      <c r="K10" s="215">
        <v>689</v>
      </c>
      <c r="L10" s="191">
        <v>396375</v>
      </c>
      <c r="M10" s="123"/>
    </row>
    <row r="11" spans="1:15">
      <c r="A11" s="56" t="s">
        <v>66</v>
      </c>
      <c r="B11" s="80" t="s">
        <v>65</v>
      </c>
      <c r="C11" s="177">
        <v>1763</v>
      </c>
      <c r="D11" s="177">
        <v>8132</v>
      </c>
      <c r="E11" s="177">
        <v>501</v>
      </c>
      <c r="F11" s="177">
        <v>1109</v>
      </c>
      <c r="G11" s="177">
        <v>3945</v>
      </c>
      <c r="H11" s="177">
        <v>3288</v>
      </c>
      <c r="I11" s="177">
        <v>261</v>
      </c>
      <c r="J11" s="177">
        <v>0</v>
      </c>
      <c r="K11" s="191">
        <v>92</v>
      </c>
      <c r="L11" s="191">
        <v>19091</v>
      </c>
      <c r="M11" s="123"/>
    </row>
    <row r="12" spans="1:15">
      <c r="A12" s="56" t="s">
        <v>67</v>
      </c>
      <c r="B12" s="80" t="s">
        <v>70</v>
      </c>
      <c r="C12" s="177">
        <v>18259</v>
      </c>
      <c r="D12" s="177">
        <v>8572</v>
      </c>
      <c r="E12" s="177">
        <v>12816</v>
      </c>
      <c r="F12" s="177">
        <v>86384</v>
      </c>
      <c r="G12" s="177">
        <v>32002</v>
      </c>
      <c r="H12" s="177">
        <v>4422</v>
      </c>
      <c r="I12" s="177">
        <v>743</v>
      </c>
      <c r="J12" s="177">
        <v>2257</v>
      </c>
      <c r="K12" s="191">
        <v>235</v>
      </c>
      <c r="L12" s="191">
        <v>165690</v>
      </c>
      <c r="M12" s="123"/>
    </row>
    <row r="13" spans="1:15" ht="15.75" customHeight="1">
      <c r="A13" s="56" t="s">
        <v>68</v>
      </c>
      <c r="B13" s="80" t="s">
        <v>69</v>
      </c>
      <c r="C13" s="177">
        <v>37690</v>
      </c>
      <c r="D13" s="177">
        <v>37790</v>
      </c>
      <c r="E13" s="177">
        <v>18054</v>
      </c>
      <c r="F13" s="177">
        <v>70227</v>
      </c>
      <c r="G13" s="177">
        <v>18296</v>
      </c>
      <c r="H13" s="177">
        <v>26295</v>
      </c>
      <c r="I13" s="177">
        <v>771</v>
      </c>
      <c r="J13" s="177">
        <v>2109</v>
      </c>
      <c r="K13" s="191">
        <v>362</v>
      </c>
      <c r="L13" s="191">
        <v>211594</v>
      </c>
      <c r="M13" s="123"/>
    </row>
    <row r="14" spans="1:15">
      <c r="A14" s="56">
        <v>6</v>
      </c>
      <c r="B14" s="80" t="s">
        <v>8</v>
      </c>
      <c r="C14" s="177">
        <v>0</v>
      </c>
      <c r="D14" s="177">
        <v>0</v>
      </c>
      <c r="E14" s="177">
        <v>0</v>
      </c>
      <c r="F14" s="177">
        <v>14042</v>
      </c>
      <c r="G14" s="177">
        <v>0</v>
      </c>
      <c r="H14" s="177">
        <v>0</v>
      </c>
      <c r="I14" s="177">
        <v>0</v>
      </c>
      <c r="J14" s="177">
        <v>0</v>
      </c>
      <c r="K14" s="215">
        <v>123</v>
      </c>
      <c r="L14" s="191">
        <v>14165</v>
      </c>
      <c r="M14" s="123"/>
    </row>
    <row r="15" spans="1:15">
      <c r="A15" s="56">
        <v>7</v>
      </c>
      <c r="B15" s="80" t="s">
        <v>11</v>
      </c>
      <c r="C15" s="177">
        <v>6465</v>
      </c>
      <c r="D15" s="177">
        <v>3374</v>
      </c>
      <c r="E15" s="177">
        <v>0</v>
      </c>
      <c r="F15" s="177">
        <v>20333</v>
      </c>
      <c r="G15" s="177">
        <v>0</v>
      </c>
      <c r="H15" s="177">
        <v>2728</v>
      </c>
      <c r="I15" s="177">
        <v>125</v>
      </c>
      <c r="J15" s="177">
        <v>690</v>
      </c>
      <c r="K15" s="191">
        <v>0</v>
      </c>
      <c r="L15" s="191">
        <v>33715</v>
      </c>
      <c r="M15" s="123"/>
    </row>
    <row r="16" spans="1:15" s="86" customFormat="1">
      <c r="A16" s="83" t="s">
        <v>40</v>
      </c>
      <c r="B16" s="84" t="s">
        <v>54</v>
      </c>
      <c r="C16" s="190">
        <v>153586</v>
      </c>
      <c r="D16" s="190">
        <v>84954</v>
      </c>
      <c r="E16" s="190">
        <v>99059</v>
      </c>
      <c r="F16" s="190">
        <v>480964</v>
      </c>
      <c r="G16" s="190">
        <v>139625</v>
      </c>
      <c r="H16" s="190">
        <v>84074</v>
      </c>
      <c r="I16" s="190">
        <v>2665</v>
      </c>
      <c r="J16" s="190">
        <v>10880</v>
      </c>
      <c r="K16" s="190">
        <v>1241</v>
      </c>
      <c r="L16" s="192">
        <v>1057048</v>
      </c>
      <c r="M16" s="121"/>
      <c r="N16" s="85"/>
      <c r="O16" s="85"/>
    </row>
    <row r="17" spans="1:22" ht="30.75" customHeight="1">
      <c r="A17" s="173" t="s">
        <v>92</v>
      </c>
      <c r="B17" s="193" t="s">
        <v>91</v>
      </c>
      <c r="C17" s="191">
        <v>143505</v>
      </c>
      <c r="D17" s="191">
        <v>80459</v>
      </c>
      <c r="E17" s="191">
        <v>88186</v>
      </c>
      <c r="F17" s="191">
        <v>464641</v>
      </c>
      <c r="G17" s="191">
        <v>130155</v>
      </c>
      <c r="H17" s="191">
        <v>73903</v>
      </c>
      <c r="I17" s="191">
        <v>2406</v>
      </c>
      <c r="J17" s="191">
        <v>10356</v>
      </c>
      <c r="K17" s="191">
        <v>1111</v>
      </c>
      <c r="L17" s="191">
        <v>994722</v>
      </c>
      <c r="M17" s="123"/>
    </row>
    <row r="18" spans="1:22" ht="31.5">
      <c r="A18" s="173" t="s">
        <v>87</v>
      </c>
      <c r="B18" s="107" t="s">
        <v>90</v>
      </c>
      <c r="C18" s="191">
        <v>95303</v>
      </c>
      <c r="D18" s="191">
        <v>20211</v>
      </c>
      <c r="E18" s="191">
        <v>68779</v>
      </c>
      <c r="F18" s="191">
        <v>312863</v>
      </c>
      <c r="G18" s="191">
        <v>86307</v>
      </c>
      <c r="H18" s="191">
        <v>30528</v>
      </c>
      <c r="I18" s="191">
        <v>0</v>
      </c>
      <c r="J18" s="191">
        <v>421</v>
      </c>
      <c r="K18" s="191">
        <v>62</v>
      </c>
      <c r="L18" s="191">
        <v>614474</v>
      </c>
      <c r="M18" s="123"/>
    </row>
    <row r="19" spans="1:22">
      <c r="A19" s="106">
        <v>2</v>
      </c>
      <c r="B19" s="58" t="s">
        <v>38</v>
      </c>
      <c r="C19" s="216">
        <v>8761</v>
      </c>
      <c r="D19" s="216">
        <v>898</v>
      </c>
      <c r="E19" s="216">
        <v>10678</v>
      </c>
      <c r="F19" s="216">
        <v>15696</v>
      </c>
      <c r="G19" s="216">
        <v>9413</v>
      </c>
      <c r="H19" s="216">
        <v>4287</v>
      </c>
      <c r="I19" s="216">
        <v>151</v>
      </c>
      <c r="J19" s="216">
        <v>476</v>
      </c>
      <c r="K19" s="215">
        <v>130</v>
      </c>
      <c r="L19" s="191">
        <v>50490</v>
      </c>
      <c r="M19" s="42"/>
    </row>
    <row r="20" spans="1:22">
      <c r="A20" s="106">
        <v>3</v>
      </c>
      <c r="B20" s="58" t="s">
        <v>39</v>
      </c>
      <c r="C20" s="216">
        <v>1320</v>
      </c>
      <c r="D20" s="216">
        <v>3597</v>
      </c>
      <c r="E20" s="216">
        <v>195</v>
      </c>
      <c r="F20" s="216">
        <v>627</v>
      </c>
      <c r="G20" s="216">
        <v>57</v>
      </c>
      <c r="H20" s="216">
        <v>5884</v>
      </c>
      <c r="I20" s="216">
        <v>108</v>
      </c>
      <c r="J20" s="216">
        <v>48</v>
      </c>
      <c r="K20" s="191">
        <v>0</v>
      </c>
      <c r="L20" s="191">
        <v>11836</v>
      </c>
      <c r="M20" s="42"/>
    </row>
    <row r="21" spans="1:22">
      <c r="C21" s="132"/>
      <c r="D21" s="132"/>
      <c r="E21" s="132"/>
      <c r="F21" s="132"/>
      <c r="G21" s="132"/>
      <c r="H21" s="132"/>
      <c r="I21" s="132"/>
      <c r="J21" s="25"/>
      <c r="K21" s="25"/>
      <c r="L21" s="132"/>
      <c r="N21" s="132"/>
      <c r="O21" s="37"/>
      <c r="P21" s="132"/>
      <c r="R21" s="132"/>
      <c r="T21" s="132"/>
      <c r="V21" s="131"/>
    </row>
    <row r="22" spans="1:22">
      <c r="C22" s="153"/>
      <c r="D22" s="153"/>
      <c r="E22" s="153"/>
      <c r="F22" s="153"/>
      <c r="G22" s="153"/>
      <c r="H22" s="153"/>
      <c r="I22" s="153"/>
      <c r="J22" s="152"/>
      <c r="K22" s="152"/>
      <c r="L22" s="132"/>
      <c r="N22" s="132"/>
      <c r="O22" s="37"/>
      <c r="P22" s="132"/>
      <c r="R22" s="132"/>
      <c r="T22" s="132"/>
      <c r="V22" s="132"/>
    </row>
    <row r="23" spans="1:22">
      <c r="C23" s="133"/>
      <c r="D23" s="133"/>
      <c r="E23" s="133"/>
      <c r="F23" s="133"/>
      <c r="G23" s="133"/>
      <c r="H23" s="133"/>
      <c r="I23" s="133"/>
      <c r="J23" s="25"/>
      <c r="K23" s="175"/>
      <c r="L23" s="133"/>
      <c r="N23" s="133"/>
      <c r="O23" s="37"/>
      <c r="P23" s="133"/>
      <c r="R23" s="133"/>
      <c r="T23" s="132"/>
      <c r="V23" s="132"/>
    </row>
    <row r="24" spans="1:22">
      <c r="C24" s="25"/>
      <c r="D24" s="25"/>
      <c r="E24" s="25"/>
      <c r="F24" s="25"/>
      <c r="G24" s="25"/>
      <c r="H24" s="25"/>
      <c r="I24" s="25"/>
      <c r="J24" s="25"/>
      <c r="K24" s="25"/>
      <c r="L24" s="25"/>
      <c r="P24" s="25"/>
      <c r="R24" s="25"/>
      <c r="V24" s="25"/>
    </row>
    <row r="25" spans="1:22"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7" spans="1:22">
      <c r="L27" s="131"/>
    </row>
    <row r="28" spans="1:22">
      <c r="L28" s="132"/>
    </row>
    <row r="29" spans="1:22">
      <c r="L29" s="133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5"/>
  <sheetViews>
    <sheetView showGridLines="0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3" width="9.140625" style="37"/>
    <col min="14" max="14" width="10.5703125" style="37" bestFit="1" customWidth="1"/>
    <col min="15" max="16384" width="9.140625" style="37"/>
  </cols>
  <sheetData>
    <row r="1" spans="1:15" ht="18" customHeight="1">
      <c r="A1" s="269" t="s">
        <v>101</v>
      </c>
      <c r="B1" s="269"/>
      <c r="C1" s="269"/>
      <c r="D1" s="269"/>
      <c r="E1" s="269"/>
      <c r="F1" s="269"/>
      <c r="G1" s="269"/>
      <c r="H1" s="269"/>
      <c r="I1" s="270"/>
      <c r="J1" s="270"/>
      <c r="K1" s="270"/>
      <c r="L1" s="271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51"/>
      <c r="L2" s="11" t="s">
        <v>42</v>
      </c>
    </row>
    <row r="3" spans="1:15" s="40" customFormat="1" ht="53.2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</row>
    <row r="4" spans="1:15" s="86" customFormat="1">
      <c r="A4" s="83" t="s">
        <v>47</v>
      </c>
      <c r="B4" s="84" t="s">
        <v>53</v>
      </c>
      <c r="C4" s="196">
        <v>100.00000000000001</v>
      </c>
      <c r="D4" s="196">
        <v>100</v>
      </c>
      <c r="E4" s="196">
        <v>100</v>
      </c>
      <c r="F4" s="196">
        <v>99.999999999999986</v>
      </c>
      <c r="G4" s="196">
        <v>100</v>
      </c>
      <c r="H4" s="196">
        <v>100</v>
      </c>
      <c r="I4" s="196">
        <v>100</v>
      </c>
      <c r="J4" s="196">
        <v>100</v>
      </c>
      <c r="K4" s="196">
        <v>100</v>
      </c>
      <c r="L4" s="196">
        <v>100</v>
      </c>
    </row>
    <row r="5" spans="1:15" s="40" customFormat="1" ht="45.75" customHeight="1">
      <c r="A5" s="130">
        <v>1</v>
      </c>
      <c r="B5" s="129" t="s">
        <v>63</v>
      </c>
      <c r="C5" s="214">
        <v>42.45</v>
      </c>
      <c r="D5" s="214">
        <v>6.76</v>
      </c>
      <c r="E5" s="214">
        <v>62.71</v>
      </c>
      <c r="F5" s="214">
        <v>39.61</v>
      </c>
      <c r="G5" s="214">
        <v>52.32</v>
      </c>
      <c r="H5" s="214">
        <v>36.07</v>
      </c>
      <c r="I5" s="214">
        <v>0</v>
      </c>
      <c r="J5" s="214">
        <v>41.11</v>
      </c>
      <c r="K5" s="214">
        <v>26.91</v>
      </c>
      <c r="L5" s="214">
        <v>40.72</v>
      </c>
      <c r="M5" s="122"/>
      <c r="N5" s="198"/>
      <c r="O5" s="41"/>
    </row>
    <row r="6" spans="1:15">
      <c r="A6" s="57">
        <v>2</v>
      </c>
      <c r="B6" s="80" t="s">
        <v>15</v>
      </c>
      <c r="C6" s="214">
        <v>12.62</v>
      </c>
      <c r="D6" s="214">
        <v>21.32</v>
      </c>
      <c r="E6" s="214">
        <v>1.72</v>
      </c>
      <c r="F6" s="214">
        <v>19.05</v>
      </c>
      <c r="G6" s="214">
        <v>6</v>
      </c>
      <c r="H6" s="214">
        <v>14.23</v>
      </c>
      <c r="I6" s="214">
        <v>21.03</v>
      </c>
      <c r="J6" s="214">
        <v>10.07</v>
      </c>
      <c r="K6" s="214">
        <v>0</v>
      </c>
      <c r="L6" s="214">
        <v>14.59</v>
      </c>
      <c r="M6" s="123"/>
      <c r="N6" s="198"/>
      <c r="O6" s="38"/>
    </row>
    <row r="7" spans="1:15" ht="47.25">
      <c r="A7" s="173" t="s">
        <v>88</v>
      </c>
      <c r="B7" s="174" t="s">
        <v>89</v>
      </c>
      <c r="C7" s="214">
        <v>0</v>
      </c>
      <c r="D7" s="214">
        <v>0</v>
      </c>
      <c r="E7" s="214">
        <v>0</v>
      </c>
      <c r="F7" s="214">
        <v>0</v>
      </c>
      <c r="G7" s="214">
        <v>0</v>
      </c>
      <c r="H7" s="214">
        <v>0</v>
      </c>
      <c r="I7" s="214">
        <v>0</v>
      </c>
      <c r="J7" s="214">
        <v>0</v>
      </c>
      <c r="K7" s="214">
        <v>0</v>
      </c>
      <c r="L7" s="214">
        <v>0</v>
      </c>
      <c r="M7" s="123"/>
      <c r="N7" s="198"/>
      <c r="O7" s="38"/>
    </row>
    <row r="8" spans="1:15">
      <c r="A8" s="57">
        <v>3</v>
      </c>
      <c r="B8" s="80" t="s">
        <v>5</v>
      </c>
      <c r="C8" s="214">
        <v>0.2</v>
      </c>
      <c r="D8" s="214">
        <v>0</v>
      </c>
      <c r="E8" s="214">
        <v>0</v>
      </c>
      <c r="F8" s="214">
        <v>0</v>
      </c>
      <c r="G8" s="214">
        <v>0</v>
      </c>
      <c r="H8" s="214">
        <v>0</v>
      </c>
      <c r="I8" s="214">
        <v>0</v>
      </c>
      <c r="J8" s="214">
        <v>0</v>
      </c>
      <c r="K8" s="214">
        <v>0</v>
      </c>
      <c r="L8" s="214">
        <v>0.03</v>
      </c>
      <c r="M8" s="123"/>
      <c r="N8" s="198"/>
      <c r="O8" s="38"/>
    </row>
    <row r="9" spans="1:15">
      <c r="A9" s="56">
        <v>4</v>
      </c>
      <c r="B9" s="80" t="s">
        <v>4</v>
      </c>
      <c r="C9" s="214">
        <v>0</v>
      </c>
      <c r="D9" s="214">
        <v>0</v>
      </c>
      <c r="E9" s="214">
        <v>0</v>
      </c>
      <c r="F9" s="214">
        <v>0</v>
      </c>
      <c r="G9" s="214">
        <v>0</v>
      </c>
      <c r="H9" s="214">
        <v>0</v>
      </c>
      <c r="I9" s="214">
        <v>0</v>
      </c>
      <c r="J9" s="214">
        <v>0</v>
      </c>
      <c r="K9" s="214">
        <v>0</v>
      </c>
      <c r="L9" s="214">
        <v>0</v>
      </c>
      <c r="M9" s="123"/>
      <c r="N9" s="198"/>
      <c r="O9" s="38"/>
    </row>
    <row r="10" spans="1:15">
      <c r="A10" s="56">
        <v>5</v>
      </c>
      <c r="B10" s="80" t="s">
        <v>64</v>
      </c>
      <c r="C10" s="214">
        <v>40.22</v>
      </c>
      <c r="D10" s="214">
        <v>67.73</v>
      </c>
      <c r="E10" s="214">
        <v>35.57</v>
      </c>
      <c r="F10" s="214">
        <v>33.94</v>
      </c>
      <c r="G10" s="214">
        <v>41.68</v>
      </c>
      <c r="H10" s="214">
        <v>46.01</v>
      </c>
      <c r="I10" s="214">
        <v>73.77</v>
      </c>
      <c r="J10" s="214">
        <v>42.16</v>
      </c>
      <c r="K10" s="214">
        <v>62.02</v>
      </c>
      <c r="L10" s="214">
        <v>39.85</v>
      </c>
      <c r="M10" s="123"/>
      <c r="N10" s="198"/>
      <c r="O10" s="38"/>
    </row>
    <row r="11" spans="1:15">
      <c r="A11" s="56" t="s">
        <v>66</v>
      </c>
      <c r="B11" s="80" t="s">
        <v>65</v>
      </c>
      <c r="C11" s="214">
        <v>1.23</v>
      </c>
      <c r="D11" s="214">
        <v>10.11</v>
      </c>
      <c r="E11" s="214">
        <v>0.56999999999999995</v>
      </c>
      <c r="F11" s="214">
        <v>0.24</v>
      </c>
      <c r="G11" s="214">
        <v>3.03</v>
      </c>
      <c r="H11" s="214">
        <v>4.45</v>
      </c>
      <c r="I11" s="214">
        <v>10.85</v>
      </c>
      <c r="J11" s="214">
        <v>0</v>
      </c>
      <c r="K11" s="214">
        <v>8.2799999999999994</v>
      </c>
      <c r="L11" s="214">
        <v>1.92</v>
      </c>
      <c r="M11" s="123"/>
      <c r="N11" s="198"/>
      <c r="O11" s="38"/>
    </row>
    <row r="12" spans="1:15">
      <c r="A12" s="56" t="s">
        <v>67</v>
      </c>
      <c r="B12" s="80" t="s">
        <v>70</v>
      </c>
      <c r="C12" s="214">
        <v>12.72</v>
      </c>
      <c r="D12" s="214">
        <v>10.65</v>
      </c>
      <c r="E12" s="214">
        <v>14.53</v>
      </c>
      <c r="F12" s="214">
        <v>18.59</v>
      </c>
      <c r="G12" s="214">
        <v>24.59</v>
      </c>
      <c r="H12" s="214">
        <v>5.98</v>
      </c>
      <c r="I12" s="214">
        <v>30.88</v>
      </c>
      <c r="J12" s="214">
        <v>21.79</v>
      </c>
      <c r="K12" s="214">
        <v>21.15</v>
      </c>
      <c r="L12" s="214">
        <v>16.66</v>
      </c>
      <c r="M12" s="123"/>
      <c r="N12" s="198"/>
      <c r="O12" s="38"/>
    </row>
    <row r="13" spans="1:15" ht="15.75" customHeight="1">
      <c r="A13" s="56" t="s">
        <v>68</v>
      </c>
      <c r="B13" s="80" t="s">
        <v>69</v>
      </c>
      <c r="C13" s="214">
        <v>26.26</v>
      </c>
      <c r="D13" s="214">
        <v>46.97</v>
      </c>
      <c r="E13" s="214">
        <v>20.47</v>
      </c>
      <c r="F13" s="214">
        <v>15.11</v>
      </c>
      <c r="G13" s="214">
        <v>14.06</v>
      </c>
      <c r="H13" s="214">
        <v>35.58</v>
      </c>
      <c r="I13" s="214">
        <v>32.04</v>
      </c>
      <c r="J13" s="214">
        <v>20.37</v>
      </c>
      <c r="K13" s="214">
        <v>32.58</v>
      </c>
      <c r="L13" s="214">
        <v>21.27</v>
      </c>
      <c r="M13" s="123"/>
      <c r="N13" s="198"/>
      <c r="O13" s="38"/>
    </row>
    <row r="14" spans="1:15">
      <c r="A14" s="56">
        <v>6</v>
      </c>
      <c r="B14" s="80" t="s">
        <v>8</v>
      </c>
      <c r="C14" s="214">
        <v>0</v>
      </c>
      <c r="D14" s="214">
        <v>0</v>
      </c>
      <c r="E14" s="214">
        <v>0</v>
      </c>
      <c r="F14" s="214">
        <v>3.02</v>
      </c>
      <c r="G14" s="214">
        <v>0</v>
      </c>
      <c r="H14" s="214">
        <v>0</v>
      </c>
      <c r="I14" s="214">
        <v>0</v>
      </c>
      <c r="J14" s="214">
        <v>0</v>
      </c>
      <c r="K14" s="214">
        <v>11.07</v>
      </c>
      <c r="L14" s="214">
        <v>1.42</v>
      </c>
      <c r="M14" s="123"/>
      <c r="N14" s="198"/>
      <c r="O14" s="38"/>
    </row>
    <row r="15" spans="1:15">
      <c r="A15" s="56">
        <v>7</v>
      </c>
      <c r="B15" s="80" t="s">
        <v>11</v>
      </c>
      <c r="C15" s="214">
        <v>4.51</v>
      </c>
      <c r="D15" s="214">
        <v>4.1900000000000004</v>
      </c>
      <c r="E15" s="214">
        <v>0</v>
      </c>
      <c r="F15" s="214">
        <v>4.38</v>
      </c>
      <c r="G15" s="214">
        <v>0</v>
      </c>
      <c r="H15" s="214">
        <v>3.69</v>
      </c>
      <c r="I15" s="214">
        <v>5.2</v>
      </c>
      <c r="J15" s="214">
        <v>6.66</v>
      </c>
      <c r="K15" s="214">
        <v>0</v>
      </c>
      <c r="L15" s="214">
        <v>3.39</v>
      </c>
      <c r="M15" s="123"/>
      <c r="N15" s="198"/>
      <c r="O15" s="38"/>
    </row>
    <row r="16" spans="1:15" s="86" customFormat="1">
      <c r="A16" s="83" t="s">
        <v>40</v>
      </c>
      <c r="B16" s="84" t="s">
        <v>54</v>
      </c>
      <c r="C16" s="197">
        <v>100</v>
      </c>
      <c r="D16" s="197">
        <v>100</v>
      </c>
      <c r="E16" s="197">
        <v>100</v>
      </c>
      <c r="F16" s="197">
        <v>100</v>
      </c>
      <c r="G16" s="197">
        <v>100</v>
      </c>
      <c r="H16" s="197">
        <v>100</v>
      </c>
      <c r="I16" s="197">
        <v>100</v>
      </c>
      <c r="J16" s="197">
        <v>100</v>
      </c>
      <c r="K16" s="197">
        <v>100</v>
      </c>
      <c r="L16" s="197">
        <v>100</v>
      </c>
      <c r="M16" s="121"/>
      <c r="N16" s="85"/>
      <c r="O16" s="85"/>
    </row>
    <row r="17" spans="1:15">
      <c r="A17" s="106">
        <v>1</v>
      </c>
      <c r="B17" s="107" t="s">
        <v>52</v>
      </c>
      <c r="C17" s="217">
        <v>93.44</v>
      </c>
      <c r="D17" s="217">
        <v>94.71</v>
      </c>
      <c r="E17" s="217">
        <v>89.02</v>
      </c>
      <c r="F17" s="217">
        <v>96.61</v>
      </c>
      <c r="G17" s="217">
        <v>93.22</v>
      </c>
      <c r="H17" s="217">
        <v>87.9</v>
      </c>
      <c r="I17" s="217">
        <v>90.28</v>
      </c>
      <c r="J17" s="217">
        <v>95.18</v>
      </c>
      <c r="K17" s="217">
        <v>89.52</v>
      </c>
      <c r="L17" s="217">
        <v>94.1</v>
      </c>
      <c r="M17" s="123"/>
      <c r="N17" s="199"/>
      <c r="O17" s="38"/>
    </row>
    <row r="18" spans="1:15">
      <c r="A18" s="106">
        <v>2</v>
      </c>
      <c r="B18" s="58" t="s">
        <v>38</v>
      </c>
      <c r="C18" s="217">
        <v>5.7</v>
      </c>
      <c r="D18" s="217">
        <v>1.06</v>
      </c>
      <c r="E18" s="217">
        <v>10.78</v>
      </c>
      <c r="F18" s="217">
        <v>3.26</v>
      </c>
      <c r="G18" s="217">
        <v>6.74</v>
      </c>
      <c r="H18" s="217">
        <v>5.0999999999999996</v>
      </c>
      <c r="I18" s="217">
        <v>5.67</v>
      </c>
      <c r="J18" s="217">
        <v>4.38</v>
      </c>
      <c r="K18" s="217">
        <v>10.48</v>
      </c>
      <c r="L18" s="217">
        <v>4.78</v>
      </c>
      <c r="M18" s="42"/>
      <c r="N18" s="199"/>
      <c r="O18" s="38"/>
    </row>
    <row r="19" spans="1:15">
      <c r="A19" s="106">
        <v>3</v>
      </c>
      <c r="B19" s="58" t="s">
        <v>39</v>
      </c>
      <c r="C19" s="217">
        <v>0.86</v>
      </c>
      <c r="D19" s="217">
        <v>4.2300000000000004</v>
      </c>
      <c r="E19" s="217">
        <v>0.2</v>
      </c>
      <c r="F19" s="217">
        <v>0.13</v>
      </c>
      <c r="G19" s="217">
        <v>0.04</v>
      </c>
      <c r="H19" s="217">
        <v>7</v>
      </c>
      <c r="I19" s="217">
        <v>4.05</v>
      </c>
      <c r="J19" s="217">
        <v>0.44</v>
      </c>
      <c r="K19" s="217">
        <v>0</v>
      </c>
      <c r="L19" s="217">
        <v>1.1200000000000001</v>
      </c>
      <c r="M19" s="42"/>
      <c r="N19" s="199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4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</row>
    <row r="22" spans="1:15">
      <c r="A22" s="136" t="s">
        <v>55</v>
      </c>
      <c r="B22" s="136"/>
      <c r="C22" s="134"/>
      <c r="D22" s="134"/>
      <c r="E22" s="134"/>
      <c r="F22" s="134"/>
      <c r="G22" s="134"/>
      <c r="H22" s="134"/>
      <c r="I22" s="134"/>
      <c r="J22" s="134"/>
      <c r="K22" s="134"/>
      <c r="L22" s="134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23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2018-04-20T07:24:22Z</cp:lastPrinted>
  <dcterms:created xsi:type="dcterms:W3CDTF">2003-05-13T14:11:28Z</dcterms:created>
  <dcterms:modified xsi:type="dcterms:W3CDTF">2018-04-20T07:24:29Z</dcterms:modified>
</cp:coreProperties>
</file>