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19.04.2018\"/>
    </mc:Choice>
  </mc:AlternateContent>
  <bookViews>
    <workbookView xWindow="0" yWindow="0" windowWidth="21600" windowHeight="9630"/>
  </bookViews>
  <sheets>
    <sheet name="Доходност 31.03.2016-30.03.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J48" i="1"/>
  <c r="H36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J4" i="1"/>
  <c r="F6" i="1" l="1"/>
  <c r="F7" i="1"/>
  <c r="F8" i="1"/>
  <c r="F9" i="1"/>
  <c r="F10" i="1"/>
  <c r="F11" i="1"/>
  <c r="F12" i="1"/>
  <c r="F13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<sst xmlns="http://schemas.openxmlformats.org/spreadsheetml/2006/main" count="72" uniqueCount="50">
  <si>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</si>
  <si>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</si>
  <si>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</si>
  <si>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</si>
  <si>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</si>
  <si>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</si>
  <si>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</si>
  <si>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</si>
  <si>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</si>
  <si>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</si>
  <si>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</si>
  <si>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</si>
  <si>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</si>
  <si>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</si>
  <si>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</si>
  <si>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</si>
  <si>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</si>
  <si>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</si>
  <si>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</si>
  <si>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</si>
  <si>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</si>
  <si>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</si>
  <si>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</si>
  <si>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</si>
  <si>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</si>
  <si>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</si>
  <si>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</si>
  <si>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</si>
  <si>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</si>
  <si>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</si>
  <si>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</si>
  <si>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</si>
  <si>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</si>
  <si>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</si>
  <si>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</si>
  <si>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</si>
  <si>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</si>
  <si>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</si>
  <si>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</si>
  <si>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</si>
  <si>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</si>
  <si>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</si>
  <si>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</si>
  <si>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</si>
  <si>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</si>
  <si>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31.03.2016 г. - 30.03.2018 г. НА ГОДИШНА БАЗА</t>
  </si>
  <si>
    <t>ДОХОДНОСТ НА УНИВЕРСАЛНИТЕ ПЕНСИОННИ ФОНДОВЕ
ЗА ПЕРИОДА 31.03.2016 г. - 30.03.2018 г.</t>
  </si>
  <si>
    <t>ДОХОДНОСТ НА ПРОФЕСИОНАЛНИТЕ ПЕНСИОННИ ФОНДОВЕ
ЗА ПЕРИОДА 31.03.2016 г. - 30.03.2018 г.</t>
  </si>
  <si>
    <t>ДОХОДНОСТ НА ДОБРОВОЛНИТЕ ПЕНСИОННИ ФОНДОВЕ
ЗА ПЕРИОДА 31.03.2016 г. - 30.03.2018 г.</t>
  </si>
  <si>
    <t>ДОХОДНОСТ НА ДОБРОВОЛНИЯ ПЕНСИОНЕН ФОНД
ПО ПРОФЕСИОНАЛНИ СХЕМИ
ЗА ПЕРИОДА 31.03.2016 г. - 30.03.2018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</si>
</sst>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2" fontId="3" fillId="2" borderId="0" xfId="0" applyNumberFormat="1" applyFont="1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10" fontId="6" fillId="2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10" fontId="4" fillId="2" borderId="6" xfId="0" applyNumberFormat="1" applyFont="1" applyFill="1" applyBorder="1" applyAlignment="1">
      <alignment horizontal="right" indent="1"/>
    </xf>
    <xf numFmtId="10" fontId="4" fillId="2" borderId="7" xfId="0" applyNumberFormat="1" applyFont="1" applyFill="1" applyBorder="1" applyAlignment="1">
      <alignment horizontal="right" indent="1"/>
    </xf>
    <xf numFmtId="10" fontId="11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10" fontId="8" fillId="2" borderId="7" xfId="0" applyNumberFormat="1" applyFont="1" applyFill="1" applyBorder="1" applyAlignment="1">
      <alignment horizontal="right" indent="1"/>
    </xf>
    <xf numFmtId="10" fontId="5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10" fontId="4" fillId="2" borderId="6" xfId="0" applyNumberFormat="1" applyFont="1" applyFill="1" applyBorder="1" applyAlignment="1">
      <alignment horizontal="right" wrapText="1" indent="1"/>
    </xf>
    <xf numFmtId="10" fontId="4" fillId="2" borderId="7" xfId="0" applyNumberFormat="1" applyFont="1" applyFill="1" applyBorder="1" applyAlignment="1">
      <alignment horizontal="right" wrapText="1" indent="1"/>
    </xf>
    <xf numFmtId="10" fontId="9" fillId="2" borderId="0" xfId="2" applyNumberFormat="1" applyFont="1" applyFill="1" applyBorder="1" applyAlignment="1">
      <alignment horizontal="center"/>
    </xf>
    <xf numFmtId="10" fontId="8" fillId="2" borderId="7" xfId="0" applyNumberFormat="1" applyFont="1" applyFill="1" applyBorder="1" applyAlignment="1">
      <alignment horizontal="right" wrapText="1" indent="1"/>
    </xf>
    <xf numFmtId="10" fontId="15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10" fontId="8" fillId="2" borderId="12" xfId="0" applyNumberFormat="1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right"/>
    </xf>
    <xf numFmtId="10" fontId="8" fillId="2" borderId="12" xfId="0" applyNumberFormat="1" applyFont="1" applyFill="1" applyBorder="1" applyAlignment="1">
      <alignment horizontal="right" indent="1"/>
    </xf>
    <xf numFmtId="0" fontId="4" fillId="2" borderId="0" xfId="0" applyFont="1" applyFill="1" applyBorder="1" applyAlignment="1">
      <alignment horizontal="right" wrapText="1"/>
    </xf>
    <xf numFmtId="10" fontId="8" fillId="2" borderId="0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0" fontId="4" fillId="2" borderId="10" xfId="0" applyNumberFormat="1" applyFont="1" applyFill="1" applyBorder="1" applyAlignment="1">
      <alignment horizontal="right" indent="1"/>
    </xf>
    <xf numFmtId="10" fontId="4" fillId="2" borderId="10" xfId="2" applyNumberFormat="1" applyFont="1" applyFill="1" applyBorder="1" applyAlignment="1">
      <alignment horizontal="right" indent="1"/>
    </xf>
    <xf numFmtId="0" fontId="19" fillId="2" borderId="0" xfId="0" applyFont="1" applyFill="1" applyBorder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right" wrapText="1" indent="1"/>
    </xf>
    <xf numFmtId="0" fontId="4" fillId="2" borderId="6" xfId="0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wrapText="1" indent="1"/>
    </xf>
    <xf numFmtId="0" fontId="4" fillId="2" borderId="10" xfId="0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right" wrapText="1" indent="1"/>
    </xf>
    <xf numFmtId="0" fontId="8" fillId="2" borderId="6" xfId="0" applyFont="1" applyFill="1" applyBorder="1" applyAlignment="1">
      <alignment horizontal="right" wrapText="1" inden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31.03.2016-30.03.2018'!$J$26</c:f>
          <c:strCache>
            <c:ptCount val="1"/>
            <c:pt idx="0">
              <c:v>ДОХОДНОСТ НА ПРОФЕСИОНАЛНИТЕ ПЕНСИОННИ ФОНДОВЕ
ЗА ПЕРИОДА 31.03.2016 г. - 30.03.2018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0E-4EDF-AE07-FE31681E27C0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0E-4EDF-AE07-FE31681E27C0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0E-4EDF-AE07-FE31681E27C0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0E-4EDF-AE07-FE31681E27C0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0E-4EDF-AE07-FE31681E27C0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0E-4EDF-AE07-FE31681E27C0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0E-4EDF-AE07-FE31681E27C0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0E-4EDF-AE07-FE31681E27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31.03.2016-30.03.2018'!$B$28:$B$36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31.03.2016-30.03.2018'!$E$28:$E$36</c:f>
              <c:numCache>
                <c:formatCode>0.00%</c:formatCode>
                <c:ptCount val="9"/>
                <c:pt idx="0">
                  <c:v>4.9395499575145552E-2</c:v>
                </c:pt>
                <c:pt idx="1">
                  <c:v>5.4290672469000656E-2</c:v>
                </c:pt>
                <c:pt idx="2">
                  <c:v>5.9389803878497016E-2</c:v>
                </c:pt>
                <c:pt idx="3">
                  <c:v>4.6750258890495111E-2</c:v>
                </c:pt>
                <c:pt idx="4">
                  <c:v>5.4485078461820713E-2</c:v>
                </c:pt>
                <c:pt idx="5">
                  <c:v>3.2960780805747047E-2</c:v>
                </c:pt>
                <c:pt idx="6">
                  <c:v>3.1358037240324155E-2</c:v>
                </c:pt>
                <c:pt idx="7">
                  <c:v>3.205614465733464E-2</c:v>
                </c:pt>
                <c:pt idx="8">
                  <c:v>4.4686703273726813E-2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0E-4EDF-AE07-FE31681E27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31.03.2016-30.03.2018'!$F$28:$F$36</c:f>
              <c:numCache>
                <c:formatCode>0.00%</c:formatCode>
                <c:ptCount val="9"/>
                <c:pt idx="0">
                  <c:v>4.8591157364843943E-2</c:v>
                </c:pt>
                <c:pt idx="1">
                  <c:v>4.8591157364843943E-2</c:v>
                </c:pt>
                <c:pt idx="2">
                  <c:v>4.8591157364843943E-2</c:v>
                </c:pt>
                <c:pt idx="3">
                  <c:v>4.8591157364843943E-2</c:v>
                </c:pt>
                <c:pt idx="4">
                  <c:v>4.8591157364843943E-2</c:v>
                </c:pt>
                <c:pt idx="5">
                  <c:v>4.8591157364843943E-2</c:v>
                </c:pt>
                <c:pt idx="6">
                  <c:v>4.8591157364843943E-2</c:v>
                </c:pt>
                <c:pt idx="7">
                  <c:v>4.8591157364843943E-2</c:v>
                </c:pt>
                <c:pt idx="8">
                  <c:v>4.8591157364843943E-2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0E-4EDF-AE07-FE31681E27C0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31.03.2016-30.03.2018'!$G$28:$G$36</c:f>
              <c:numCache>
                <c:formatCode>0.00%</c:formatCode>
                <c:ptCount val="9"/>
                <c:pt idx="0">
                  <c:v>1.8591157364843944E-2</c:v>
                </c:pt>
                <c:pt idx="1">
                  <c:v>1.8591157364843944E-2</c:v>
                </c:pt>
                <c:pt idx="2">
                  <c:v>1.8591157364843944E-2</c:v>
                </c:pt>
                <c:pt idx="3">
                  <c:v>1.8591157364843944E-2</c:v>
                </c:pt>
                <c:pt idx="4">
                  <c:v>1.8591157364843944E-2</c:v>
                </c:pt>
                <c:pt idx="5">
                  <c:v>1.8591157364843944E-2</c:v>
                </c:pt>
                <c:pt idx="6">
                  <c:v>1.8591157364843944E-2</c:v>
                </c:pt>
                <c:pt idx="7">
                  <c:v>1.8591157364843944E-2</c:v>
                </c:pt>
                <c:pt idx="8">
                  <c:v>1.8591157364843944E-2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0E-4EDF-AE07-FE31681E27C0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31.03.2016-30.03.2018'!$H$28:$H$36</c:f>
              <c:numCache>
                <c:formatCode>0.00%</c:formatCode>
                <c:ptCount val="9"/>
                <c:pt idx="0">
                  <c:v>7.8591157364843942E-2</c:v>
                </c:pt>
                <c:pt idx="1">
                  <c:v>7.8591157364843942E-2</c:v>
                </c:pt>
                <c:pt idx="2">
                  <c:v>7.8591157364843942E-2</c:v>
                </c:pt>
                <c:pt idx="3">
                  <c:v>7.8591157364843942E-2</c:v>
                </c:pt>
                <c:pt idx="4">
                  <c:v>7.8591157364843942E-2</c:v>
                </c:pt>
                <c:pt idx="5">
                  <c:v>7.8591157364843942E-2</c:v>
                </c:pt>
                <c:pt idx="6">
                  <c:v>7.8591157364843942E-2</c:v>
                </c:pt>
                <c:pt idx="7">
                  <c:v>7.8591157364843942E-2</c:v>
                </c:pt>
                <c:pt idx="8">
                  <c:v>7.8591157364843942E-2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0E-4EDF-AE07-FE31681E27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  <c:max val="9.5000000000000029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31.03.2016-30.03.2018'!$J$4</c:f>
          <c:strCache>
            <c:ptCount val="1"/>
            <c:pt idx="0">
              <c:v>ДОХОДНОСТ НА УНИВЕРСАЛНИТЕ ПЕНСИОННИ ФОНДОВЕ
ЗА ПЕРИОДА 31.03.2016 г. - 30.03.2018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81280289100582515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B0-41ED-8B3E-7C702F116290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B0-41ED-8B3E-7C702F116290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B0-41ED-8B3E-7C702F116290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B0-41ED-8B3E-7C702F116290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B0-41ED-8B3E-7C702F116290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B0-41ED-8B3E-7C702F116290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B0-41ED-8B3E-7C702F116290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B0-41ED-8B3E-7C702F116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31.03.2016-30.03.2018'!$B$6:$B$14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31.03.2016-30.03.2018'!$E$6:$E$14</c:f>
              <c:numCache>
                <c:formatCode>0.00%</c:formatCode>
                <c:ptCount val="9"/>
                <c:pt idx="0">
                  <c:v>3.8883505777917549E-2</c:v>
                </c:pt>
                <c:pt idx="1">
                  <c:v>6.2131816083141445E-2</c:v>
                </c:pt>
                <c:pt idx="2">
                  <c:v>5.7429422203879588E-2</c:v>
                </c:pt>
                <c:pt idx="3">
                  <c:v>4.4613623382755208E-2</c:v>
                </c:pt>
                <c:pt idx="4">
                  <c:v>5.203424897956288E-2</c:v>
                </c:pt>
                <c:pt idx="5">
                  <c:v>3.2077575911581002E-2</c:v>
                </c:pt>
                <c:pt idx="6">
                  <c:v>3.0177275661539493E-2</c:v>
                </c:pt>
                <c:pt idx="7">
                  <c:v>3.4596768391951027E-2</c:v>
                </c:pt>
                <c:pt idx="8">
                  <c:v>3.982994959875974E-2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B0-41ED-8B3E-7C702F116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31.03.2016-30.03.2018'!$F$6:$F$14</c:f>
              <c:numCache>
                <c:formatCode>0.00%</c:formatCode>
                <c:ptCount val="9"/>
                <c:pt idx="0">
                  <c:v>4.7017920950712062E-2</c:v>
                </c:pt>
                <c:pt idx="1">
                  <c:v>4.7017920950712062E-2</c:v>
                </c:pt>
                <c:pt idx="2">
                  <c:v>4.7017920950712062E-2</c:v>
                </c:pt>
                <c:pt idx="3">
                  <c:v>4.7017920950712062E-2</c:v>
                </c:pt>
                <c:pt idx="4">
                  <c:v>4.7017920950712062E-2</c:v>
                </c:pt>
                <c:pt idx="5">
                  <c:v>4.7017920950712062E-2</c:v>
                </c:pt>
                <c:pt idx="6">
                  <c:v>4.7017920950712062E-2</c:v>
                </c:pt>
                <c:pt idx="7">
                  <c:v>4.7017920950712062E-2</c:v>
                </c:pt>
                <c:pt idx="8">
                  <c:v>4.7017920950712062E-2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B0-41ED-8B3E-7C702F116290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31.03.2016-30.03.2018'!$G$6:$G$14</c:f>
              <c:numCache>
                <c:formatCode>0.00%</c:formatCode>
                <c:ptCount val="9"/>
                <c:pt idx="0">
                  <c:v>1.7017920950712064E-2</c:v>
                </c:pt>
                <c:pt idx="1">
                  <c:v>1.7017920950712064E-2</c:v>
                </c:pt>
                <c:pt idx="2">
                  <c:v>1.7017920950712064E-2</c:v>
                </c:pt>
                <c:pt idx="3">
                  <c:v>1.7017920950712064E-2</c:v>
                </c:pt>
                <c:pt idx="4">
                  <c:v>1.7017920950712064E-2</c:v>
                </c:pt>
                <c:pt idx="5">
                  <c:v>1.7017920950712064E-2</c:v>
                </c:pt>
                <c:pt idx="6">
                  <c:v>1.7017920950712064E-2</c:v>
                </c:pt>
                <c:pt idx="7">
                  <c:v>1.7017920950712064E-2</c:v>
                </c:pt>
                <c:pt idx="8">
                  <c:v>1.7017920950712064E-2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B0-41ED-8B3E-7C702F116290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31.03.2016-30.03.2018'!$H$6:$H$14</c:f>
              <c:numCache>
                <c:formatCode>0.00%</c:formatCode>
                <c:ptCount val="9"/>
                <c:pt idx="0">
                  <c:v>7.7017920950712068E-2</c:v>
                </c:pt>
                <c:pt idx="1">
                  <c:v>7.7017920950712068E-2</c:v>
                </c:pt>
                <c:pt idx="2">
                  <c:v>7.7017920950712068E-2</c:v>
                </c:pt>
                <c:pt idx="3">
                  <c:v>7.7017920950712068E-2</c:v>
                </c:pt>
                <c:pt idx="4">
                  <c:v>7.7017920950712068E-2</c:v>
                </c:pt>
                <c:pt idx="5">
                  <c:v>7.7017920950712068E-2</c:v>
                </c:pt>
                <c:pt idx="6">
                  <c:v>7.7017920950712068E-2</c:v>
                </c:pt>
                <c:pt idx="7">
                  <c:v>7.7017920950712068E-2</c:v>
                </c:pt>
                <c:pt idx="8">
                  <c:v>7.7017920950712068E-2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B0-41ED-8B3E-7C702F116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9.5000000000000029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31.03.2016 г. - 30.03.2018 г. НА ГОДИШНА БАЗА"</c:f>
          <c:strCache>
            <c:ptCount val="1"/>
            <c:pt idx="0">
              <c:v>ДОХОДНОСТ НА ДОБРОВОЛНИТЕ ПЕНСИОННИ ФОНДОВЕ
ЗА ПЕРИОДА 31.03.2016 г. - 30.03.2018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0-418F-965E-AB9FF3322358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0-418F-965E-AB9FF3322358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0-418F-965E-AB9FF3322358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0-418F-965E-AB9FF33223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'Доходност 31.03.2016-30.03.2018'!$B$50:$B$58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31.03.2016-30.03.2018'!$E$50:$E$58</c:f>
              <c:numCache>
                <c:formatCode>0.00%</c:formatCode>
                <c:ptCount val="9"/>
                <c:pt idx="0">
                  <c:v>5.974920208386969E-2</c:v>
                </c:pt>
                <c:pt idx="1">
                  <c:v>9.0612439052911053E-2</c:v>
                </c:pt>
                <c:pt idx="2">
                  <c:v>6.9476234328286646E-2</c:v>
                </c:pt>
                <c:pt idx="3">
                  <c:v>4.936366017912408E-2</c:v>
                </c:pt>
                <c:pt idx="4">
                  <c:v>6.1578165424698295E-2</c:v>
                </c:pt>
                <c:pt idx="5">
                  <c:v>5.0157761922116961E-2</c:v>
                </c:pt>
                <c:pt idx="6">
                  <c:v>3.6214539531089107E-2</c:v>
                </c:pt>
                <c:pt idx="7">
                  <c:v>3.575793878117306E-2</c:v>
                </c:pt>
                <c:pt idx="8">
                  <c:v>7.6049374935760472E-2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0-418F-965E-AB9FF3322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31.03.2016-30.03.2018'!$B$50:$B$58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31.03.2016-30.03.2018'!$F$50:$F$58</c:f>
              <c:numCache>
                <c:formatCode>0.00%</c:formatCode>
                <c:ptCount val="9"/>
                <c:pt idx="0">
                  <c:v>6.1570903225297284E-2</c:v>
                </c:pt>
                <c:pt idx="1">
                  <c:v>6.1570903225297284E-2</c:v>
                </c:pt>
                <c:pt idx="2">
                  <c:v>6.1570903225297284E-2</c:v>
                </c:pt>
                <c:pt idx="3">
                  <c:v>6.1570903225297284E-2</c:v>
                </c:pt>
                <c:pt idx="4">
                  <c:v>6.1570903225297284E-2</c:v>
                </c:pt>
                <c:pt idx="5">
                  <c:v>6.1570903225297284E-2</c:v>
                </c:pt>
                <c:pt idx="6">
                  <c:v>6.1570903225297284E-2</c:v>
                </c:pt>
                <c:pt idx="7">
                  <c:v>6.1570903225297284E-2</c:v>
                </c:pt>
                <c:pt idx="8">
                  <c:v>6.1570903225297284E-2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0-418F-965E-AB9FF3322358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31.03.2016-30.03.2018'!$B$50:$B$58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570-418F-965E-AB9FF3322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9.5000000000000029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23</xdr:row>
      <xdr:rowOff>19050</xdr:rowOff>
    </xdr:from>
    <xdr:to>
      <xdr:col>18</xdr:col>
      <xdr:colOff>38100</xdr:colOff>
      <xdr:row>41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</xdr:row>
      <xdr:rowOff>142876</xdr:rowOff>
    </xdr:from>
    <xdr:to>
      <xdr:col>17</xdr:col>
      <xdr:colOff>485775</xdr:colOff>
      <xdr:row>19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44</xdr:row>
      <xdr:rowOff>123825</xdr:rowOff>
    </xdr:from>
    <xdr:to>
      <xdr:col>18</xdr:col>
      <xdr:colOff>123825</xdr:colOff>
      <xdr:row>60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</cdr:x>
      <cdr:y>0.76566</cdr:y>
    </cdr:from>
    <cdr:to>
      <cdr:x>1</cdr:x>
      <cdr:y>0.86603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7073" y="3048456"/>
          <a:ext cx="800052" cy="399594"/>
        </a:xfrm>
        <a:prstGeom xmlns:a="http://schemas.openxmlformats.org/drawingml/2006/main" prst="accentCallout2">
          <a:avLst>
            <a:gd name="adj1" fmla="val 16938"/>
            <a:gd name="adj2" fmla="val -18006"/>
            <a:gd name="adj3" fmla="val 21130"/>
            <a:gd name="adj4" fmla="val -137466"/>
            <a:gd name="adj5" fmla="val -53799"/>
            <a:gd name="adj6" fmla="val -21072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1,86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0.88153</cdr:x>
      <cdr:y>0.54944</cdr:y>
    </cdr:from>
    <cdr:to>
      <cdr:x>1</cdr:x>
      <cdr:y>0.65006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1310" y="2187563"/>
          <a:ext cx="885815" cy="400613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59644"/>
            <a:gd name="adj6" fmla="val -175778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4,86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en-US" sz="900" b="1" i="0" strike="noStrike">
            <a:solidFill>
              <a:srgbClr val="FF00FF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0.88153</cdr:x>
      <cdr:y>0.33367</cdr:y>
    </cdr:from>
    <cdr:to>
      <cdr:x>1</cdr:x>
      <cdr:y>0.44112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1310" y="1328474"/>
          <a:ext cx="885815" cy="427806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7,86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0.89757</cdr:x>
      <cdr:y>0.32911</cdr:y>
    </cdr:from>
    <cdr:to>
      <cdr:x>0.99872</cdr:x>
      <cdr:y>0.46065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7058" y="1266463"/>
          <a:ext cx="752457" cy="506180"/>
        </a:xfrm>
        <a:prstGeom xmlns:a="http://schemas.openxmlformats.org/drawingml/2006/main" prst="accentCallout2">
          <a:avLst>
            <a:gd name="adj1" fmla="val 56727"/>
            <a:gd name="adj2" fmla="val -15160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7,70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0.88348</cdr:x>
      <cdr:y>0.56669</cdr:y>
    </cdr:from>
    <cdr:to>
      <cdr:x>1</cdr:x>
      <cdr:y>0.69386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2230" y="2180691"/>
          <a:ext cx="866795" cy="489363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47334"/>
            <a:gd name="adj6" fmla="val -15176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4,70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0.89629</cdr:x>
      <cdr:y>0.77541</cdr:y>
    </cdr:from>
    <cdr:to>
      <cdr:x>1</cdr:x>
      <cdr:y>0.88707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67524" y="2983841"/>
          <a:ext cx="771501" cy="429679"/>
        </a:xfrm>
        <a:prstGeom xmlns:a="http://schemas.openxmlformats.org/drawingml/2006/main" prst="accentCallout2">
          <a:avLst>
            <a:gd name="adj1" fmla="val 14742"/>
            <a:gd name="adj2" fmla="val -12963"/>
            <a:gd name="adj3" fmla="val 19176"/>
            <a:gd name="adj4" fmla="val -129324"/>
            <a:gd name="adj5" fmla="val -42930"/>
            <a:gd name="adj6" fmla="val -18567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1,70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0.48356</cdr:y>
    </cdr:from>
    <cdr:to>
      <cdr:x>1</cdr:x>
      <cdr:y>0.61619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764047"/>
          <a:ext cx="952539" cy="48385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6</a:t>
          </a: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,16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activeCell="C6" sqref="C6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6" customWidth="1"/>
    <col min="8" max="8" width="9.42578125" style="16" customWidth="1"/>
    <col min="9" max="9" width="9.140625" style="16"/>
    <col min="10" max="10" width="9.140625" style="44"/>
    <col min="11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2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7" t="s">
        <v>46</v>
      </c>
      <c r="B3" s="67"/>
      <c r="C3" s="67"/>
      <c r="D3" s="67"/>
      <c r="E3" s="67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63.75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31.03.2016 г. - 30.03.2018 г. НА ГОДИШНА БАЗА</v>
      </c>
      <c r="K4" s="1"/>
      <c r="L4" s="1"/>
      <c r="M4" s="1"/>
      <c r="N4" s="1"/>
      <c r="O4" s="1"/>
      <c r="P4" s="1"/>
      <c r="S4" s="12"/>
      <c r="T4" s="12"/>
    </row>
    <row r="5" spans="1:20" ht="12.75" x14ac:dyDescent="0.2">
      <c r="A5" s="13">
        <v>1</v>
      </c>
      <c r="B5" s="14">
        <v>2</v>
      </c>
      <c r="C5" s="14">
        <v>3</v>
      </c>
      <c r="D5" s="14">
        <v>4</v>
      </c>
      <c r="E5" s="15">
        <v>5</v>
      </c>
      <c r="H5" s="17"/>
      <c r="I5" s="17"/>
      <c r="J5" s="6"/>
      <c r="K5" s="1"/>
      <c r="L5" s="1"/>
      <c r="M5" s="1"/>
      <c r="N5" s="1"/>
      <c r="O5" s="1"/>
      <c r="P5" s="1"/>
      <c r="S5" s="12"/>
      <c r="T5" s="12"/>
    </row>
    <row r="6" spans="1:20" ht="12.75" x14ac:dyDescent="0.2">
      <c r="A6" s="18">
        <v>1</v>
      </c>
      <c r="B6" s="19" t="s">
        <v>5</v>
      </c>
      <c r="C6" s="20">
        <v>0.26594495869709073</v>
      </c>
      <c r="D6" s="20">
        <v>0.2</v>
      </c>
      <c r="E6" s="21">
        <v>3.8883505777917549E-2</v>
      </c>
      <c r="F6" s="22">
        <f t="shared" ref="F6:F14" si="0">$E$16</f>
        <v>4.7017920950712062E-2</v>
      </c>
      <c r="G6" s="23">
        <f t="shared" ref="G6:G15" si="1">$E$18</f>
        <v>1.7017920950712064E-2</v>
      </c>
      <c r="H6" s="17">
        <f t="shared" ref="H6:H14" si="2">$E$19</f>
        <v>7.7017920950712068E-2</v>
      </c>
      <c r="I6" s="17"/>
      <c r="J6" s="6"/>
      <c r="K6" s="1"/>
      <c r="L6" s="1"/>
      <c r="M6" s="1"/>
      <c r="N6" s="1"/>
      <c r="O6" s="1"/>
      <c r="P6" s="1"/>
      <c r="S6" s="12"/>
      <c r="T6" s="12"/>
    </row>
    <row r="7" spans="1:20" ht="12.75" x14ac:dyDescent="0.2">
      <c r="A7" s="18">
        <v>2</v>
      </c>
      <c r="B7" s="19" t="s">
        <v>6</v>
      </c>
      <c r="C7" s="20">
        <v>0.112332016715042</v>
      </c>
      <c r="D7" s="20">
        <v>0.12997884403593049</v>
      </c>
      <c r="E7" s="21">
        <v>6.2131816083141445E-2</v>
      </c>
      <c r="F7" s="23">
        <f t="shared" si="0"/>
        <v>4.7017920950712062E-2</v>
      </c>
      <c r="G7" s="23">
        <f t="shared" si="1"/>
        <v>1.7017920950712064E-2</v>
      </c>
      <c r="H7" s="17">
        <f t="shared" si="2"/>
        <v>7.7017920950712068E-2</v>
      </c>
      <c r="I7" s="17"/>
      <c r="J7" s="6"/>
      <c r="K7" s="1"/>
      <c r="L7" s="1"/>
      <c r="M7" s="1"/>
      <c r="N7" s="1"/>
      <c r="O7" s="1"/>
      <c r="P7" s="1"/>
      <c r="S7" s="12"/>
      <c r="T7" s="12"/>
    </row>
    <row r="8" spans="1:20" ht="12.75" x14ac:dyDescent="0.2">
      <c r="A8" s="18">
        <v>3</v>
      </c>
      <c r="B8" s="19" t="s">
        <v>7</v>
      </c>
      <c r="C8" s="20">
        <v>0.15911267757932798</v>
      </c>
      <c r="D8" s="20">
        <v>0.18410852496030547</v>
      </c>
      <c r="E8" s="21">
        <v>5.7429422203879588E-2</v>
      </c>
      <c r="F8" s="23">
        <f t="shared" si="0"/>
        <v>4.7017920950712062E-2</v>
      </c>
      <c r="G8" s="23">
        <f t="shared" si="1"/>
        <v>1.7017920950712064E-2</v>
      </c>
      <c r="H8" s="17">
        <f t="shared" si="2"/>
        <v>7.7017920950712068E-2</v>
      </c>
      <c r="I8" s="17"/>
      <c r="J8" s="6"/>
      <c r="K8" s="1"/>
      <c r="L8" s="1"/>
      <c r="M8" s="1"/>
      <c r="N8" s="1"/>
      <c r="O8" s="1"/>
      <c r="P8" s="1"/>
      <c r="S8" s="12"/>
      <c r="T8" s="12"/>
    </row>
    <row r="9" spans="1:20" ht="12.75" x14ac:dyDescent="0.2">
      <c r="A9" s="18">
        <v>4</v>
      </c>
      <c r="B9" s="19" t="s">
        <v>8</v>
      </c>
      <c r="C9" s="20">
        <v>0.21551519330738633</v>
      </c>
      <c r="D9" s="20">
        <v>0.2</v>
      </c>
      <c r="E9" s="21">
        <v>4.4613623382755208E-2</v>
      </c>
      <c r="F9" s="23">
        <f t="shared" si="0"/>
        <v>4.7017920950712062E-2</v>
      </c>
      <c r="G9" s="23">
        <f t="shared" si="1"/>
        <v>1.7017920950712064E-2</v>
      </c>
      <c r="H9" s="17">
        <f t="shared" si="2"/>
        <v>7.7017920950712068E-2</v>
      </c>
      <c r="I9" s="17"/>
      <c r="J9" s="6"/>
      <c r="K9" s="1"/>
      <c r="L9" s="1"/>
      <c r="M9" s="1"/>
      <c r="N9" s="1"/>
      <c r="O9" s="1"/>
      <c r="P9" s="1"/>
      <c r="S9" s="12"/>
      <c r="T9" s="12"/>
    </row>
    <row r="10" spans="1:20" ht="12.75" x14ac:dyDescent="0.2">
      <c r="A10" s="18">
        <v>5</v>
      </c>
      <c r="B10" s="19" t="s">
        <v>9</v>
      </c>
      <c r="C10" s="20">
        <v>0.10419800595779251</v>
      </c>
      <c r="D10" s="20">
        <v>0.12056701874764165</v>
      </c>
      <c r="E10" s="21">
        <v>5.203424897956288E-2</v>
      </c>
      <c r="F10" s="23">
        <f t="shared" si="0"/>
        <v>4.7017920950712062E-2</v>
      </c>
      <c r="G10" s="23">
        <f t="shared" si="1"/>
        <v>1.7017920950712064E-2</v>
      </c>
      <c r="H10" s="17">
        <f t="shared" si="2"/>
        <v>7.7017920950712068E-2</v>
      </c>
      <c r="I10" s="17"/>
      <c r="J10" s="6"/>
      <c r="K10" s="1"/>
      <c r="L10" s="1"/>
      <c r="M10" s="1"/>
      <c r="N10" s="1"/>
      <c r="O10" s="1"/>
      <c r="P10" s="1"/>
      <c r="S10" s="12"/>
      <c r="T10" s="12"/>
    </row>
    <row r="11" spans="1:20" ht="12.75" x14ac:dyDescent="0.2">
      <c r="A11" s="18">
        <v>6</v>
      </c>
      <c r="B11" s="19" t="s">
        <v>10</v>
      </c>
      <c r="C11" s="20">
        <v>9.5180564742299523E-2</v>
      </c>
      <c r="D11" s="20">
        <v>0.11013298026398305</v>
      </c>
      <c r="E11" s="21">
        <v>3.2077575911581002E-2</v>
      </c>
      <c r="F11" s="23">
        <f t="shared" si="0"/>
        <v>4.7017920950712062E-2</v>
      </c>
      <c r="G11" s="23">
        <f t="shared" si="1"/>
        <v>1.7017920950712064E-2</v>
      </c>
      <c r="H11" s="17">
        <f t="shared" si="2"/>
        <v>7.7017920950712068E-2</v>
      </c>
      <c r="I11" s="17"/>
      <c r="J11" s="6"/>
      <c r="K11" s="1"/>
      <c r="L11" s="1"/>
      <c r="M11" s="1"/>
      <c r="N11" s="1"/>
      <c r="O11" s="1"/>
      <c r="P11" s="1"/>
      <c r="S11" s="12"/>
      <c r="T11" s="12"/>
    </row>
    <row r="12" spans="1:20" ht="12.75" x14ac:dyDescent="0.2">
      <c r="A12" s="24">
        <v>7</v>
      </c>
      <c r="B12" s="25" t="s">
        <v>11</v>
      </c>
      <c r="C12" s="20">
        <v>2.3837373579982283E-2</v>
      </c>
      <c r="D12" s="20">
        <v>2.7582111969363728E-2</v>
      </c>
      <c r="E12" s="21">
        <v>3.0177275661539493E-2</v>
      </c>
      <c r="F12" s="23">
        <f t="shared" si="0"/>
        <v>4.7017920950712062E-2</v>
      </c>
      <c r="G12" s="23">
        <f t="shared" si="1"/>
        <v>1.7017920950712064E-2</v>
      </c>
      <c r="H12" s="17">
        <f t="shared" si="2"/>
        <v>7.7017920950712068E-2</v>
      </c>
      <c r="I12" s="5"/>
      <c r="J12" s="6"/>
      <c r="K12" s="1"/>
      <c r="L12" s="1"/>
      <c r="M12" s="1"/>
      <c r="N12" s="1"/>
      <c r="O12" s="1"/>
      <c r="P12" s="1"/>
      <c r="S12" s="12"/>
      <c r="T12" s="12"/>
    </row>
    <row r="13" spans="1:20" ht="12.75" x14ac:dyDescent="0.2">
      <c r="A13" s="24">
        <v>8</v>
      </c>
      <c r="B13" s="25" t="s">
        <v>12</v>
      </c>
      <c r="C13" s="20">
        <v>1.1537227416250668E-2</v>
      </c>
      <c r="D13" s="20">
        <v>1.3349671151618352E-2</v>
      </c>
      <c r="E13" s="21">
        <v>3.4596768391951027E-2</v>
      </c>
      <c r="F13" s="23">
        <f t="shared" si="0"/>
        <v>4.7017920950712062E-2</v>
      </c>
      <c r="G13" s="23">
        <f t="shared" si="1"/>
        <v>1.7017920950712064E-2</v>
      </c>
      <c r="H13" s="17">
        <f t="shared" si="2"/>
        <v>7.7017920950712068E-2</v>
      </c>
      <c r="I13" s="5"/>
      <c r="J13" s="6"/>
      <c r="K13" s="1"/>
      <c r="L13" s="1"/>
      <c r="M13" s="1"/>
      <c r="N13" s="1"/>
      <c r="O13" s="1"/>
      <c r="P13" s="1"/>
      <c r="S13" s="12"/>
    </row>
    <row r="14" spans="1:20" ht="12.75" x14ac:dyDescent="0.2">
      <c r="A14" s="24">
        <v>9</v>
      </c>
      <c r="B14" s="25" t="s">
        <v>13</v>
      </c>
      <c r="C14" s="20">
        <v>1.2341982004828177E-2</v>
      </c>
      <c r="D14" s="20">
        <v>1.4280848871157228E-2</v>
      </c>
      <c r="E14" s="21">
        <v>3.982994959875974E-2</v>
      </c>
      <c r="F14" s="23">
        <f t="shared" si="0"/>
        <v>4.7017920950712062E-2</v>
      </c>
      <c r="G14" s="23">
        <f t="shared" si="1"/>
        <v>1.7017920950712064E-2</v>
      </c>
      <c r="H14" s="17">
        <f t="shared" si="2"/>
        <v>7.7017920950712068E-2</v>
      </c>
      <c r="I14" s="5"/>
      <c r="J14" s="6"/>
      <c r="K14" s="1"/>
      <c r="L14" s="1"/>
      <c r="M14" s="1"/>
      <c r="N14" s="1"/>
      <c r="O14" s="1"/>
      <c r="P14" s="1"/>
      <c r="S14" s="12"/>
    </row>
    <row r="15" spans="1:20" ht="12.75" x14ac:dyDescent="0.2">
      <c r="A15" s="62" t="s">
        <v>14</v>
      </c>
      <c r="B15" s="63"/>
      <c r="C15" s="63"/>
      <c r="D15" s="63"/>
      <c r="E15" s="26">
        <v>4.6158032422650777E-2</v>
      </c>
      <c r="F15" s="27"/>
      <c r="G15" s="23">
        <f t="shared" si="1"/>
        <v>1.7017920950712064E-2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2" t="s">
        <v>15</v>
      </c>
      <c r="B16" s="63"/>
      <c r="C16" s="63"/>
      <c r="D16" s="63"/>
      <c r="E16" s="26">
        <v>4.7017920950712062E-2</v>
      </c>
      <c r="F16" s="28"/>
      <c r="G16" s="28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2" t="s">
        <v>16</v>
      </c>
      <c r="B17" s="63"/>
      <c r="C17" s="63"/>
      <c r="D17" s="63"/>
      <c r="E17" s="26">
        <v>4.3530465110120882E-2</v>
      </c>
      <c r="F17" s="27"/>
      <c r="G17" s="27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0" t="s">
        <v>17</v>
      </c>
      <c r="B18" s="71"/>
      <c r="C18" s="71"/>
      <c r="D18" s="71"/>
      <c r="E18" s="26">
        <v>1.7017920950712064E-2</v>
      </c>
      <c r="F18" s="27"/>
      <c r="G18" s="27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4" t="s">
        <v>18</v>
      </c>
      <c r="B19" s="65"/>
      <c r="C19" s="65"/>
      <c r="D19" s="65"/>
      <c r="E19" s="26">
        <v>7.7017920950712068E-2</v>
      </c>
      <c r="F19" s="29"/>
      <c r="G19" s="29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69"/>
      <c r="B20" s="69"/>
      <c r="C20" s="69"/>
      <c r="D20" s="69"/>
      <c r="E20" s="69"/>
      <c r="F20" s="29"/>
      <c r="G20" s="29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66" t="s">
        <v>19</v>
      </c>
      <c r="B21" s="66"/>
      <c r="C21" s="66"/>
      <c r="D21" s="66"/>
      <c r="E21" s="66"/>
      <c r="F21" s="29"/>
      <c r="G21" s="29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0"/>
      <c r="B22" s="31"/>
      <c r="C22" s="31"/>
      <c r="D22" s="31"/>
      <c r="E22" s="31"/>
      <c r="F22" s="32"/>
      <c r="G22" s="32"/>
      <c r="H22" s="31"/>
      <c r="I22" s="31"/>
      <c r="J22" s="31"/>
      <c r="K22" s="31"/>
      <c r="L22" s="31"/>
      <c r="M22" s="31"/>
      <c r="N22" s="31"/>
      <c r="O22" s="31"/>
      <c r="P22" s="1"/>
    </row>
    <row r="23" spans="1:16" ht="12.75" x14ac:dyDescent="0.2">
      <c r="A23" s="30"/>
      <c r="B23" s="31"/>
      <c r="C23" s="31"/>
      <c r="D23" s="31"/>
      <c r="E23" s="31"/>
      <c r="F23" s="32"/>
      <c r="G23" s="32"/>
      <c r="H23" s="31"/>
      <c r="I23" s="31"/>
      <c r="J23" s="31"/>
      <c r="K23" s="31"/>
      <c r="L23" s="31"/>
      <c r="M23" s="31"/>
      <c r="N23" s="31"/>
      <c r="O23" s="31"/>
      <c r="P23" s="1"/>
    </row>
    <row r="24" spans="1:16" ht="12.75" x14ac:dyDescent="0.2">
      <c r="A24" s="30"/>
      <c r="B24" s="31"/>
      <c r="C24" s="31"/>
      <c r="D24" s="31"/>
      <c r="E24" s="31"/>
      <c r="F24" s="32"/>
      <c r="G24" s="32"/>
      <c r="H24" s="31"/>
      <c r="I24" s="31"/>
      <c r="J24" s="31"/>
      <c r="K24" s="31"/>
      <c r="L24" s="31"/>
      <c r="M24" s="31"/>
      <c r="N24" s="31"/>
      <c r="O24" s="31"/>
      <c r="P24" s="1"/>
    </row>
    <row r="25" spans="1:16" ht="43.5" customHeight="1" thickBot="1" x14ac:dyDescent="0.25">
      <c r="A25" s="67" t="s">
        <v>47</v>
      </c>
      <c r="B25" s="67"/>
      <c r="C25" s="67"/>
      <c r="D25" s="67"/>
      <c r="E25" s="67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63.75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31.03.2016 г. - 30.03.2018 г. НА ГОДИШНА БАЗА</v>
      </c>
      <c r="K26" s="1"/>
      <c r="L26" s="1"/>
      <c r="M26" s="1"/>
      <c r="N26" s="1"/>
      <c r="O26" s="1"/>
      <c r="P26" s="1"/>
    </row>
    <row r="27" spans="1:16" ht="12.75" x14ac:dyDescent="0.2">
      <c r="A27" s="13">
        <v>1</v>
      </c>
      <c r="B27" s="14">
        <v>2</v>
      </c>
      <c r="C27" s="14">
        <v>3</v>
      </c>
      <c r="D27" s="14">
        <v>4</v>
      </c>
      <c r="E27" s="15">
        <v>5</v>
      </c>
      <c r="F27" s="7"/>
      <c r="G27" s="7"/>
      <c r="H27" s="5"/>
      <c r="I27" s="5"/>
      <c r="J27" s="6"/>
      <c r="K27" s="1"/>
      <c r="L27" s="1"/>
      <c r="M27" s="1"/>
      <c r="N27" s="1"/>
      <c r="O27" s="1"/>
      <c r="P27" s="1"/>
    </row>
    <row r="28" spans="1:16" ht="12.75" x14ac:dyDescent="0.2">
      <c r="A28" s="18">
        <v>1</v>
      </c>
      <c r="B28" s="19" t="s">
        <v>21</v>
      </c>
      <c r="C28" s="33">
        <v>0.23661112016683994</v>
      </c>
      <c r="D28" s="33">
        <v>0.2</v>
      </c>
      <c r="E28" s="34">
        <v>4.9395499575145552E-2</v>
      </c>
      <c r="F28" s="35">
        <f t="shared" ref="F28:F36" si="3">$E$38</f>
        <v>4.8591157364843943E-2</v>
      </c>
      <c r="G28" s="35">
        <f t="shared" ref="G28:G36" si="4">$E$40</f>
        <v>1.8591157364843944E-2</v>
      </c>
      <c r="H28" s="17">
        <f t="shared" ref="H28:H36" si="5">$E$41</f>
        <v>7.8591157364843942E-2</v>
      </c>
      <c r="I28" s="17"/>
      <c r="J28" s="6"/>
      <c r="K28" s="1"/>
      <c r="L28" s="1"/>
      <c r="M28" s="1"/>
      <c r="N28" s="1"/>
      <c r="O28" s="1"/>
      <c r="P28" s="1"/>
    </row>
    <row r="29" spans="1:16" ht="12.75" x14ac:dyDescent="0.2">
      <c r="A29" s="18">
        <v>2</v>
      </c>
      <c r="B29" s="19" t="s">
        <v>22</v>
      </c>
      <c r="C29" s="33">
        <v>0.17259079894658647</v>
      </c>
      <c r="D29" s="33">
        <v>0.180868025202889</v>
      </c>
      <c r="E29" s="34">
        <v>5.4290672469000656E-2</v>
      </c>
      <c r="F29" s="35">
        <f t="shared" si="3"/>
        <v>4.8591157364843943E-2</v>
      </c>
      <c r="G29" s="35">
        <f t="shared" si="4"/>
        <v>1.8591157364843944E-2</v>
      </c>
      <c r="H29" s="17">
        <f t="shared" si="5"/>
        <v>7.8591157364843942E-2</v>
      </c>
      <c r="I29" s="17"/>
      <c r="J29" s="6"/>
      <c r="K29" s="1"/>
      <c r="L29" s="1"/>
      <c r="M29" s="1"/>
      <c r="N29" s="1"/>
      <c r="O29" s="1"/>
      <c r="P29" s="1"/>
    </row>
    <row r="30" spans="1:16" ht="12.75" x14ac:dyDescent="0.2">
      <c r="A30" s="18">
        <v>3</v>
      </c>
      <c r="B30" s="19" t="s">
        <v>23</v>
      </c>
      <c r="C30" s="33">
        <v>0.14632277585307624</v>
      </c>
      <c r="D30" s="33">
        <v>0.15334022249321247</v>
      </c>
      <c r="E30" s="34">
        <v>5.9389803878497016E-2</v>
      </c>
      <c r="F30" s="35">
        <f t="shared" si="3"/>
        <v>4.8591157364843943E-2</v>
      </c>
      <c r="G30" s="35">
        <f t="shared" si="4"/>
        <v>1.8591157364843944E-2</v>
      </c>
      <c r="H30" s="17">
        <f t="shared" si="5"/>
        <v>7.8591157364843942E-2</v>
      </c>
      <c r="I30" s="17"/>
      <c r="J30" s="6"/>
      <c r="K30" s="1"/>
      <c r="L30" s="1"/>
      <c r="M30" s="1"/>
      <c r="N30" s="1"/>
      <c r="O30" s="1"/>
      <c r="P30" s="1"/>
    </row>
    <row r="31" spans="1:16" ht="12.75" x14ac:dyDescent="0.2">
      <c r="A31" s="18">
        <v>4</v>
      </c>
      <c r="B31" s="19" t="s">
        <v>24</v>
      </c>
      <c r="C31" s="33">
        <v>0.18076832864487816</v>
      </c>
      <c r="D31" s="33">
        <v>0.18943773840078507</v>
      </c>
      <c r="E31" s="34">
        <v>4.6750258890495111E-2</v>
      </c>
      <c r="F31" s="35">
        <f t="shared" si="3"/>
        <v>4.8591157364843943E-2</v>
      </c>
      <c r="G31" s="35">
        <f t="shared" si="4"/>
        <v>1.8591157364843944E-2</v>
      </c>
      <c r="H31" s="17">
        <f t="shared" si="5"/>
        <v>7.8591157364843942E-2</v>
      </c>
      <c r="I31" s="17"/>
      <c r="J31" s="6"/>
      <c r="K31" s="1"/>
      <c r="L31" s="1"/>
      <c r="M31" s="1"/>
      <c r="N31" s="1"/>
      <c r="O31" s="1"/>
      <c r="P31" s="1"/>
    </row>
    <row r="32" spans="1:16" ht="12.75" x14ac:dyDescent="0.2">
      <c r="A32" s="18">
        <v>5</v>
      </c>
      <c r="B32" s="19" t="s">
        <v>25</v>
      </c>
      <c r="C32" s="33">
        <v>7.2697771415582743E-2</v>
      </c>
      <c r="D32" s="33">
        <v>7.6184260301481954E-2</v>
      </c>
      <c r="E32" s="34">
        <v>5.4485078461820713E-2</v>
      </c>
      <c r="F32" s="35">
        <f t="shared" si="3"/>
        <v>4.8591157364843943E-2</v>
      </c>
      <c r="G32" s="35">
        <f t="shared" si="4"/>
        <v>1.8591157364843944E-2</v>
      </c>
      <c r="H32" s="17">
        <f t="shared" si="5"/>
        <v>7.8591157364843942E-2</v>
      </c>
      <c r="I32" s="17"/>
      <c r="J32" s="6"/>
      <c r="K32" s="1"/>
      <c r="L32" s="1"/>
      <c r="M32" s="1"/>
      <c r="N32" s="1"/>
      <c r="O32" s="1"/>
      <c r="P32" s="1"/>
    </row>
    <row r="33" spans="1:16" ht="12.75" x14ac:dyDescent="0.2">
      <c r="A33" s="18">
        <v>6</v>
      </c>
      <c r="B33" s="19" t="s">
        <v>26</v>
      </c>
      <c r="C33" s="33">
        <v>0.11000800985976678</v>
      </c>
      <c r="D33" s="33">
        <v>0.11528384839329515</v>
      </c>
      <c r="E33" s="34">
        <v>3.2960780805747047E-2</v>
      </c>
      <c r="F33" s="35">
        <f t="shared" si="3"/>
        <v>4.8591157364843943E-2</v>
      </c>
      <c r="G33" s="35">
        <f t="shared" si="4"/>
        <v>1.8591157364843944E-2</v>
      </c>
      <c r="H33" s="17">
        <f t="shared" si="5"/>
        <v>7.8591157364843942E-2</v>
      </c>
      <c r="I33" s="17"/>
      <c r="J33" s="6"/>
      <c r="K33" s="1"/>
      <c r="L33" s="1"/>
      <c r="M33" s="1"/>
      <c r="N33" s="1"/>
      <c r="O33" s="1"/>
      <c r="P33" s="1"/>
    </row>
    <row r="34" spans="1:16" ht="12.75" x14ac:dyDescent="0.2">
      <c r="A34" s="24">
        <v>7</v>
      </c>
      <c r="B34" s="25" t="s">
        <v>27</v>
      </c>
      <c r="C34" s="33">
        <v>1.6695554935760658E-2</v>
      </c>
      <c r="D34" s="33">
        <v>1.7496251650309082E-2</v>
      </c>
      <c r="E34" s="34">
        <v>3.1358037240324155E-2</v>
      </c>
      <c r="F34" s="35">
        <f t="shared" si="3"/>
        <v>4.8591157364843943E-2</v>
      </c>
      <c r="G34" s="35">
        <f t="shared" si="4"/>
        <v>1.8591157364843944E-2</v>
      </c>
      <c r="H34" s="17">
        <f t="shared" si="5"/>
        <v>7.8591157364843942E-2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4">
        <v>8</v>
      </c>
      <c r="B35" s="25" t="s">
        <v>28</v>
      </c>
      <c r="C35" s="33">
        <v>4.3918526197625631E-2</v>
      </c>
      <c r="D35" s="33">
        <v>4.6024800578414612E-2</v>
      </c>
      <c r="E35" s="34">
        <v>3.205614465733464E-2</v>
      </c>
      <c r="F35" s="35">
        <f t="shared" si="3"/>
        <v>4.8591157364843943E-2</v>
      </c>
      <c r="G35" s="35">
        <f t="shared" si="4"/>
        <v>1.8591157364843944E-2</v>
      </c>
      <c r="H35" s="17">
        <f t="shared" si="5"/>
        <v>7.8591157364843942E-2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4">
        <v>9</v>
      </c>
      <c r="B36" s="25" t="s">
        <v>29</v>
      </c>
      <c r="C36" s="33">
        <v>2.0387113979883319E-2</v>
      </c>
      <c r="D36" s="33">
        <v>2.1364852979612655E-2</v>
      </c>
      <c r="E36" s="34">
        <v>4.4686703273726813E-2</v>
      </c>
      <c r="F36" s="35">
        <f t="shared" si="3"/>
        <v>4.8591157364843943E-2</v>
      </c>
      <c r="G36" s="35">
        <f t="shared" si="4"/>
        <v>1.8591157364843944E-2</v>
      </c>
      <c r="H36" s="17">
        <f t="shared" si="5"/>
        <v>7.8591157364843942E-2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2" t="s">
        <v>14</v>
      </c>
      <c r="B37" s="63"/>
      <c r="C37" s="63"/>
      <c r="D37" s="63"/>
      <c r="E37" s="36">
        <v>4.8627967201489701E-2</v>
      </c>
      <c r="F37" s="37"/>
      <c r="G37" s="37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2" t="s">
        <v>15</v>
      </c>
      <c r="B38" s="63"/>
      <c r="C38" s="63"/>
      <c r="D38" s="63"/>
      <c r="E38" s="36">
        <v>4.8591157364843943E-2</v>
      </c>
      <c r="F38" s="38"/>
      <c r="G38" s="38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2" t="s">
        <v>16</v>
      </c>
      <c r="B39" s="63"/>
      <c r="C39" s="63"/>
      <c r="D39" s="63"/>
      <c r="E39" s="36">
        <v>4.5041442139121299E-2</v>
      </c>
      <c r="F39" s="38"/>
      <c r="G39" s="38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0" t="s">
        <v>17</v>
      </c>
      <c r="B40" s="71"/>
      <c r="C40" s="71"/>
      <c r="D40" s="71"/>
      <c r="E40" s="36">
        <v>1.8591157364843944E-2</v>
      </c>
      <c r="F40" s="38"/>
      <c r="G40" s="38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4" t="s">
        <v>18</v>
      </c>
      <c r="B41" s="65"/>
      <c r="C41" s="65"/>
      <c r="D41" s="65"/>
      <c r="E41" s="39">
        <v>7.8591157364843942E-2</v>
      </c>
      <c r="F41" s="40"/>
      <c r="G41" s="40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69"/>
      <c r="B42" s="69"/>
      <c r="C42" s="69"/>
      <c r="D42" s="69"/>
      <c r="E42" s="69"/>
      <c r="F42" s="40"/>
      <c r="G42" s="40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66" t="s">
        <v>30</v>
      </c>
      <c r="B43" s="66"/>
      <c r="C43" s="66"/>
      <c r="D43" s="66"/>
      <c r="E43" s="66"/>
      <c r="F43" s="40"/>
      <c r="G43" s="40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0"/>
      <c r="B44" s="40"/>
      <c r="C44" s="40"/>
      <c r="D44" s="40"/>
      <c r="E44" s="40"/>
      <c r="F44" s="41"/>
      <c r="G44" s="41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2"/>
      <c r="C45" s="42"/>
      <c r="D45" s="42"/>
      <c r="E45" s="43"/>
      <c r="F45" s="41"/>
      <c r="G45" s="41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2"/>
      <c r="B46" s="42"/>
      <c r="C46" s="42"/>
      <c r="D46" s="42"/>
      <c r="E46" s="43"/>
      <c r="F46" s="29"/>
      <c r="G46" s="29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7" t="s">
        <v>48</v>
      </c>
      <c r="B47" s="67"/>
      <c r="C47" s="67"/>
      <c r="D47" s="67"/>
      <c r="E47" s="67"/>
      <c r="F47" s="7"/>
      <c r="G47" s="7"/>
      <c r="H47" s="5"/>
      <c r="I47" s="5"/>
      <c r="K47" s="1"/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5"/>
      <c r="G48" s="45"/>
      <c r="H48" s="5"/>
      <c r="I48" s="5"/>
      <c r="J48" s="11" t="str">
        <f>CONCATENATE(A47," НА ГОДИШНА БАЗА")</f>
        <v>ДОХОДНОСТ НА ДОБРОВОЛНИТЕ ПЕНСИОННИ ФОНДОВЕ
ЗА ПЕРИОДА 31.03.2016 г. - 30.03.2018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6">
        <v>1</v>
      </c>
      <c r="B49" s="47">
        <v>2</v>
      </c>
      <c r="C49" s="47">
        <v>3</v>
      </c>
      <c r="D49" s="47">
        <v>4</v>
      </c>
      <c r="E49" s="48">
        <v>5</v>
      </c>
      <c r="F49" s="2"/>
      <c r="G49" s="49"/>
      <c r="H49" s="17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8">
        <v>1</v>
      </c>
      <c r="B50" s="19" t="s">
        <v>31</v>
      </c>
      <c r="C50" s="20">
        <v>0.14119852290429891</v>
      </c>
      <c r="D50" s="20">
        <v>0.2</v>
      </c>
      <c r="E50" s="21">
        <v>5.974920208386969E-2</v>
      </c>
      <c r="F50" s="50">
        <f t="shared" ref="F50:F58" si="6">$E$60</f>
        <v>6.1570903225297284E-2</v>
      </c>
      <c r="G50" s="49"/>
      <c r="H50" s="17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8">
        <v>2</v>
      </c>
      <c r="B51" s="19" t="s">
        <v>32</v>
      </c>
      <c r="C51" s="20">
        <v>7.8932329395792075E-2</v>
      </c>
      <c r="D51" s="20">
        <v>0.11849666230650392</v>
      </c>
      <c r="E51" s="21">
        <v>9.0612439052911053E-2</v>
      </c>
      <c r="F51" s="50">
        <f t="shared" si="6"/>
        <v>6.1570903225297284E-2</v>
      </c>
      <c r="G51" s="49"/>
      <c r="H51" s="17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8">
        <v>3</v>
      </c>
      <c r="B52" s="19" t="s">
        <v>33</v>
      </c>
      <c r="C52" s="20">
        <v>9.8425830574757539E-2</v>
      </c>
      <c r="D52" s="20">
        <v>0.14776115816082808</v>
      </c>
      <c r="E52" s="21">
        <v>6.9476234328286646E-2</v>
      </c>
      <c r="F52" s="50">
        <f t="shared" si="6"/>
        <v>6.1570903225297284E-2</v>
      </c>
      <c r="G52" s="49"/>
      <c r="H52" s="17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8">
        <v>4</v>
      </c>
      <c r="B53" s="19" t="s">
        <v>34</v>
      </c>
      <c r="C53" s="20">
        <v>0.45913285592411712</v>
      </c>
      <c r="D53" s="20">
        <v>0.2</v>
      </c>
      <c r="E53" s="21">
        <v>4.936366017912408E-2</v>
      </c>
      <c r="F53" s="50">
        <f t="shared" si="6"/>
        <v>6.1570903225297284E-2</v>
      </c>
      <c r="G53" s="49"/>
      <c r="H53" s="17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8">
        <v>5</v>
      </c>
      <c r="B54" s="19" t="s">
        <v>35</v>
      </c>
      <c r="C54" s="20">
        <v>0.13026047263761487</v>
      </c>
      <c r="D54" s="20">
        <v>0.19555271402959409</v>
      </c>
      <c r="E54" s="21">
        <v>6.1578165424698295E-2</v>
      </c>
      <c r="F54" s="50">
        <f t="shared" si="6"/>
        <v>6.1570903225297284E-2</v>
      </c>
      <c r="G54" s="49"/>
      <c r="H54" s="17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8">
        <v>6</v>
      </c>
      <c r="B55" s="19" t="s">
        <v>36</v>
      </c>
      <c r="C55" s="20">
        <v>7.8126101947680562E-2</v>
      </c>
      <c r="D55" s="20">
        <v>0.11728631842849598</v>
      </c>
      <c r="E55" s="21">
        <v>5.0157761922116961E-2</v>
      </c>
      <c r="F55" s="50">
        <f t="shared" si="6"/>
        <v>6.1570903225297284E-2</v>
      </c>
      <c r="G55" s="49"/>
      <c r="H55" s="17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4">
        <v>7</v>
      </c>
      <c r="B56" s="25" t="s">
        <v>37</v>
      </c>
      <c r="C56" s="20">
        <v>2.4982248330335717E-3</v>
      </c>
      <c r="D56" s="20">
        <v>3.7504442941409355E-3</v>
      </c>
      <c r="E56" s="21">
        <v>3.6214539531089107E-2</v>
      </c>
      <c r="F56" s="50">
        <f t="shared" si="6"/>
        <v>6.1570903225297284E-2</v>
      </c>
      <c r="G56" s="28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4">
        <v>8</v>
      </c>
      <c r="B57" s="25" t="s">
        <v>38</v>
      </c>
      <c r="C57" s="20">
        <v>1.0245118845757149E-2</v>
      </c>
      <c r="D57" s="20">
        <v>1.5380420132645973E-2</v>
      </c>
      <c r="E57" s="21">
        <v>3.575793878117306E-2</v>
      </c>
      <c r="F57" s="50">
        <f t="shared" si="6"/>
        <v>6.1570903225297284E-2</v>
      </c>
      <c r="G57" s="28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4">
        <v>9</v>
      </c>
      <c r="B58" s="25" t="s">
        <v>39</v>
      </c>
      <c r="C58" s="20">
        <v>1.180542936948214E-3</v>
      </c>
      <c r="D58" s="20">
        <v>1.7722826477909381E-3</v>
      </c>
      <c r="E58" s="21">
        <v>7.6049374935760472E-2</v>
      </c>
      <c r="F58" s="50">
        <f t="shared" si="6"/>
        <v>6.1570903225297284E-2</v>
      </c>
      <c r="G58" s="28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2" t="s">
        <v>14</v>
      </c>
      <c r="B59" s="63"/>
      <c r="C59" s="63"/>
      <c r="D59" s="63"/>
      <c r="E59" s="26">
        <v>5.7577911612189156E-2</v>
      </c>
      <c r="F59" s="28"/>
      <c r="G59" s="28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2" t="s">
        <v>15</v>
      </c>
      <c r="B60" s="63"/>
      <c r="C60" s="63"/>
      <c r="D60" s="63"/>
      <c r="E60" s="26">
        <v>6.1570903225297284E-2</v>
      </c>
      <c r="F60" s="28"/>
      <c r="G60" s="28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4" t="s">
        <v>16</v>
      </c>
      <c r="B61" s="65"/>
      <c r="C61" s="65"/>
      <c r="D61" s="65"/>
      <c r="E61" s="51">
        <v>5.8773257359892153E-2</v>
      </c>
      <c r="F61" s="27"/>
      <c r="G61" s="27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2"/>
      <c r="B62" s="52"/>
      <c r="C62" s="52"/>
      <c r="D62" s="52"/>
      <c r="E62" s="53"/>
      <c r="F62" s="27"/>
      <c r="G62" s="27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66" t="s">
        <v>40</v>
      </c>
      <c r="B63" s="66"/>
      <c r="C63" s="66"/>
      <c r="D63" s="66"/>
      <c r="E63" s="66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2"/>
      <c r="C66" s="42"/>
      <c r="D66" s="42"/>
      <c r="E66" s="43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7" t="s">
        <v>49</v>
      </c>
      <c r="B67" s="67"/>
      <c r="C67" s="67"/>
      <c r="D67" s="67"/>
      <c r="E67" s="67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6">
        <v>1</v>
      </c>
      <c r="B69" s="47">
        <v>2</v>
      </c>
      <c r="C69" s="47">
        <v>3</v>
      </c>
      <c r="D69" s="47">
        <v>4</v>
      </c>
      <c r="E69" s="48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6" customFormat="1" ht="13.5" thickBot="1" x14ac:dyDescent="0.25">
      <c r="A70" s="54">
        <v>1</v>
      </c>
      <c r="B70" s="55" t="s">
        <v>41</v>
      </c>
      <c r="C70" s="56">
        <v>1</v>
      </c>
      <c r="D70" s="57">
        <v>1</v>
      </c>
      <c r="E70" s="51">
        <v>6.4344220625147441E-2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58"/>
      <c r="K71" s="68"/>
      <c r="L71" s="68"/>
      <c r="M71" s="68"/>
      <c r="N71" s="68"/>
      <c r="O71" s="68"/>
    </row>
    <row r="72" spans="1:16" ht="24.75" customHeight="1" x14ac:dyDescent="0.2">
      <c r="A72" s="60" t="s">
        <v>42</v>
      </c>
      <c r="B72" s="60"/>
      <c r="C72" s="1"/>
      <c r="D72" s="1"/>
      <c r="E72" s="1"/>
      <c r="P72" s="59"/>
    </row>
    <row r="73" spans="1:16" ht="27" customHeight="1" x14ac:dyDescent="0.2">
      <c r="A73" s="61" t="s">
        <v>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1:16" ht="27" customHeight="1" x14ac:dyDescent="0.2">
      <c r="A74" s="61" t="s">
        <v>44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</sheetData>
  <mergeCells count="27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31.03.2016-30.03.2018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e.karaboeva</cp:lastModifiedBy>
  <dcterms:created xsi:type="dcterms:W3CDTF">2018-04-16T12:58:31Z</dcterms:created>
  <dcterms:modified xsi:type="dcterms:W3CDTF">2018-04-19T11:07:19Z</dcterms:modified>
</cp:coreProperties>
</file>