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<sst xmlns="http://schemas.openxmlformats.org/spreadsheetml/2006/main" count="61" uniqueCount="43">
  <si>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№ по ред</t>
  </si>
  <si>
    <t>Пенсионноосигурителни дружества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</si>
  <si>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</si>
  <si>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</si>
  <si>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</si>
  <si>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</si>
  <si>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</si>
  <si>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ЗУПФ "Алианц България" </t>
  </si>
  <si>
    <t xml:space="preserve">ППФ "Ай Ен Джи" </t>
  </si>
  <si>
    <t xml:space="preserve">ППФ "ЦКБ-Сила" </t>
  </si>
  <si>
    <t xml:space="preserve">ППФ "Лукойл Гарант България" </t>
  </si>
  <si>
    <t>Немодифицирана претеглена доходност</t>
  </si>
  <si>
    <t>Средноаритметична доходност</t>
  </si>
  <si>
    <t>Стандартно отклонение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</si>
  <si>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</si>
  <si>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</si>
  <si>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</si>
  <si>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</si>
  <si>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</si>
  <si>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>ЗУПФ "Алианц България"</t>
  </si>
  <si>
    <t xml:space="preserve">УПФ"Ай Ен Джи" </t>
  </si>
  <si>
    <t xml:space="preserve">УПФ "ЦКБ-Сила" </t>
  </si>
  <si>
    <t>УПФ"Лукойл Гарант България"</t>
  </si>
  <si>
    <t>Доходност за последния 24- месечен период  на годишна база</t>
  </si>
  <si>
    <t>Доходност за последния 24- месечен период на годишна база</t>
  </si>
  <si>
    <t xml:space="preserve">ДПФ "Доверие" </t>
  </si>
  <si>
    <t xml:space="preserve">ДПФ "Съгласие" </t>
  </si>
  <si>
    <t xml:space="preserve">ДПФ "ДСК-Родина" </t>
  </si>
  <si>
    <t xml:space="preserve">ДПФ "Алианц България" </t>
  </si>
  <si>
    <t xml:space="preserve">ДПФ "Ай Ен Джи" </t>
  </si>
  <si>
    <t xml:space="preserve">ДПФ "ЦКБ-Сила" </t>
  </si>
  <si>
    <t xml:space="preserve">ДПФ "Лукойл Гарант България" </t>
  </si>
  <si>
    <t>Забележки:</t>
  </si>
  <si>
    <t>2.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всички фондове от даден вид.</t>
  </si>
  <si>
    <t>1. При изчисляване на минималната доходност на фондовете за допълнително задължително пенсионно осигуряване не е отчетена доходността на  пенсионните фондове, управлявани от "ДЗИ-Пенсионно осигуряване" АД тъй като не са изтекли 24 месеца от стартиране на дейността им.</t>
  </si>
  <si>
    <t>* Доходността от 4,89 % на ДПФ "ДЗИ-Пенсионно осигуряване"е за 10 - месечния период от 1.12.2003 г.  до 30.09.2004 г. на годишна база и не е включена в изчислението</t>
  </si>
  <si>
    <t>ДОХОДНОСТ И СТАТИСТИЧЕСКИ ДАННИ ЗА ДОБРОВОЛНИТЕ ПЕНСИОННИ ФОНДОВЕ ЗА ПЕРИОДА 1.10.2002 Г. - 30.09.2004 Г.</t>
  </si>
  <si>
    <t xml:space="preserve">ДОХОДНОСТ И СТАТИСТИЧЕСКИ ПОКАЗАТЕЛИ
ЗА ПРОФЕСИОНАЛНИТЕ ПЕНСИОННИ ФОНДОВЕ
ЗА ПЕРИОДА 01.10.2002 - 30.09.2004 г. </t>
  </si>
  <si>
    <t xml:space="preserve">ДОХОДНОСТ И СТАТИСТИЧЕСКИ ПОКАЗАТЕЛИ
ЗА УНИВЕРСАЛНИТЕ ПЕНСИОННИ ФОНДОВЕ
ЗА ПЕРИОДА 01.10.2002 - 30.09.2004 г. </t>
  </si>
  <si>
    <t>Горна граница, съгласно чл. 193, ал. 7 от КСО</t>
  </si>
  <si>
    <t>3.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всички фондове от даден вид по реда на Наредба № 12 от 10.12.2003 г. на КФН.</t>
  </si>
  <si>
    <t>ДОХОДНОСТ НА ФОНДОВЕТЕ ЗА ДОПЪЛНИТЕЛНО ПЕНСИОННО ОСИГУРЯВАНЕ ЗА ПЕРИОДА 1.10.2002 Г. - 30.09.2004 Г. НА ГОДИШНА БАЗА</t>
  </si>
  <si>
    <t>Модифицирана претеглена доходност (среднопретеглена доходност)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</si>
</sst>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mmm/yyyy"/>
    <numFmt numFmtId="179" formatCode="0.0%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m/d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  <numFmt numFmtId="195" formatCode="0.000000000000%"/>
    <numFmt numFmtId="196" formatCode="0.000000000000000%"/>
    <numFmt numFmtId="197" formatCode="0.00000000000000%"/>
    <numFmt numFmtId="198" formatCode="0.0000000000000%"/>
    <numFmt numFmtId="199" formatCode="mmm"/>
    <numFmt numFmtId="200" formatCode="mmmm\-yyyy"/>
    <numFmt numFmtId="201" formatCode="0.0000000000000000%"/>
    <numFmt numFmtId="202" formatCode="0.000000000000000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00000"/>
    <numFmt numFmtId="209" formatCode="0.00000000000"/>
    <numFmt numFmtId="210" formatCode="0.000000000"/>
  </numFmts>
  <fonts count="23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8.75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.75"/>
      <name val="Times New Roman"/>
      <family val="1"/>
    </font>
    <font>
      <b/>
      <sz val="8"/>
      <color indexed="11"/>
      <name val="Times New Roman"/>
      <family val="1"/>
    </font>
    <font>
      <sz val="7.25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b/>
      <sz val="9.5"/>
      <color indexed="18"/>
      <name val="Times New Roman"/>
      <family val="1"/>
    </font>
    <font>
      <b/>
      <sz val="9.25"/>
      <color indexed="14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10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10" fontId="1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0" fontId="11" fillId="0" borderId="1" xfId="21" applyNumberFormat="1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10" fontId="11" fillId="0" borderId="3" xfId="0" applyNumberFormat="1" applyFont="1" applyFill="1" applyBorder="1" applyAlignment="1">
      <alignment/>
    </xf>
    <xf numFmtId="10" fontId="11" fillId="0" borderId="4" xfId="0" applyNumberFormat="1" applyFont="1" applyFill="1" applyBorder="1" applyAlignment="1">
      <alignment/>
    </xf>
    <xf numFmtId="10" fontId="11" fillId="0" borderId="5" xfId="0" applyNumberFormat="1" applyFont="1" applyFill="1" applyBorder="1" applyAlignment="1">
      <alignment/>
    </xf>
    <xf numFmtId="10" fontId="12" fillId="2" borderId="4" xfId="0" applyNumberFormat="1" applyFont="1" applyFill="1" applyBorder="1" applyAlignment="1">
      <alignment/>
    </xf>
    <xf numFmtId="10" fontId="12" fillId="3" borderId="4" xfId="0" applyNumberFormat="1" applyFont="1" applyFill="1" applyBorder="1" applyAlignment="1">
      <alignment/>
    </xf>
    <xf numFmtId="0" fontId="11" fillId="0" borderId="2" xfId="0" applyFont="1" applyBorder="1" applyAlignment="1">
      <alignment horizontal="center"/>
    </xf>
    <xf numFmtId="10" fontId="11" fillId="0" borderId="2" xfId="21" applyNumberFormat="1" applyFont="1" applyBorder="1" applyAlignment="1">
      <alignment/>
    </xf>
    <xf numFmtId="0" fontId="2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ДОХОДНОСТ НА ПРОФЕСИОНАЛНИТЕ ПЕНСИОННИ ФОНДОВЕ ЗА ПЕРИОДА
1.10.2002 - 30.09.2004 Г. НА ГОДИШНА БАЗА</a:t>
            </a:r>
          </a:p>
        </c:rich>
      </c:tx>
      <c:layout>
        <c:manualLayout>
          <c:xMode val="factor"/>
          <c:yMode val="factor"/>
          <c:x val="0.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2"/>
          <c:w val="0.868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4675"/>
                  </a:gs>
                  <a:gs pos="50000">
                    <a:srgbClr val="9999FF"/>
                  </a:gs>
                  <a:gs pos="100000">
                    <a:srgbClr val="464675"/>
                  </a:gs>
                </a:gsLst>
                <a:lin ang="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Sheet1!$B$8:$B$14</c:f>
              <c:strCache/>
            </c:strRef>
          </c:cat>
          <c:val>
            <c:numRef>
              <c:f>Sheet1!$E$8:$E$14</c:f>
              <c:numCache/>
            </c:numRef>
          </c:val>
        </c:ser>
        <c:axId val="14725187"/>
        <c:axId val="65417820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Sheet1!$B$8:$B$14</c:f>
              <c:strCache/>
            </c:strRef>
          </c:cat>
          <c:val>
            <c:numRef>
              <c:f>Sheet1!$F$8:$F$14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Sheet1!$B$8:$B$14</c:f>
              <c:strCache/>
            </c:strRef>
          </c:cat>
          <c:val>
            <c:numRef>
              <c:f>Sheet1!$G$8:$G$14</c:f>
              <c:numCache/>
            </c:numRef>
          </c:val>
          <c:smooth val="0"/>
        </c:ser>
        <c:axId val="14725187"/>
        <c:axId val="65417820"/>
      </c:line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5417820"/>
        <c:crosses val="autoZero"/>
        <c:auto val="1"/>
        <c:lblOffset val="100"/>
        <c:noMultiLvlLbl val="0"/>
      </c:catAx>
      <c:valAx>
        <c:axId val="65417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725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ДОХОДНОСТ НА УНИВЕРСАЛНИТЕ ПЕНСИОННИ ФОНДОВЕ ЗА ПЕРИОДА
1.10.2002 - 30.09.2004 Г. НА ГОДИШНА БАЗА</a:t>
            </a:r>
          </a:p>
        </c:rich>
      </c:tx>
      <c:layout>
        <c:manualLayout>
          <c:xMode val="factor"/>
          <c:yMode val="factor"/>
          <c:x val="0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5"/>
          <c:w val="0.872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C1E3D"/>
                </a:gs>
                <a:gs pos="50000">
                  <a:srgbClr val="993366"/>
                </a:gs>
                <a:gs pos="100000">
                  <a:srgbClr val="5C1E3D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Sheet1!$B$25:$B$31</c:f>
              <c:strCache/>
            </c:strRef>
          </c:cat>
          <c:val>
            <c:numRef>
              <c:f>Sheet1!$E$25:$E$31</c:f>
              <c:numCache/>
            </c:numRef>
          </c:val>
        </c:ser>
        <c:axId val="51889469"/>
        <c:axId val="64352038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Sheet1!$B$25:$B$31</c:f>
              <c:strCache/>
            </c:strRef>
          </c:cat>
          <c:val>
            <c:numRef>
              <c:f>Sheet1!$F$25:$F$31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Sheet1!$B$25:$B$31</c:f>
              <c:strCache/>
            </c:strRef>
          </c:cat>
          <c:val>
            <c:numRef>
              <c:f>Sheet1!$G$25:$G$31</c:f>
              <c:numCache/>
            </c:numRef>
          </c:val>
          <c:smooth val="0"/>
        </c:ser>
        <c:axId val="51889469"/>
        <c:axId val="64352038"/>
      </c:line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/>
            </a:pPr>
          </a:p>
        </c:txPr>
        <c:crossAx val="64352038"/>
        <c:crosses val="autoZero"/>
        <c:auto val="1"/>
        <c:lblOffset val="100"/>
        <c:noMultiLvlLbl val="0"/>
      </c:catAx>
      <c:valAx>
        <c:axId val="64352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889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ДОХОДНОСТ НА ДОБРОВОЛНИТЕ ПЕНСИОННИ ФОНДОВЕ ЗА ПЕРИОДА
1.10.2002 - 30.09.2004 Г. НА ГОДИШНА БАЗА</a:t>
            </a:r>
          </a:p>
        </c:rich>
      </c:tx>
      <c:layout>
        <c:manualLayout>
          <c:xMode val="factor"/>
          <c:yMode val="factor"/>
          <c:x val="-0.00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25"/>
          <c:w val="1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33926"/>
                </a:gs>
                <a:gs pos="50000">
                  <a:srgbClr val="339966"/>
                </a:gs>
                <a:gs pos="100000">
                  <a:srgbClr val="13392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Sheet1!$B$45:$B$51</c:f>
              <c:strCache/>
            </c:strRef>
          </c:cat>
          <c:val>
            <c:numRef>
              <c:f>Sheet1!$E$45:$E$51</c:f>
              <c:numCache/>
            </c:numRef>
          </c:val>
        </c:ser>
        <c:axId val="42297431"/>
        <c:axId val="45132560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Sheet1!$B$45:$B$51</c:f>
              <c:strCache/>
            </c:strRef>
          </c:cat>
          <c:val>
            <c:numRef>
              <c:f>Sheet1!$F$45:$F$51</c:f>
              <c:numCache/>
            </c:numRef>
          </c:val>
          <c:smooth val="0"/>
        </c:ser>
        <c:axId val="42297431"/>
        <c:axId val="45132560"/>
      </c:lineChart>
      <c:catAx>
        <c:axId val="422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/>
            </a:pPr>
          </a:p>
        </c:txPr>
        <c:crossAx val="45132560"/>
        <c:crosses val="autoZero"/>
        <c:auto val="1"/>
        <c:lblOffset val="100"/>
        <c:noMultiLvlLbl val="0"/>
      </c:catAx>
      <c:valAx>
        <c:axId val="45132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97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0.88575</cdr:x>
      <cdr:y>0.603</cdr:y>
    </cdr:from>
    <cdr:to>
      <cdr:x>0.99875</cdr:x>
      <cdr:y>0.6925</cdr:y>
    </cdr:to>
    <cdr:sp>
      <cdr:nvSpPr>
        <cdr:cNvPr id="1" name="AutoShape 1"/>
        <cdr:cNvSpPr>
          <a:spLocks/>
        </cdr:cNvSpPr>
      </cdr:nvSpPr>
      <cdr:spPr>
        <a:xfrm>
          <a:off x="5038725" y="2552700"/>
          <a:ext cx="647700" cy="381000"/>
        </a:xfrm>
        <a:prstGeom prst="accentCallout2">
          <a:avLst>
            <a:gd name="adj1" fmla="val -129365"/>
            <a:gd name="adj2" fmla="val -194305"/>
            <a:gd name="adj3" fmla="val -94569"/>
            <a:gd name="adj4" fmla="val -16115"/>
            <a:gd name="adj5" fmla="val -62069"/>
            <a:gd name="adj6" fmla="val -16115"/>
            <a:gd name="adj7" fmla="val -122379"/>
            <a:gd name="adj8" fmla="val -313370"/>
          </a:avLst>
        </a:prstGeom>
        <a:solidFill>
          <a:srgbClr val="FFFFFF"/>
        </a:solidFill>
        <a:ln w="1905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Минимална доходност  </a:t>
          </a:r>
        </a:p>
      </cdr:txBody>
    </cdr:sp>
  </cdr:relSizeAnchor>
  <cdr:relSizeAnchor xmlns:cdr="http://schemas.openxmlformats.org/drawingml/2006/chartDrawing">
    <cdr:from>
      <cdr:x>0.892</cdr:x>
      <cdr:y>0.34375</cdr:y>
    </cdr:from>
    <cdr:to>
      <cdr:x>0.99625</cdr:x>
      <cdr:y>0.48775</cdr:y>
    </cdr:to>
    <cdr:sp>
      <cdr:nvSpPr>
        <cdr:cNvPr id="2" name="AutoShape 3"/>
        <cdr:cNvSpPr>
          <a:spLocks/>
        </cdr:cNvSpPr>
      </cdr:nvSpPr>
      <cdr:spPr>
        <a:xfrm>
          <a:off x="5076825" y="1457325"/>
          <a:ext cx="590550" cy="609600"/>
        </a:xfrm>
        <a:prstGeom prst="accentCallout2">
          <a:avLst>
            <a:gd name="adj1" fmla="val -148092"/>
            <a:gd name="adj2" fmla="val -121777"/>
            <a:gd name="adj3" fmla="val -102555"/>
            <a:gd name="adj4" fmla="val -29643"/>
            <a:gd name="adj5" fmla="val -62703"/>
            <a:gd name="adj6" fmla="val -29643"/>
            <a:gd name="adj7" fmla="val -99842"/>
            <a:gd name="adj8" fmla="val -146800"/>
          </a:avLst>
        </a:prstGeom>
        <a:solidFill>
          <a:srgbClr val="FFFFFF"/>
        </a:solidFill>
        <a:ln w="19050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0.8435</cdr:x>
      <cdr:y>0.2935</cdr:y>
    </cdr:from>
    <cdr:to>
      <cdr:x>0.933</cdr:x>
      <cdr:y>0.3445</cdr:y>
    </cdr:to>
    <cdr:sp>
      <cdr:nvSpPr>
        <cdr:cNvPr id="3" name="TextBox 4"/>
        <cdr:cNvSpPr txBox="1">
          <a:spLocks noChangeArrowheads="1"/>
        </cdr:cNvSpPr>
      </cdr:nvSpPr>
      <cdr:spPr>
        <a:xfrm>
          <a:off x="4800600" y="1238250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solidFill>
                <a:srgbClr val="000080"/>
              </a:solidFill>
            </a:rPr>
            <a:t>11,43 %</a:t>
          </a:r>
        </a:p>
      </cdr:txBody>
    </cdr:sp>
  </cdr:relSizeAnchor>
  <cdr:relSizeAnchor xmlns:cdr="http://schemas.openxmlformats.org/drawingml/2006/chartDrawing">
    <cdr:from>
      <cdr:x>0.83575</cdr:x>
      <cdr:y>0.57</cdr:y>
    </cdr:from>
    <cdr:to>
      <cdr:x>0.904</cdr:x>
      <cdr:y>0.623</cdr:y>
    </cdr:to>
    <cdr:sp>
      <cdr:nvSpPr>
        <cdr:cNvPr id="4" name="TextBox 6"/>
        <cdr:cNvSpPr txBox="1">
          <a:spLocks noChangeArrowheads="1"/>
        </cdr:cNvSpPr>
      </cdr:nvSpPr>
      <cdr:spPr>
        <a:xfrm>
          <a:off x="4752975" y="2419350"/>
          <a:ext cx="390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solidFill>
                <a:srgbClr val="FF00FF"/>
              </a:solidFill>
            </a:rPr>
            <a:t>6,86%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</cdr:x>
      <cdr:y>0.64</cdr:y>
    </cdr:from>
    <cdr:to>
      <cdr:x>0.9965</cdr:x>
      <cdr:y>0.73175</cdr:y>
    </cdr:to>
    <cdr:sp>
      <cdr:nvSpPr>
        <cdr:cNvPr id="1" name="AutoShape 1"/>
        <cdr:cNvSpPr>
          <a:spLocks/>
        </cdr:cNvSpPr>
      </cdr:nvSpPr>
      <cdr:spPr>
        <a:xfrm>
          <a:off x="5029200" y="2667000"/>
          <a:ext cx="752475" cy="381000"/>
        </a:xfrm>
        <a:prstGeom prst="accentCallout2">
          <a:avLst>
            <a:gd name="adj1" fmla="val -107263"/>
            <a:gd name="adj2" fmla="val -147870"/>
            <a:gd name="adj3" fmla="val -86430"/>
            <a:gd name="adj4" fmla="val -19685"/>
            <a:gd name="adj5" fmla="val -60277"/>
            <a:gd name="adj6" fmla="val -19685"/>
            <a:gd name="adj7" fmla="val -84847"/>
            <a:gd name="adj8" fmla="val -13864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Минимална доходност  </a:t>
          </a:r>
        </a:p>
      </cdr:txBody>
    </cdr:sp>
  </cdr:relSizeAnchor>
  <cdr:relSizeAnchor xmlns:cdr="http://schemas.openxmlformats.org/drawingml/2006/chartDrawing">
    <cdr:from>
      <cdr:x>0.89425</cdr:x>
      <cdr:y>0.40975</cdr:y>
    </cdr:from>
    <cdr:to>
      <cdr:x>0.99675</cdr:x>
      <cdr:y>0.57575</cdr:y>
    </cdr:to>
    <cdr:sp>
      <cdr:nvSpPr>
        <cdr:cNvPr id="2" name="AutoShape 3"/>
        <cdr:cNvSpPr>
          <a:spLocks/>
        </cdr:cNvSpPr>
      </cdr:nvSpPr>
      <cdr:spPr>
        <a:xfrm>
          <a:off x="5191125" y="1704975"/>
          <a:ext cx="600075" cy="695325"/>
        </a:xfrm>
        <a:prstGeom prst="accentCallout2">
          <a:avLst>
            <a:gd name="adj1" fmla="val -148518"/>
            <a:gd name="adj2" fmla="val -99458"/>
            <a:gd name="adj3" fmla="val -123194"/>
            <a:gd name="adj4" fmla="val -33240"/>
            <a:gd name="adj5" fmla="val -63157"/>
            <a:gd name="adj6" fmla="val -33240"/>
            <a:gd name="adj7" fmla="val -120472"/>
            <a:gd name="adj8" fmla="val -101333"/>
          </a:avLst>
        </a:prstGeom>
        <a:solidFill>
          <a:srgbClr val="FFFFFF"/>
        </a:solidFill>
        <a:ln w="19050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0.8335</cdr:x>
      <cdr:y>0.36975</cdr:y>
    </cdr:from>
    <cdr:to>
      <cdr:x>0.92625</cdr:x>
      <cdr:y>0.434</cdr:y>
    </cdr:to>
    <cdr:sp>
      <cdr:nvSpPr>
        <cdr:cNvPr id="3" name="TextBox 4"/>
        <cdr:cNvSpPr txBox="1">
          <a:spLocks noChangeArrowheads="1"/>
        </cdr:cNvSpPr>
      </cdr:nvSpPr>
      <cdr:spPr>
        <a:xfrm>
          <a:off x="4838700" y="1533525"/>
          <a:ext cx="542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</a:rPr>
            <a:t>11,74 %</a:t>
          </a:r>
        </a:p>
      </cdr:txBody>
    </cdr:sp>
  </cdr:relSizeAnchor>
  <cdr:relSizeAnchor xmlns:cdr="http://schemas.openxmlformats.org/drawingml/2006/chartDrawing">
    <cdr:from>
      <cdr:x>0.8335</cdr:x>
      <cdr:y>0.58775</cdr:y>
    </cdr:from>
    <cdr:to>
      <cdr:x>0.92525</cdr:x>
      <cdr:y>0.6385</cdr:y>
    </cdr:to>
    <cdr:sp>
      <cdr:nvSpPr>
        <cdr:cNvPr id="4" name="TextBox 5"/>
        <cdr:cNvSpPr txBox="1">
          <a:spLocks noChangeArrowheads="1"/>
        </cdr:cNvSpPr>
      </cdr:nvSpPr>
      <cdr:spPr>
        <a:xfrm>
          <a:off x="4838700" y="2447925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7,04%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0.08125</cdr:y>
    </cdr:from>
    <cdr:to>
      <cdr:x>0.99825</cdr:x>
      <cdr:y>0.22175</cdr:y>
    </cdr:to>
    <cdr:sp>
      <cdr:nvSpPr>
        <cdr:cNvPr id="1" name="AutoShape 1"/>
        <cdr:cNvSpPr>
          <a:spLocks/>
        </cdr:cNvSpPr>
      </cdr:nvSpPr>
      <cdr:spPr>
        <a:xfrm>
          <a:off x="5057775" y="314325"/>
          <a:ext cx="742950" cy="561975"/>
        </a:xfrm>
        <a:prstGeom prst="accentCallout2">
          <a:avLst>
            <a:gd name="adj1" fmla="val -133282"/>
            <a:gd name="adj2" fmla="val 95759"/>
            <a:gd name="adj3" fmla="val -110129"/>
            <a:gd name="adj4" fmla="val -29078"/>
            <a:gd name="adj5" fmla="val -60439"/>
            <a:gd name="adj6" fmla="val -29078"/>
            <a:gd name="adj7" fmla="val -89773"/>
            <a:gd name="adj8" fmla="val 33962"/>
          </a:avLst>
        </a:prstGeom>
        <a:solidFill>
          <a:srgbClr val="FFFFFF"/>
        </a:solidFill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0.79875</cdr:x>
      <cdr:y>0.06975</cdr:y>
    </cdr:from>
    <cdr:to>
      <cdr:x>0.892</cdr:x>
      <cdr:y>0.10525</cdr:y>
    </cdr:to>
    <cdr:sp>
      <cdr:nvSpPr>
        <cdr:cNvPr id="2" name="TextBox 2"/>
        <cdr:cNvSpPr txBox="1">
          <a:spLocks noChangeArrowheads="1"/>
        </cdr:cNvSpPr>
      </cdr:nvSpPr>
      <cdr:spPr>
        <a:xfrm>
          <a:off x="4638675" y="276225"/>
          <a:ext cx="542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FF00"/>
              </a:solidFill>
            </a:rPr>
            <a:t>10,64 %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142875</xdr:rowOff>
    </xdr:from>
    <xdr:to>
      <xdr:col>14</xdr:col>
      <xdr:colOff>180975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886200" y="790575"/>
        <a:ext cx="56959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21</xdr:row>
      <xdr:rowOff>171450</xdr:rowOff>
    </xdr:from>
    <xdr:to>
      <xdr:col>14</xdr:col>
      <xdr:colOff>285750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3876675" y="5229225"/>
        <a:ext cx="58102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39</xdr:row>
      <xdr:rowOff>238125</xdr:rowOff>
    </xdr:from>
    <xdr:to>
      <xdr:col>14</xdr:col>
      <xdr:colOff>304800</xdr:colOff>
      <xdr:row>55</xdr:row>
      <xdr:rowOff>247650</xdr:rowOff>
    </xdr:to>
    <xdr:graphicFrame>
      <xdr:nvGraphicFramePr>
        <xdr:cNvPr id="3" name="Chart 3"/>
        <xdr:cNvGraphicFramePr/>
      </xdr:nvGraphicFramePr>
      <xdr:xfrm>
        <a:off x="3895725" y="9867900"/>
        <a:ext cx="581025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26">
      <selection activeCell="F39" sqref="F39"/>
    </sheetView>
  </sheetViews>
  <sheetFormatPr defaultColWidth="9.140625" defaultRowHeight="12.75"/>
  <cols>
    <col min="1" max="1" width="3.57421875" style="1" customWidth="1"/>
    <col min="2" max="2" width="26.57421875" style="1" customWidth="1"/>
    <col min="3" max="3" width="9.57421875" style="1" customWidth="1"/>
    <col min="4" max="4" width="8.28125" style="1" customWidth="1"/>
    <col min="5" max="5" width="9.57421875" style="1" customWidth="1"/>
    <col min="6" max="6" width="9.57421875" style="2" customWidth="1"/>
    <col min="7" max="7" width="9.140625" style="2" customWidth="1"/>
    <col min="8" max="13" width="9.140625" style="1" customWidth="1"/>
    <col min="14" max="14" width="9.8515625" style="1" customWidth="1"/>
    <col min="15" max="16384" width="9.140625" style="1" customWidth="1"/>
  </cols>
  <sheetData>
    <row r="1" spans="1:13" ht="12.75">
      <c r="A1" s="25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4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5" ht="42.75" customHeight="1">
      <c r="A5" s="30" t="s">
        <v>37</v>
      </c>
      <c r="B5" s="30"/>
      <c r="C5" s="30"/>
      <c r="D5" s="30"/>
      <c r="E5" s="30"/>
    </row>
    <row r="6" spans="1:5" ht="99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24</v>
      </c>
    </row>
    <row r="7" spans="1:5" ht="12.75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7" ht="12.75">
      <c r="A8" s="6">
        <v>1</v>
      </c>
      <c r="B8" s="6" t="s">
        <v>4</v>
      </c>
      <c r="C8" s="7">
        <v>0.42443355721084974</v>
      </c>
      <c r="D8" s="7">
        <v>0.2</v>
      </c>
      <c r="E8" s="7">
        <v>0.11447949368714339</v>
      </c>
      <c r="F8" s="3">
        <v>0.0686</v>
      </c>
      <c r="G8" s="3">
        <v>0.1143</v>
      </c>
    </row>
    <row r="9" spans="1:7" ht="12.75">
      <c r="A9" s="6">
        <v>2</v>
      </c>
      <c r="B9" s="6" t="s">
        <v>5</v>
      </c>
      <c r="C9" s="7">
        <v>0.17189612291945966</v>
      </c>
      <c r="D9" s="7">
        <v>0.2</v>
      </c>
      <c r="E9" s="7">
        <v>0.11119656613690965</v>
      </c>
      <c r="F9" s="3">
        <v>0.0686</v>
      </c>
      <c r="G9" s="3">
        <v>0.1143</v>
      </c>
    </row>
    <row r="10" spans="1:7" ht="12.75">
      <c r="A10" s="6">
        <v>3</v>
      </c>
      <c r="B10" s="6" t="s">
        <v>6</v>
      </c>
      <c r="C10" s="7">
        <v>0.030393693891920856</v>
      </c>
      <c r="D10" s="7">
        <v>0.08118365670678712</v>
      </c>
      <c r="E10" s="7">
        <v>0.11265979749958066</v>
      </c>
      <c r="F10" s="3">
        <v>0.0686</v>
      </c>
      <c r="G10" s="3">
        <v>0.1143</v>
      </c>
    </row>
    <row r="11" spans="1:7" ht="12.75">
      <c r="A11" s="6">
        <v>4</v>
      </c>
      <c r="B11" s="6" t="s">
        <v>7</v>
      </c>
      <c r="C11" s="7">
        <v>0.25391754880792633</v>
      </c>
      <c r="D11" s="7">
        <v>0.2</v>
      </c>
      <c r="E11" s="7">
        <v>0.11252555203541204</v>
      </c>
      <c r="F11" s="3">
        <v>0.0686</v>
      </c>
      <c r="G11" s="3">
        <v>0.1143</v>
      </c>
    </row>
    <row r="12" spans="1:7" ht="12.75">
      <c r="A12" s="6">
        <v>5</v>
      </c>
      <c r="B12" s="6" t="s">
        <v>8</v>
      </c>
      <c r="C12" s="7">
        <v>0.0350437841764984</v>
      </c>
      <c r="D12" s="7">
        <v>0.0936043691960663</v>
      </c>
      <c r="E12" s="7">
        <v>0.1263453852069072</v>
      </c>
      <c r="F12" s="3">
        <v>0.0686</v>
      </c>
      <c r="G12" s="3">
        <v>0.1143</v>
      </c>
    </row>
    <row r="13" spans="1:7" ht="12.75">
      <c r="A13" s="6">
        <v>6</v>
      </c>
      <c r="B13" s="6" t="s">
        <v>9</v>
      </c>
      <c r="C13" s="7">
        <v>0.01859886999471846</v>
      </c>
      <c r="D13" s="7">
        <v>0.049678867009539426</v>
      </c>
      <c r="E13" s="7">
        <v>0.11222316722175973</v>
      </c>
      <c r="F13" s="3">
        <v>0.0686</v>
      </c>
      <c r="G13" s="3">
        <v>0.1143</v>
      </c>
    </row>
    <row r="14" spans="1:7" ht="13.5" thickBot="1">
      <c r="A14" s="14">
        <v>7</v>
      </c>
      <c r="B14" s="14" t="s">
        <v>10</v>
      </c>
      <c r="C14" s="13">
        <v>0.06571642299862632</v>
      </c>
      <c r="D14" s="13">
        <v>0.17553310708760694</v>
      </c>
      <c r="E14" s="13">
        <v>0.11463452368878602</v>
      </c>
      <c r="F14" s="3">
        <v>0.0686</v>
      </c>
      <c r="G14" s="3">
        <v>0.1143</v>
      </c>
    </row>
    <row r="15" spans="1:5" ht="12.75">
      <c r="A15" s="37" t="s">
        <v>11</v>
      </c>
      <c r="B15" s="38"/>
      <c r="C15" s="38"/>
      <c r="D15" s="38"/>
      <c r="E15" s="15">
        <v>0.1137</v>
      </c>
    </row>
    <row r="16" spans="1:5" ht="25.5" customHeight="1">
      <c r="A16" s="39" t="s">
        <v>42</v>
      </c>
      <c r="B16" s="40"/>
      <c r="C16" s="40"/>
      <c r="D16" s="40"/>
      <c r="E16" s="16">
        <v>0.1143</v>
      </c>
    </row>
    <row r="17" spans="1:5" ht="12.75">
      <c r="A17" s="39" t="s">
        <v>12</v>
      </c>
      <c r="B17" s="40"/>
      <c r="C17" s="40"/>
      <c r="D17" s="40"/>
      <c r="E17" s="16">
        <v>0.11486635506807123</v>
      </c>
    </row>
    <row r="18" spans="1:5" ht="12.75">
      <c r="A18" s="39" t="s">
        <v>13</v>
      </c>
      <c r="B18" s="40"/>
      <c r="C18" s="40"/>
      <c r="D18" s="40"/>
      <c r="E18" s="16">
        <v>0.005208544076414258</v>
      </c>
    </row>
    <row r="19" spans="1:5" ht="12.75">
      <c r="A19" s="41" t="s">
        <v>14</v>
      </c>
      <c r="B19" s="42"/>
      <c r="C19" s="42"/>
      <c r="D19" s="42"/>
      <c r="E19" s="18">
        <v>0.06858</v>
      </c>
    </row>
    <row r="20" spans="1:5" ht="13.5" thickBot="1">
      <c r="A20" s="43" t="s">
        <v>39</v>
      </c>
      <c r="B20" s="44"/>
      <c r="C20" s="44"/>
      <c r="D20" s="44"/>
      <c r="E20" s="17">
        <v>0.16002</v>
      </c>
    </row>
    <row r="21" spans="1:5" ht="12.75">
      <c r="A21" s="4"/>
      <c r="B21" s="4"/>
      <c r="C21" s="4"/>
      <c r="D21" s="4"/>
      <c r="E21" s="4"/>
    </row>
    <row r="22" spans="1:5" ht="42.75" customHeight="1">
      <c r="A22" s="30" t="s">
        <v>38</v>
      </c>
      <c r="B22" s="30"/>
      <c r="C22" s="30"/>
      <c r="D22" s="30"/>
      <c r="E22" s="30"/>
    </row>
    <row r="23" spans="1:5" ht="99.75" customHeight="1">
      <c r="A23" s="5" t="s">
        <v>0</v>
      </c>
      <c r="B23" s="5" t="s">
        <v>1</v>
      </c>
      <c r="C23" s="5" t="s">
        <v>15</v>
      </c>
      <c r="D23" s="5" t="s">
        <v>3</v>
      </c>
      <c r="E23" s="5" t="s">
        <v>23</v>
      </c>
    </row>
    <row r="24" spans="1:5" ht="12.75">
      <c r="A24" s="5">
        <v>1</v>
      </c>
      <c r="B24" s="5">
        <v>2</v>
      </c>
      <c r="C24" s="5">
        <v>3</v>
      </c>
      <c r="D24" s="5">
        <v>4</v>
      </c>
      <c r="E24" s="5">
        <v>5</v>
      </c>
    </row>
    <row r="25" spans="1:7" ht="12.75">
      <c r="A25" s="6">
        <v>1</v>
      </c>
      <c r="B25" s="6" t="s">
        <v>16</v>
      </c>
      <c r="C25" s="7">
        <v>0.4281934749375513</v>
      </c>
      <c r="D25" s="7">
        <v>0.2</v>
      </c>
      <c r="E25" s="7">
        <v>0.11877166090335534</v>
      </c>
      <c r="F25" s="3">
        <v>0.0704</v>
      </c>
      <c r="G25" s="3">
        <v>0.1174</v>
      </c>
    </row>
    <row r="26" spans="1:7" ht="12.75">
      <c r="A26" s="6">
        <v>2</v>
      </c>
      <c r="B26" s="6" t="s">
        <v>17</v>
      </c>
      <c r="C26" s="7">
        <v>0.11816782805557438</v>
      </c>
      <c r="D26" s="7">
        <v>0.2</v>
      </c>
      <c r="E26" s="7">
        <v>0.12018794211030581</v>
      </c>
      <c r="F26" s="3">
        <v>0.0704</v>
      </c>
      <c r="G26" s="3">
        <v>0.1174</v>
      </c>
    </row>
    <row r="27" spans="1:7" ht="12.75">
      <c r="A27" s="6">
        <v>3</v>
      </c>
      <c r="B27" s="6" t="s">
        <v>18</v>
      </c>
      <c r="C27" s="7">
        <v>0.06127093336618565</v>
      </c>
      <c r="D27" s="7">
        <v>0.10981472642788777</v>
      </c>
      <c r="E27" s="7">
        <v>0.10611588937743699</v>
      </c>
      <c r="F27" s="3">
        <v>0.0704</v>
      </c>
      <c r="G27" s="3">
        <v>0.1174</v>
      </c>
    </row>
    <row r="28" spans="1:7" ht="12.75">
      <c r="A28" s="6">
        <v>4</v>
      </c>
      <c r="B28" s="6" t="s">
        <v>19</v>
      </c>
      <c r="C28" s="7">
        <v>0.23045940089882264</v>
      </c>
      <c r="D28" s="7">
        <v>0.2</v>
      </c>
      <c r="E28" s="7">
        <v>0.10806540477097148</v>
      </c>
      <c r="F28" s="3">
        <v>0.0704</v>
      </c>
      <c r="G28" s="3">
        <v>0.1174</v>
      </c>
    </row>
    <row r="29" spans="1:7" ht="12.75">
      <c r="A29" s="6">
        <v>5</v>
      </c>
      <c r="B29" s="6" t="s">
        <v>20</v>
      </c>
      <c r="C29" s="7">
        <v>0.09793133933796878</v>
      </c>
      <c r="D29" s="7">
        <v>0.17552047353094177</v>
      </c>
      <c r="E29" s="7">
        <v>0.1207182845040895</v>
      </c>
      <c r="F29" s="3">
        <v>0.0704</v>
      </c>
      <c r="G29" s="3">
        <v>0.1174</v>
      </c>
    </row>
    <row r="30" spans="1:7" ht="12.75">
      <c r="A30" s="6">
        <v>6</v>
      </c>
      <c r="B30" s="6" t="s">
        <v>21</v>
      </c>
      <c r="C30" s="7">
        <v>0.02869539025386299</v>
      </c>
      <c r="D30" s="7">
        <v>0.05143020119567038</v>
      </c>
      <c r="E30" s="7">
        <v>0.1197155411687627</v>
      </c>
      <c r="F30" s="3">
        <v>0.0704</v>
      </c>
      <c r="G30" s="3">
        <v>0.1174</v>
      </c>
    </row>
    <row r="31" spans="1:7" ht="13.5" thickBot="1">
      <c r="A31" s="14">
        <v>7</v>
      </c>
      <c r="B31" s="14" t="s">
        <v>22</v>
      </c>
      <c r="C31" s="13">
        <v>0.035281633150034346</v>
      </c>
      <c r="D31" s="13">
        <v>0.06323459884550012</v>
      </c>
      <c r="E31" s="13">
        <v>0.1422392206114922</v>
      </c>
      <c r="F31" s="3">
        <v>0.0704</v>
      </c>
      <c r="G31" s="3">
        <v>0.1174</v>
      </c>
    </row>
    <row r="32" spans="1:5" ht="12.75">
      <c r="A32" s="31" t="s">
        <v>11</v>
      </c>
      <c r="B32" s="32"/>
      <c r="C32" s="32"/>
      <c r="D32" s="33"/>
      <c r="E32" s="15">
        <v>0.1167</v>
      </c>
    </row>
    <row r="33" spans="1:5" ht="24.75" customHeight="1">
      <c r="A33" s="39" t="s">
        <v>42</v>
      </c>
      <c r="B33" s="40"/>
      <c r="C33" s="40"/>
      <c r="D33" s="40"/>
      <c r="E33" s="16">
        <v>0.1174</v>
      </c>
    </row>
    <row r="34" spans="1:5" ht="12.75">
      <c r="A34" s="34" t="s">
        <v>12</v>
      </c>
      <c r="B34" s="35"/>
      <c r="C34" s="35"/>
      <c r="D34" s="36"/>
      <c r="E34" s="16">
        <v>0.11940199192091629</v>
      </c>
    </row>
    <row r="35" spans="1:5" ht="12.75">
      <c r="A35" s="34" t="s">
        <v>13</v>
      </c>
      <c r="B35" s="35"/>
      <c r="C35" s="35"/>
      <c r="D35" s="36"/>
      <c r="E35" s="16">
        <v>0.01175743535992613</v>
      </c>
    </row>
    <row r="36" spans="1:5" ht="12.75">
      <c r="A36" s="45" t="s">
        <v>14</v>
      </c>
      <c r="B36" s="46"/>
      <c r="C36" s="46"/>
      <c r="D36" s="47"/>
      <c r="E36" s="19">
        <v>0.07044</v>
      </c>
    </row>
    <row r="37" spans="1:5" ht="13.5" thickBot="1">
      <c r="A37" s="48" t="s">
        <v>39</v>
      </c>
      <c r="B37" s="49"/>
      <c r="C37" s="49"/>
      <c r="D37" s="50"/>
      <c r="E37" s="17">
        <v>0.16436</v>
      </c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24" customHeight="1">
      <c r="A40" s="30" t="s">
        <v>36</v>
      </c>
      <c r="B40" s="51"/>
      <c r="C40" s="51"/>
      <c r="D40" s="51"/>
      <c r="E40" s="28"/>
    </row>
    <row r="41" spans="1:5" ht="8.25" customHeight="1">
      <c r="A41" s="51"/>
      <c r="B41" s="51"/>
      <c r="C41" s="51"/>
      <c r="D41" s="51"/>
      <c r="E41" s="28"/>
    </row>
    <row r="42" spans="1:5" ht="12.75">
      <c r="A42" s="8"/>
      <c r="B42" s="8"/>
      <c r="C42" s="8"/>
      <c r="D42" s="8"/>
      <c r="E42" s="4"/>
    </row>
    <row r="43" spans="1:5" ht="99.75" customHeight="1">
      <c r="A43" s="9" t="s">
        <v>0</v>
      </c>
      <c r="B43" s="5" t="s">
        <v>1</v>
      </c>
      <c r="C43" s="5" t="s">
        <v>15</v>
      </c>
      <c r="D43" s="5" t="s">
        <v>3</v>
      </c>
      <c r="E43" s="5" t="s">
        <v>23</v>
      </c>
    </row>
    <row r="44" spans="1:5" ht="12">
      <c r="A44" s="12">
        <v>1</v>
      </c>
      <c r="B44" s="12">
        <v>2</v>
      </c>
      <c r="C44" s="12">
        <v>3</v>
      </c>
      <c r="D44" s="12">
        <v>4</v>
      </c>
      <c r="E44" s="12">
        <v>5</v>
      </c>
    </row>
    <row r="45" spans="1:6" ht="12.75">
      <c r="A45" s="10">
        <v>1</v>
      </c>
      <c r="B45" s="6" t="s">
        <v>25</v>
      </c>
      <c r="C45" s="7">
        <v>0.19328821314971814</v>
      </c>
      <c r="D45" s="11">
        <v>0.2</v>
      </c>
      <c r="E45" s="7">
        <v>0.10438355454332182</v>
      </c>
      <c r="F45" s="3">
        <f>+$E$53</f>
        <v>0.10644086131069706</v>
      </c>
    </row>
    <row r="46" spans="1:6" ht="12.75">
      <c r="A46" s="10">
        <v>2</v>
      </c>
      <c r="B46" s="6" t="s">
        <v>26</v>
      </c>
      <c r="C46" s="7">
        <v>0.036248364531910666</v>
      </c>
      <c r="D46" s="11">
        <v>0.0803</v>
      </c>
      <c r="E46" s="7">
        <v>0.08765344504627803</v>
      </c>
      <c r="F46" s="3">
        <f aca="true" t="shared" si="0" ref="F46:F51">+$E$53</f>
        <v>0.10644086131069706</v>
      </c>
    </row>
    <row r="47" spans="1:6" ht="12.75">
      <c r="A47" s="10">
        <v>3</v>
      </c>
      <c r="B47" s="6" t="s">
        <v>27</v>
      </c>
      <c r="C47" s="7">
        <v>0.0578019801775002</v>
      </c>
      <c r="D47" s="11">
        <v>0.1281</v>
      </c>
      <c r="E47" s="7">
        <v>0.10093823966895821</v>
      </c>
      <c r="F47" s="3">
        <f t="shared" si="0"/>
        <v>0.10644086131069706</v>
      </c>
    </row>
    <row r="48" spans="1:6" ht="12.75">
      <c r="A48" s="10">
        <v>4</v>
      </c>
      <c r="B48" s="6" t="s">
        <v>28</v>
      </c>
      <c r="C48" s="7">
        <v>0.536001039241191</v>
      </c>
      <c r="D48" s="11">
        <v>0.2</v>
      </c>
      <c r="E48" s="7">
        <v>0.11062583641092627</v>
      </c>
      <c r="F48" s="3">
        <f t="shared" si="0"/>
        <v>0.10644086131069706</v>
      </c>
    </row>
    <row r="49" spans="1:6" ht="12.75">
      <c r="A49" s="10">
        <v>5</v>
      </c>
      <c r="B49" s="6" t="s">
        <v>29</v>
      </c>
      <c r="C49" s="7">
        <v>0.07750013839462083</v>
      </c>
      <c r="D49" s="11">
        <v>0.1718</v>
      </c>
      <c r="E49" s="7">
        <v>0.11541906343272679</v>
      </c>
      <c r="F49" s="3">
        <f t="shared" si="0"/>
        <v>0.10644086131069706</v>
      </c>
    </row>
    <row r="50" spans="1:6" ht="12.75">
      <c r="A50" s="10">
        <v>6</v>
      </c>
      <c r="B50" s="6" t="s">
        <v>30</v>
      </c>
      <c r="C50" s="7">
        <v>0.014637866035193648</v>
      </c>
      <c r="D50" s="11">
        <v>0.0324</v>
      </c>
      <c r="E50" s="7">
        <v>0.10244429484936735</v>
      </c>
      <c r="F50" s="3">
        <f t="shared" si="0"/>
        <v>0.10644086131069706</v>
      </c>
    </row>
    <row r="51" spans="1:6" ht="13.5" thickBot="1">
      <c r="A51" s="20">
        <v>7</v>
      </c>
      <c r="B51" s="14" t="s">
        <v>31</v>
      </c>
      <c r="C51" s="13">
        <v>0.08452239846986556</v>
      </c>
      <c r="D51" s="21">
        <v>0.1873</v>
      </c>
      <c r="E51" s="13">
        <v>0.10849990779591989</v>
      </c>
      <c r="F51" s="3">
        <f t="shared" si="0"/>
        <v>0.10644086131069706</v>
      </c>
    </row>
    <row r="52" spans="1:5" ht="12.75">
      <c r="A52" s="31" t="s">
        <v>11</v>
      </c>
      <c r="B52" s="32"/>
      <c r="C52" s="32"/>
      <c r="D52" s="33"/>
      <c r="E52" s="15">
        <f>SUMPRODUCT(C45:C51,E45:E51)</f>
        <v>0.10809862987424865</v>
      </c>
    </row>
    <row r="53" spans="1:5" ht="26.25" customHeight="1">
      <c r="A53" s="39" t="s">
        <v>42</v>
      </c>
      <c r="B53" s="40"/>
      <c r="C53" s="40"/>
      <c r="D53" s="40"/>
      <c r="E53" s="16">
        <f>SUMPRODUCT(D45:D51,E45:E51)</f>
        <v>0.10644086131069706</v>
      </c>
    </row>
    <row r="54" spans="1:5" ht="12.75">
      <c r="A54" s="34" t="s">
        <v>12</v>
      </c>
      <c r="B54" s="35"/>
      <c r="C54" s="35"/>
      <c r="D54" s="36"/>
      <c r="E54" s="16">
        <f>AVERAGE(E45:E51)</f>
        <v>0.10428062024964262</v>
      </c>
    </row>
    <row r="55" spans="1:5" ht="13.5" thickBot="1">
      <c r="A55" s="48" t="s">
        <v>13</v>
      </c>
      <c r="B55" s="49"/>
      <c r="C55" s="49"/>
      <c r="D55" s="50"/>
      <c r="E55" s="17">
        <f>STDEV(E45:E51)</f>
        <v>0.008880186012582631</v>
      </c>
    </row>
    <row r="56" spans="1:5" ht="41.25" customHeight="1">
      <c r="A56" s="52" t="s">
        <v>35</v>
      </c>
      <c r="B56" s="52"/>
      <c r="C56" s="52"/>
      <c r="D56" s="52"/>
      <c r="E56" s="52"/>
    </row>
    <row r="58" ht="12">
      <c r="A58" s="1" t="s">
        <v>32</v>
      </c>
    </row>
    <row r="59" spans="1:14" ht="29.25" customHeight="1">
      <c r="A59" s="27" t="s">
        <v>34</v>
      </c>
      <c r="B59" s="27"/>
      <c r="C59" s="27"/>
      <c r="D59" s="27"/>
      <c r="E59" s="27"/>
      <c r="F59" s="27"/>
      <c r="G59" s="28"/>
      <c r="H59" s="28"/>
      <c r="I59" s="28"/>
      <c r="J59" s="28"/>
      <c r="K59" s="28"/>
      <c r="L59" s="28"/>
      <c r="M59" s="28"/>
      <c r="N59" s="28"/>
    </row>
    <row r="60" spans="1:14" ht="16.5" customHeight="1">
      <c r="A60" s="29" t="s">
        <v>33</v>
      </c>
      <c r="B60" s="29"/>
      <c r="C60" s="29"/>
      <c r="D60" s="29"/>
      <c r="E60" s="29"/>
      <c r="F60" s="29"/>
      <c r="G60" s="28"/>
      <c r="H60" s="28"/>
      <c r="I60" s="28"/>
      <c r="J60" s="28"/>
      <c r="K60" s="28"/>
      <c r="L60" s="28"/>
      <c r="M60" s="28"/>
      <c r="N60" s="28"/>
    </row>
    <row r="61" spans="1:14" ht="28.5" customHeight="1">
      <c r="A61" s="29" t="s">
        <v>40</v>
      </c>
      <c r="B61" s="29"/>
      <c r="C61" s="29"/>
      <c r="D61" s="29"/>
      <c r="E61" s="29"/>
      <c r="F61" s="29"/>
      <c r="G61" s="28"/>
      <c r="H61" s="28"/>
      <c r="I61" s="28"/>
      <c r="J61" s="28"/>
      <c r="K61" s="28"/>
      <c r="L61" s="28"/>
      <c r="M61" s="28"/>
      <c r="N61" s="28"/>
    </row>
  </sheetData>
  <mergeCells count="24">
    <mergeCell ref="A40:E41"/>
    <mergeCell ref="A55:D55"/>
    <mergeCell ref="A56:E56"/>
    <mergeCell ref="A52:D52"/>
    <mergeCell ref="A53:D53"/>
    <mergeCell ref="A54:D54"/>
    <mergeCell ref="A34:D34"/>
    <mergeCell ref="A35:D35"/>
    <mergeCell ref="A36:D36"/>
    <mergeCell ref="A37:D37"/>
    <mergeCell ref="A17:D17"/>
    <mergeCell ref="A18:D18"/>
    <mergeCell ref="A19:D19"/>
    <mergeCell ref="A20:D20"/>
    <mergeCell ref="A1:M1"/>
    <mergeCell ref="A59:N59"/>
    <mergeCell ref="A60:N60"/>
    <mergeCell ref="A61:N61"/>
    <mergeCell ref="A5:E5"/>
    <mergeCell ref="A22:E22"/>
    <mergeCell ref="A32:D32"/>
    <mergeCell ref="A33:D33"/>
    <mergeCell ref="A15:D15"/>
    <mergeCell ref="A16:D16"/>
  </mergeCells>
  <printOptions/>
  <pageMargins left="0.25" right="0.24" top="0.21" bottom="0.28" header="0.25" footer="0.24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Yanitsa Yaneva</dc:creator>
  <cp:keywords/>
  <dc:description/>
  <cp:lastModifiedBy>Yanitsa Yaneva</cp:lastModifiedBy>
  <cp:lastPrinted>2004-10-07T08:14:04Z</cp:lastPrinted>
  <dcterms:created xsi:type="dcterms:W3CDTF">2004-10-06T07:11:21Z</dcterms:created>
  <dcterms:modified xsi:type="dcterms:W3CDTF">2004-10-07T08:15:51Z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696386462</vt:i4>
  </property>
  <property fmtid="{D5CDD505-2E9C-101B-9397-08002B2CF9AE}" pid="4" name="_EmailSubje">
    <vt:lpwstr>dohodnost publ 30092004.xls</vt:lpwstr>
  </property>
  <property fmtid="{D5CDD505-2E9C-101B-9397-08002B2CF9AE}" pid="5" name="_AuthorEma">
    <vt:lpwstr>yaneva@fsc.bg</vt:lpwstr>
  </property>
  <property fmtid="{D5CDD505-2E9C-101B-9397-08002B2CF9AE}" pid="6" name="_AuthorEmailDisplayNa">
    <vt:lpwstr>Yaneva</vt:lpwstr>
  </property>
</Properties>
</file>