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09-30\Rezultati_2017_Q3\"/>
    </mc:Choice>
  </mc:AlternateContent>
  <bookViews>
    <workbookView xWindow="120" yWindow="150" windowWidth="18000" windowHeight="412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1.1-Д'!$A$1:$K$15</definedName>
    <definedName name="_xlnm.Print_Area" localSheetId="0">'Таблица № 1-Д'!$A$1:$K$15</definedName>
    <definedName name="_xlnm.Print_Area" localSheetId="3">'Таблица № 2-Д'!$A$1:$L$16</definedName>
    <definedName name="_xlnm.Print_Area" localSheetId="6">'Таблица № 3.1-Д'!$A$1:$M$19</definedName>
    <definedName name="_xlnm.Print_Area" localSheetId="7">'Таблица № 4-Д'!$A$1:$L$20</definedName>
    <definedName name="_xlnm.Print_Area" localSheetId="10">'Таблица №6-Д'!$A$1:$L$13</definedName>
  </definedNames>
  <calcPr calcId="162913"/>
</workbook>
</file>

<file path=xl/calcChain.xml><?xml version="1.0" encoding="utf-8"?>
<calcChain xmlns="http://schemas.openxmlformats.org/spreadsheetml/2006/main">
  <c r="G3" i="39" l="1"/>
  <c r="F3" i="36"/>
  <c r="G3" i="35"/>
  <c r="A9" i="20"/>
  <c r="G3" i="19"/>
  <c r="G3" i="11"/>
  <c r="A11" i="18"/>
  <c r="A11" i="10"/>
  <c r="A10" i="28"/>
  <c r="A10" i="7"/>
  <c r="A10" i="5"/>
  <c r="C30" i="35"/>
  <c r="D33" i="35"/>
  <c r="C32" i="35"/>
  <c r="C31" i="35"/>
</calcChain>
</file>

<file path=xl/sharedStrings.xml><?xml version="1.0" encoding="utf-8"?>
<sst xmlns="http://schemas.openxmlformats.org/spreadsheetml/2006/main" count="266" uniqueCount="112">
  <si>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</si>
  <si>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</si>
  <si>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</si>
  <si>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</si>
  <si>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</si>
  <si>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</si>
  <si>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</si>
  <si>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</si>
  <si>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</si>
  <si>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</si>
  <si>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</si>
  <si>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</si>
  <si>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</si>
  <si>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</si>
  <si>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</si>
  <si>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</si>
  <si>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</si>
  <si>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</si>
  <si>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</si>
  <si>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</si>
  <si>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</si>
  <si>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</si>
  <si>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</si>
  <si>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</si>
  <si>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</si>
  <si>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</si>
  <si>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</si>
  <si>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</si>
  <si>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</si>
  <si>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</si>
  <si>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</si>
  <si>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</si>
  <si>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</si>
  <si>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</si>
  <si>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</si>
  <si>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</si>
  <si>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</si>
  <si>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</si>
  <si>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</si>
  <si>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</si>
  <si>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</si>
  <si>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</si>
  <si>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</si>
  <si>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</si>
  <si>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</si>
  <si>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</si>
  <si>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</si>
  <si>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</si>
  <si>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</si>
  <si>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</si>
  <si>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</si>
  <si>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</si>
  <si>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</si>
  <si>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</si>
  <si>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</si>
  <si>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</si>
  <si>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</si>
  <si>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</si>
  <si>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</si>
  <si>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</si>
  <si>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</si>
  <si>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</si>
  <si>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</si>
  <si>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</si>
  <si>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</si>
  <si>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</si>
  <si>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</si>
  <si>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</si>
  <si>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</si>
  <si>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</si>
  <si>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</si>
  <si>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</si>
  <si>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</si>
  <si>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</si>
  <si>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</si>
  <si>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</si>
  <si>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</si>
  <si>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</si>
  <si>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</si>
  <si>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</si>
  <si>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</si>
  <si>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</si>
  <si>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</si>
  <si>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</si>
  <si>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</si>
  <si>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</si>
  <si>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</si>
  <si>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</si>
  <si>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 xml:space="preserve">   ценни книжа, търгувани на чуждестранни регулирани пазари</t>
  </si>
  <si>
    <t>Инвестиции общо
от тях:</t>
  </si>
  <si>
    <t>1</t>
  </si>
  <si>
    <t>"ЕН ЕН ДПФ"</t>
  </si>
  <si>
    <t xml:space="preserve">Среден размер* на натрупаните средства на едно осигурено лице в ДПФ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</si>
  <si>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</si>
  <si>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                                                                                          ДПФ 
Вид договор</t>
  </si>
  <si>
    <t xml:space="preserve"> ДПФ                                     Година, месец</t>
  </si>
  <si>
    <t xml:space="preserve">                                                  ДПФ 
Показатели</t>
  </si>
  <si>
    <t xml:space="preserve">                                                             ДПФ 
Показатели</t>
  </si>
  <si>
    <t xml:space="preserve">                                                                                   ДПФ 
Показатели</t>
  </si>
  <si>
    <t xml:space="preserve">                                                                                                                   ДПФ 
Показатели</t>
  </si>
  <si>
    <t>*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</si>
  <si>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  ДПФ                               Година, месец</t>
  </si>
  <si>
    <t>Брой на осигурените лица* по видове договори в ДПФ към 30.09.2017 г.</t>
  </si>
  <si>
    <t>Динамика на нетните активи в ДПФ през 2017 г. (по месеци)</t>
  </si>
  <si>
    <t>Инвестиционен портфейл и балансови активи на ДПФ към 30.09.2017 г.</t>
  </si>
  <si>
    <t>Структура на инвестиционния портфейл и балансовите активи на ДПФ към 30.09.2017 г.</t>
  </si>
  <si>
    <t>Брой на пенсионерите в ДПФ към 30.09.2017 г.</t>
  </si>
  <si>
    <t xml:space="preserve">Начислени и изплатени суми на осигурени лица и пенсионери за периода 01.01.2017 г. - 30.09.2017 г.  </t>
  </si>
  <si>
    <t>Брой на осигурените лица по договор от работодател към 30.09.2017 г. (брой лица)</t>
  </si>
  <si>
    <t>Натрупани средства по партидите на лицата с работодателски договори към 30.09.2017 г. (хил. лв.)</t>
  </si>
  <si>
    <t>Постъпления от осигурителни вноски по работодателски договори за деветмесечието на 2017 г. (хил. лв.)</t>
  </si>
  <si>
    <t>Структура на осигурителните вноски в ДПФ за деветмесечието на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</si>
</sst>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  <numFmt numFmtId="174" formatCode="0.000%"/>
    <numFmt numFmtId="175" formatCode="_-* #,##0.0\ _л_в_-;\-* #,##0.0\ _л_в_-;_-* &quot;-&quot;\ _л_в_-;_-@_-"/>
    <numFmt numFmtId="176" formatCode="_-* #,##0.000\ _л_в_-;\-* #,##0.000\ _л_в_-;_-* &quot;-&quot;??\ _л_в_-;_-@_-"/>
    <numFmt numFmtId="177" formatCode="_-* #,##0.00000\ _л_в_-;\-* #,##0.00000\ _л_в_-;_-* &quot;-&quot;??\ _л_в_-;_-@_-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76" fontId="4" fillId="0" borderId="0" xfId="1" applyNumberFormat="1" applyFont="1" applyBorder="1" applyAlignment="1">
      <alignment vertical="center" wrapText="1"/>
    </xf>
    <xf numFmtId="177" fontId="4" fillId="0" borderId="0" xfId="1" applyNumberFormat="1" applyFont="1" applyBorder="1" applyAlignment="1">
      <alignment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0" xfId="3" applyNumberFormat="1" applyFont="1"/>
    <xf numFmtId="166" fontId="21" fillId="0" borderId="0" xfId="0" applyNumberFormat="1" applyFont="1" applyBorder="1" applyAlignment="1">
      <alignment horizontal="right" wrapText="1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171" fontId="4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2" fontId="4" fillId="0" borderId="0" xfId="0" applyNumberFormat="1" applyFont="1" applyAlignment="1">
      <alignment horizontal="center"/>
    </xf>
    <xf numFmtId="166" fontId="2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3" fontId="7" fillId="0" borderId="0" xfId="3" applyNumberFormat="1" applyFont="1" applyAlignment="1">
      <alignment horizontal="right" vertical="center" wrapText="1"/>
    </xf>
    <xf numFmtId="167" fontId="4" fillId="0" borderId="2" xfId="1" applyFont="1" applyFill="1" applyBorder="1" applyAlignment="1">
      <alignment horizontal="right" wrapText="1"/>
    </xf>
    <xf numFmtId="173" fontId="4" fillId="0" borderId="0" xfId="4" applyNumberFormat="1" applyFont="1" applyBorder="1" applyAlignment="1">
      <alignment vertical="center" wrapText="1"/>
    </xf>
    <xf numFmtId="4" fontId="2" fillId="0" borderId="2" xfId="6" applyNumberFormat="1" applyFont="1" applyFill="1" applyBorder="1" applyAlignment="1">
      <alignment horizontal="right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74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75" fontId="7" fillId="0" borderId="2" xfId="3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3" fontId="4" fillId="0" borderId="2" xfId="3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167" fontId="7" fillId="0" borderId="3" xfId="1" applyFont="1" applyFill="1" applyBorder="1" applyAlignment="1">
      <alignment horizontal="left" vertical="center" wrapText="1"/>
    </xf>
    <xf numFmtId="167" fontId="7" fillId="0" borderId="5" xfId="1" applyFont="1" applyFill="1" applyBorder="1" applyAlignment="1">
      <alignment horizontal="left" vertical="center" wrapText="1"/>
    </xf>
    <xf numFmtId="175" fontId="4" fillId="0" borderId="2" xfId="0" applyNumberFormat="1" applyFont="1" applyFill="1" applyBorder="1" applyAlignment="1">
      <alignment horizontal="right" wrapText="1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/>
    </xf>
    <xf numFmtId="166" fontId="7" fillId="0" borderId="2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2">
    <dxf>
      <font>
        <condense val="0"/>
        <extend val="0"/>
        <color indexed="10"/>
      </font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17-48B5-9FAD-0668E6AC2DE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17-48B5-9FAD-0668E6AC2D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F9-4CBB-A21E-EAF39150F98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F9-4CBB-A21E-EAF39150F98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1BF-4298-8471-68E1B4731E3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BF-4298-8471-68E1B4731E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641186156078327"/>
          <c:y val="0.37627118644067797"/>
          <c:w val="0.45027665020133339"/>
          <c:h val="0.29161753762104031"/>
        </c:manualLayout>
      </c:layout>
      <c:pie3DChart>
        <c:varyColors val="1"/>
        <c:ser>
          <c:idx val="0"/>
          <c:order val="0"/>
          <c:explosion val="18"/>
          <c:dLbls>
            <c:dLbl>
              <c:idx val="0"/>
              <c:layout>
                <c:manualLayout>
                  <c:x val="-0.12540114335023231"/>
                  <c:y val="-2.72789714844967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F8-47E1-BDD9-840998FE661A}"/>
                </c:ext>
              </c:extLst>
            </c:dLbl>
            <c:dLbl>
              <c:idx val="1"/>
              <c:layout>
                <c:manualLayout>
                  <c:x val="-3.1968449652169897E-2"/>
                  <c:y val="-0.1709565372125094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F8-47E1-BDD9-840998FE661A}"/>
                </c:ext>
              </c:extLst>
            </c:dLbl>
            <c:dLbl>
              <c:idx val="2"/>
              <c:layout>
                <c:manualLayout>
                  <c:x val="0.11482766484706536"/>
                  <c:y val="-0.115696373795358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5F8-47E1-BDD9-840998FE661A}"/>
                </c:ext>
              </c:extLst>
            </c:dLbl>
            <c:dLbl>
              <c:idx val="3"/>
              <c:layout>
                <c:manualLayout>
                  <c:x val="1.1215663259483869E-2"/>
                  <c:y val="-0.1140485452900730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F8-47E1-BDD9-840998FE661A}"/>
                </c:ext>
              </c:extLst>
            </c:dLbl>
            <c:dLbl>
              <c:idx val="4"/>
              <c:layout>
                <c:manualLayout>
                  <c:x val="0.1109485461163269"/>
                  <c:y val="-0.157731037857556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5F8-47E1-BDD9-840998FE661A}"/>
                </c:ext>
              </c:extLst>
            </c:dLbl>
            <c:dLbl>
              <c:idx val="5"/>
              <c:layout>
                <c:manualLayout>
                  <c:x val="0.17802006910459875"/>
                  <c:y val="3.50914186574137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5F8-47E1-BDD9-840998FE661A}"/>
                </c:ext>
              </c:extLst>
            </c:dLbl>
            <c:dLbl>
              <c:idx val="6"/>
              <c:layout>
                <c:manualLayout>
                  <c:x val="0.14734468429295391"/>
                  <c:y val="0.150602962765247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5F8-47E1-BDD9-840998FE661A}"/>
                </c:ext>
              </c:extLst>
            </c:dLbl>
            <c:dLbl>
              <c:idx val="7"/>
              <c:layout>
                <c:manualLayout>
                  <c:x val="-7.8330306953616577E-2"/>
                  <c:y val="0.169320521375505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F8-47E1-BDD9-840998FE661A}"/>
                </c:ext>
              </c:extLst>
            </c:dLbl>
            <c:dLbl>
              <c:idx val="8"/>
              <c:layout>
                <c:manualLayout>
                  <c:x val="-0.27110314933487584"/>
                  <c:y val="7.4045820543618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5F8-47E1-BDD9-840998FE661A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F8-47E1-BDD9-840998FE661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1.1-Д'!$K$6:$K$11,'Таблица № 1.1-Д'!$K$12:$K$14)</c:f>
              <c:numCache>
                <c:formatCode>#,##0.00</c:formatCode>
                <c:ptCount val="9"/>
                <c:pt idx="0">
                  <c:v>24.02</c:v>
                </c:pt>
                <c:pt idx="1">
                  <c:v>8.34</c:v>
                </c:pt>
                <c:pt idx="2">
                  <c:v>14.56</c:v>
                </c:pt>
                <c:pt idx="3">
                  <c:v>35.26</c:v>
                </c:pt>
                <c:pt idx="4">
                  <c:v>6.43</c:v>
                </c:pt>
                <c:pt idx="5">
                  <c:v>8.84</c:v>
                </c:pt>
                <c:pt idx="6">
                  <c:v>0.67</c:v>
                </c:pt>
                <c:pt idx="7">
                  <c:v>1.8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5F8-47E1-BDD9-840998FE661A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Lit>
              <c:formatCode>General</c:formatCode>
              <c:ptCount val="7"/>
              <c:pt idx="0">
                <c:v>100.00000000000001</c:v>
              </c:pt>
              <c:pt idx="1">
                <c:v>74.73</c:v>
              </c:pt>
              <c:pt idx="2">
                <c:v>24.26</c:v>
              </c:pt>
              <c:pt idx="3">
                <c:v>1.01</c:v>
              </c:pt>
              <c:pt idx="4">
                <c:v>100</c:v>
              </c:pt>
              <c:pt idx="5">
                <c:v>46.5</c:v>
              </c:pt>
              <c:pt idx="6">
                <c:v>53.5</c:v>
              </c:pt>
            </c:numLit>
          </c:val>
          <c:extLst>
            <c:ext xmlns:c16="http://schemas.microsoft.com/office/drawing/2014/chart" uri="{C3380CC4-5D6E-409C-BE32-E72D297353CC}">
              <c16:uniqueId val="{0000000B-75F8-47E1-BDD9-840998FE661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30.09.201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7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65030458108"/>
          <c:y val="2.120717083539439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812349543263623"/>
          <c:y val="0.35469094376785265"/>
          <c:w val="0.50545714394396335"/>
          <c:h val="0.32610759818010876"/>
        </c:manualLayout>
      </c:layout>
      <c:pie3DChart>
        <c:varyColors val="1"/>
        <c:ser>
          <c:idx val="2"/>
          <c:order val="0"/>
          <c:explosion val="30"/>
          <c:dPt>
            <c:idx val="3"/>
            <c:bubble3D val="0"/>
            <c:explosion val="25"/>
            <c:extLst>
              <c:ext xmlns:c16="http://schemas.microsoft.com/office/drawing/2014/chart" uri="{C3380CC4-5D6E-409C-BE32-E72D297353CC}">
                <c16:uniqueId val="{00000000-C96D-40BD-9215-47C365FE4B59}"/>
              </c:ext>
            </c:extLst>
          </c:dPt>
          <c:dLbls>
            <c:dLbl>
              <c:idx val="0"/>
              <c:layout>
                <c:manualLayout>
                  <c:x val="-0.16782070803714166"/>
                  <c:y val="-1.55273811112593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96D-40BD-9215-47C365FE4B59}"/>
                </c:ext>
              </c:extLst>
            </c:dLbl>
            <c:dLbl>
              <c:idx val="1"/>
              <c:layout>
                <c:manualLayout>
                  <c:x val="-7.0701053672638764E-2"/>
                  <c:y val="-0.126858548453938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96D-40BD-9215-47C365FE4B59}"/>
                </c:ext>
              </c:extLst>
            </c:dLbl>
            <c:dLbl>
              <c:idx val="2"/>
              <c:layout>
                <c:manualLayout>
                  <c:x val="4.3668997897002029E-2"/>
                  <c:y val="-0.149813421030350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96D-40BD-9215-47C365FE4B59}"/>
                </c:ext>
              </c:extLst>
            </c:dLbl>
            <c:dLbl>
              <c:idx val="3"/>
              <c:layout>
                <c:manualLayout>
                  <c:x val="-0.13360036517174484"/>
                  <c:y val="-0.1050822382346519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6D-40BD-9215-47C365FE4B59}"/>
                </c:ext>
              </c:extLst>
            </c:dLbl>
            <c:dLbl>
              <c:idx val="4"/>
              <c:layout>
                <c:manualLayout>
                  <c:x val="6.5573868483830886E-2"/>
                  <c:y val="-0.109818411917525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96D-40BD-9215-47C365FE4B59}"/>
                </c:ext>
              </c:extLst>
            </c:dLbl>
            <c:dLbl>
              <c:idx val="5"/>
              <c:layout>
                <c:manualLayout>
                  <c:x val="0.15721996487771051"/>
                  <c:y val="-5.945104319587172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96D-40BD-9215-47C365FE4B59}"/>
                </c:ext>
              </c:extLst>
            </c:dLbl>
            <c:dLbl>
              <c:idx val="6"/>
              <c:layout>
                <c:manualLayout>
                  <c:x val="0.15618507872658627"/>
                  <c:y val="0.100501623737710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96D-40BD-9215-47C365FE4B59}"/>
                </c:ext>
              </c:extLst>
            </c:dLbl>
            <c:dLbl>
              <c:idx val="7"/>
              <c:layout>
                <c:manualLayout>
                  <c:x val="2.117488674825678E-2"/>
                  <c:y val="0.14819894123404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96D-40BD-9215-47C365FE4B59}"/>
                </c:ext>
              </c:extLst>
            </c:dLbl>
            <c:dLbl>
              <c:idx val="8"/>
              <c:layout>
                <c:manualLayout>
                  <c:x val="-0.22965320131260739"/>
                  <c:y val="6.91176653765737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96D-40BD-9215-47C365FE4B59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6D-40BD-9215-47C365FE4B5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2.1-Д'!$K$6:$K$11,'Таблица № 2.1-Д'!$K$12:$K$14)</c:f>
              <c:numCache>
                <c:formatCode>#,##0.00</c:formatCode>
                <c:ptCount val="9"/>
                <c:pt idx="0">
                  <c:v>14.8</c:v>
                </c:pt>
                <c:pt idx="1">
                  <c:v>7.98</c:v>
                </c:pt>
                <c:pt idx="2">
                  <c:v>8.91</c:v>
                </c:pt>
                <c:pt idx="3">
                  <c:v>45.68</c:v>
                </c:pt>
                <c:pt idx="4">
                  <c:v>13.2</c:v>
                </c:pt>
                <c:pt idx="5">
                  <c:v>7.99</c:v>
                </c:pt>
                <c:pt idx="6">
                  <c:v>0.26</c:v>
                </c:pt>
                <c:pt idx="7">
                  <c:v>1.07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6D-40BD-9215-47C365FE4B5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8282116909"/>
          <c:y val="2.033893471295715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708514696532508"/>
          <c:y val="0.33666172034098474"/>
          <c:w val="0.54648897148725939"/>
          <c:h val="0.35323788261611605"/>
        </c:manualLayout>
      </c:layout>
      <c:pie3DChart>
        <c:varyColors val="1"/>
        <c:ser>
          <c:idx val="0"/>
          <c:order val="0"/>
          <c:explosion val="25"/>
          <c:dPt>
            <c:idx val="4"/>
            <c:bubble3D val="0"/>
            <c:explosion val="22"/>
            <c:extLst>
              <c:ext xmlns:c16="http://schemas.microsoft.com/office/drawing/2014/chart" uri="{C3380CC4-5D6E-409C-BE32-E72D297353CC}">
                <c16:uniqueId val="{00000000-FCF8-4EF3-91B0-F88533FE0C82}"/>
              </c:ext>
            </c:extLst>
          </c:dPt>
          <c:dPt>
            <c:idx val="6"/>
            <c:bubble3D val="0"/>
            <c:explosion val="48"/>
            <c:extLst>
              <c:ext xmlns:c16="http://schemas.microsoft.com/office/drawing/2014/chart" uri="{C3380CC4-5D6E-409C-BE32-E72D297353CC}">
                <c16:uniqueId val="{00000001-FCF8-4EF3-91B0-F88533FE0C82}"/>
              </c:ext>
            </c:extLst>
          </c:dPt>
          <c:dLbls>
            <c:dLbl>
              <c:idx val="0"/>
              <c:layout>
                <c:manualLayout>
                  <c:x val="4.5582454367117324E-2"/>
                  <c:y val="-9.29766631463087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CF8-4EF3-91B0-F88533FE0C82}"/>
                </c:ext>
              </c:extLst>
            </c:dLbl>
            <c:dLbl>
              <c:idx val="1"/>
              <c:layout>
                <c:manualLayout>
                  <c:x val="0.25244724844177008"/>
                  <c:y val="6.90407247481163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CF8-4EF3-91B0-F88533FE0C82}"/>
                </c:ext>
              </c:extLst>
            </c:dLbl>
            <c:dLbl>
              <c:idx val="2"/>
              <c:layout>
                <c:manualLayout>
                  <c:x val="-3.906065707303831E-2"/>
                  <c:y val="7.5651768881002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CF8-4EF3-91B0-F88533FE0C82}"/>
                </c:ext>
              </c:extLst>
            </c:dLbl>
            <c:dLbl>
              <c:idx val="3"/>
              <c:layout>
                <c:manualLayout>
                  <c:x val="-1.4862014661960358E-2"/>
                  <c:y val="-0.100787401574803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CF8-4EF3-91B0-F88533FE0C82}"/>
                </c:ext>
              </c:extLst>
            </c:dLbl>
            <c:dLbl>
              <c:idx val="4"/>
              <c:layout>
                <c:manualLayout>
                  <c:x val="-0.10144078197121917"/>
                  <c:y val="-0.103606254851946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CF8-4EF3-91B0-F88533FE0C82}"/>
                </c:ext>
              </c:extLst>
            </c:dLbl>
            <c:dLbl>
              <c:idx val="5"/>
              <c:layout>
                <c:manualLayout>
                  <c:x val="-3.1013738799891492E-2"/>
                  <c:y val="-0.10640097593434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CF8-4EF3-91B0-F88533FE0C82}"/>
                </c:ext>
              </c:extLst>
            </c:dLbl>
            <c:dLbl>
              <c:idx val="6"/>
              <c:layout>
                <c:manualLayout>
                  <c:x val="1.9711014384071562E-2"/>
                  <c:y val="-9.3463987629729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F8-4EF3-91B0-F88533FE0C82}"/>
                </c:ext>
              </c:extLst>
            </c:dLbl>
            <c:dLbl>
              <c:idx val="7"/>
              <c:layout>
                <c:manualLayout>
                  <c:x val="9.8916928862153267E-2"/>
                  <c:y val="-6.86648039962746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F8-4EF3-91B0-F88533FE0C82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CF8-4EF3-91B0-F88533FE0C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4.1-Д'!$B$5:$B$6,'Таблица № 4.1-Д'!$B$8,'Таблица № 4.1-Д'!$B$10,'Таблица № 4.1-Д'!$B$14:$B$15)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4.1-Д'!$L$8,'Таблица № 4.1-Д'!$L$10,'Таблица № 4.1-Д'!$L$14:$L$15)</c:f>
              <c:numCache>
                <c:formatCode>_-* #\ ##0.00\ _л_в_-;\-* #\ ##0.00\ _л_в_-;_-* "-"\ _л_в_-;_-@_-</c:formatCode>
                <c:ptCount val="6"/>
                <c:pt idx="0">
                  <c:v>40.94</c:v>
                </c:pt>
                <c:pt idx="1">
                  <c:v>12.77</c:v>
                </c:pt>
                <c:pt idx="2">
                  <c:v>0.03</c:v>
                </c:pt>
                <c:pt idx="3">
                  <c:v>38.83</c:v>
                </c:pt>
                <c:pt idx="4">
                  <c:v>3.63</c:v>
                </c:pt>
                <c:pt idx="5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F8-4EF3-91B0-F88533FE0C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826"/>
          <c:y val="2.033893471295715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646328852119865"/>
          <c:y val="0.38644067796610293"/>
          <c:w val="0.48707342295760186"/>
          <c:h val="0.3169491525423728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713183344326044"/>
                  <c:y val="-0.134579652119756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C6-431D-B9DB-BE05606DC50B}"/>
                </c:ext>
              </c:extLst>
            </c:dLbl>
            <c:dLbl>
              <c:idx val="1"/>
              <c:layout>
                <c:manualLayout>
                  <c:x val="7.676038943942759E-2"/>
                  <c:y val="5.16300547177365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C6-431D-B9DB-BE05606DC50B}"/>
                </c:ext>
              </c:extLst>
            </c:dLbl>
            <c:dLbl>
              <c:idx val="2"/>
              <c:layout>
                <c:manualLayout>
                  <c:x val="-3.8978467919017906E-2"/>
                  <c:y val="9.48419413674987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3C6-431D-B9DB-BE05606DC50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0.75719999999999998</c:v>
                </c:pt>
                <c:pt idx="1">
                  <c:v>3.2000000000000002E-3</c:v>
                </c:pt>
                <c:pt idx="2">
                  <c:v>0.23960000000000001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6-431D-B9DB-BE05606DC5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09"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9977" cy="582860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0.12925</cdr:x>
      <cdr:y>0.0235</cdr:y>
    </cdr:from>
    <cdr:to>
      <cdr:x>0.8995</cdr:x>
      <cdr:y>0.11375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30.09.201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7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</cdr:x>
      <cdr:y>0.5015</cdr:y>
    </cdr:from>
    <cdr:to>
      <cdr:x>0.511</cdr:x>
      <cdr:y>0.53425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9977" cy="582860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56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56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7"/>
  <sheetViews>
    <sheetView showGridLines="0" tabSelected="1" workbookViewId="0">
      <selection sqref="A1:K1"/>
    </sheetView>
  </sheetViews>
  <sheetFormatPr defaultColWidth="10.28515625" defaultRowHeight="15.75"/>
  <cols>
    <col min="1" max="1" width="43.140625" style="2" customWidth="1"/>
    <col min="2" max="10" width="10.7109375" style="2" customWidth="1"/>
    <col min="11" max="11" width="10.5703125" style="2" customWidth="1"/>
    <col min="12" max="16384" width="10.28515625" style="2"/>
  </cols>
  <sheetData>
    <row r="1" spans="1:12" ht="15.75" customHeight="1">
      <c r="A1" s="235" t="s">
        <v>54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2" ht="13.5" customHeight="1">
      <c r="A2" s="1"/>
      <c r="B2" s="3"/>
      <c r="C2" s="153"/>
      <c r="D2" s="153"/>
      <c r="E2" s="153"/>
      <c r="F2" s="153"/>
      <c r="G2" s="153"/>
      <c r="H2" s="153"/>
      <c r="I2" s="153"/>
      <c r="J2" s="153"/>
      <c r="K2" s="153"/>
    </row>
    <row r="3" spans="1:12" s="1" customFormat="1" ht="21" customHeight="1">
      <c r="A3" s="230" t="s">
        <v>11</v>
      </c>
      <c r="B3" s="4">
        <v>2016</v>
      </c>
      <c r="C3" s="232">
        <v>2017</v>
      </c>
      <c r="D3" s="233"/>
      <c r="E3" s="233"/>
      <c r="F3" s="233"/>
      <c r="G3" s="233"/>
      <c r="H3" s="233"/>
      <c r="I3" s="233"/>
      <c r="J3" s="233"/>
      <c r="K3" s="234"/>
      <c r="L3" s="157"/>
    </row>
    <row r="4" spans="1:12" s="1" customFormat="1" ht="21" customHeight="1">
      <c r="A4" s="231"/>
      <c r="B4" s="4">
        <v>12</v>
      </c>
      <c r="C4" s="155">
        <v>1</v>
      </c>
      <c r="D4" s="155">
        <v>2</v>
      </c>
      <c r="E4" s="156">
        <v>3</v>
      </c>
      <c r="F4" s="155">
        <v>4</v>
      </c>
      <c r="G4" s="155">
        <v>5</v>
      </c>
      <c r="H4" s="156">
        <v>6</v>
      </c>
      <c r="I4" s="155">
        <v>7</v>
      </c>
      <c r="J4" s="155">
        <v>8</v>
      </c>
      <c r="K4" s="156">
        <v>9</v>
      </c>
    </row>
    <row r="5" spans="1:12" s="8" customFormat="1" ht="21" customHeight="1">
      <c r="A5" s="7" t="s">
        <v>0</v>
      </c>
      <c r="B5" s="172">
        <v>147920</v>
      </c>
      <c r="C5" s="172">
        <v>147971</v>
      </c>
      <c r="D5" s="172">
        <v>147914</v>
      </c>
      <c r="E5" s="172">
        <v>147771</v>
      </c>
      <c r="F5" s="172">
        <v>147687</v>
      </c>
      <c r="G5" s="172">
        <v>147564</v>
      </c>
      <c r="H5" s="172">
        <v>147262</v>
      </c>
      <c r="I5" s="172">
        <v>147059</v>
      </c>
      <c r="J5" s="172">
        <v>146886</v>
      </c>
      <c r="K5" s="172">
        <v>146778</v>
      </c>
    </row>
    <row r="6" spans="1:12" s="8" customFormat="1" ht="21" customHeight="1">
      <c r="A6" s="7" t="s">
        <v>1</v>
      </c>
      <c r="B6" s="172">
        <v>50717</v>
      </c>
      <c r="C6" s="172">
        <v>50752</v>
      </c>
      <c r="D6" s="172">
        <v>50714</v>
      </c>
      <c r="E6" s="172">
        <v>50668</v>
      </c>
      <c r="F6" s="172">
        <v>50747</v>
      </c>
      <c r="G6" s="172">
        <v>50882</v>
      </c>
      <c r="H6" s="172">
        <v>50845</v>
      </c>
      <c r="I6" s="172">
        <v>50964</v>
      </c>
      <c r="J6" s="172">
        <v>50912</v>
      </c>
      <c r="K6" s="172">
        <v>50980</v>
      </c>
    </row>
    <row r="7" spans="1:12" s="8" customFormat="1" ht="21" customHeight="1">
      <c r="A7" s="7" t="s">
        <v>12</v>
      </c>
      <c r="B7" s="172">
        <v>78665</v>
      </c>
      <c r="C7" s="172">
        <v>78896</v>
      </c>
      <c r="D7" s="172">
        <v>79303</v>
      </c>
      <c r="E7" s="172">
        <v>80060</v>
      </c>
      <c r="F7" s="172">
        <v>81375</v>
      </c>
      <c r="G7" s="172">
        <v>82815</v>
      </c>
      <c r="H7" s="172">
        <v>84337</v>
      </c>
      <c r="I7" s="172">
        <v>85894</v>
      </c>
      <c r="J7" s="172">
        <v>87546</v>
      </c>
      <c r="K7" s="172">
        <v>88952</v>
      </c>
    </row>
    <row r="8" spans="1:12" s="8" customFormat="1" ht="21" customHeight="1">
      <c r="A8" s="7" t="s">
        <v>2</v>
      </c>
      <c r="B8" s="172">
        <v>215803</v>
      </c>
      <c r="C8" s="172">
        <v>215636</v>
      </c>
      <c r="D8" s="172">
        <v>215539</v>
      </c>
      <c r="E8" s="172">
        <v>215506</v>
      </c>
      <c r="F8" s="172">
        <v>215465</v>
      </c>
      <c r="G8" s="172">
        <v>215350</v>
      </c>
      <c r="H8" s="172">
        <v>215325</v>
      </c>
      <c r="I8" s="172">
        <v>215388</v>
      </c>
      <c r="J8" s="172">
        <v>215403</v>
      </c>
      <c r="K8" s="172">
        <v>215410</v>
      </c>
    </row>
    <row r="9" spans="1:12" s="8" customFormat="1" ht="21" customHeight="1">
      <c r="A9" s="220" t="s">
        <v>91</v>
      </c>
      <c r="B9" s="172">
        <v>38958</v>
      </c>
      <c r="C9" s="172">
        <v>38917</v>
      </c>
      <c r="D9" s="172">
        <v>38997</v>
      </c>
      <c r="E9" s="172">
        <v>39038</v>
      </c>
      <c r="F9" s="172">
        <v>39072</v>
      </c>
      <c r="G9" s="172">
        <v>39126</v>
      </c>
      <c r="H9" s="172">
        <v>39167</v>
      </c>
      <c r="I9" s="172">
        <v>39201</v>
      </c>
      <c r="J9" s="172">
        <v>39247</v>
      </c>
      <c r="K9" s="172">
        <v>39284</v>
      </c>
    </row>
    <row r="10" spans="1:12" s="8" customFormat="1" ht="21" customHeight="1">
      <c r="A10" s="7" t="s">
        <v>9</v>
      </c>
      <c r="B10" s="172">
        <v>53568</v>
      </c>
      <c r="C10" s="172">
        <v>53544</v>
      </c>
      <c r="D10" s="172">
        <v>53643</v>
      </c>
      <c r="E10" s="172">
        <v>53708</v>
      </c>
      <c r="F10" s="172">
        <v>53775</v>
      </c>
      <c r="G10" s="172">
        <v>53728</v>
      </c>
      <c r="H10" s="172">
        <v>53810</v>
      </c>
      <c r="I10" s="172">
        <v>53887</v>
      </c>
      <c r="J10" s="172">
        <v>53925</v>
      </c>
      <c r="K10" s="172">
        <v>54037</v>
      </c>
    </row>
    <row r="11" spans="1:12" s="8" customFormat="1" ht="21" customHeight="1">
      <c r="A11" s="7" t="s">
        <v>55</v>
      </c>
      <c r="B11" s="172">
        <v>4177</v>
      </c>
      <c r="C11" s="173">
        <v>4175</v>
      </c>
      <c r="D11" s="173">
        <v>4170</v>
      </c>
      <c r="E11" s="173">
        <v>4164</v>
      </c>
      <c r="F11" s="173">
        <v>4151</v>
      </c>
      <c r="G11" s="173">
        <v>4150</v>
      </c>
      <c r="H11" s="173">
        <v>4145</v>
      </c>
      <c r="I11" s="173">
        <v>4138</v>
      </c>
      <c r="J11" s="173">
        <v>4134</v>
      </c>
      <c r="K11" s="173">
        <v>4122</v>
      </c>
    </row>
    <row r="12" spans="1:12" s="8" customFormat="1" ht="21" customHeight="1">
      <c r="A12" s="7" t="s">
        <v>32</v>
      </c>
      <c r="B12" s="172">
        <v>10922</v>
      </c>
      <c r="C12" s="172">
        <v>10897</v>
      </c>
      <c r="D12" s="172">
        <v>10875</v>
      </c>
      <c r="E12" s="172">
        <v>10861</v>
      </c>
      <c r="F12" s="172">
        <v>10842</v>
      </c>
      <c r="G12" s="172">
        <v>10815</v>
      </c>
      <c r="H12" s="172">
        <v>10743</v>
      </c>
      <c r="I12" s="172">
        <v>10728</v>
      </c>
      <c r="J12" s="172">
        <v>10994</v>
      </c>
      <c r="K12" s="172">
        <v>10969</v>
      </c>
    </row>
    <row r="13" spans="1:12" s="8" customFormat="1" ht="31.5">
      <c r="A13" s="7" t="s">
        <v>82</v>
      </c>
      <c r="B13" s="172">
        <v>414</v>
      </c>
      <c r="C13" s="172">
        <v>413</v>
      </c>
      <c r="D13" s="172">
        <v>421</v>
      </c>
      <c r="E13" s="172">
        <v>440</v>
      </c>
      <c r="F13" s="172">
        <v>443</v>
      </c>
      <c r="G13" s="172">
        <v>455</v>
      </c>
      <c r="H13" s="172">
        <v>459</v>
      </c>
      <c r="I13" s="172">
        <v>462</v>
      </c>
      <c r="J13" s="172">
        <v>472</v>
      </c>
      <c r="K13" s="172">
        <v>468</v>
      </c>
    </row>
    <row r="14" spans="1:12" s="8" customFormat="1" ht="21" customHeight="1">
      <c r="A14" s="9" t="s">
        <v>6</v>
      </c>
      <c r="B14" s="172">
        <v>601144</v>
      </c>
      <c r="C14" s="172">
        <v>601201</v>
      </c>
      <c r="D14" s="172">
        <v>601576</v>
      </c>
      <c r="E14" s="172">
        <v>602216</v>
      </c>
      <c r="F14" s="172">
        <v>603557</v>
      </c>
      <c r="G14" s="172">
        <v>604885</v>
      </c>
      <c r="H14" s="172">
        <v>606093</v>
      </c>
      <c r="I14" s="172">
        <v>607721</v>
      </c>
      <c r="J14" s="172">
        <v>609519</v>
      </c>
      <c r="K14" s="172">
        <v>611000</v>
      </c>
    </row>
    <row r="15" spans="1:12" s="8" customFormat="1" ht="12.75" customHeight="1">
      <c r="A15" s="74"/>
      <c r="B15" s="167"/>
      <c r="C15" s="167"/>
      <c r="D15" s="167"/>
      <c r="E15" s="167"/>
      <c r="F15" s="167"/>
      <c r="G15" s="167"/>
      <c r="H15" s="167"/>
      <c r="I15" s="167"/>
      <c r="J15" s="167"/>
      <c r="K15" s="167"/>
    </row>
    <row r="16" spans="1:12">
      <c r="A16" s="44"/>
    </row>
    <row r="17" spans="2:2">
      <c r="B17" s="18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2"/>
  <sheetViews>
    <sheetView showGridLines="0" workbookViewId="0">
      <selection sqref="A1:K1"/>
    </sheetView>
  </sheetViews>
  <sheetFormatPr defaultRowHeight="14.25" customHeight="1"/>
  <cols>
    <col min="1" max="1" width="43.42578125" style="13" customWidth="1"/>
    <col min="2" max="2" width="10.7109375" style="13" customWidth="1"/>
    <col min="3" max="11" width="10.7109375" style="12" customWidth="1"/>
    <col min="12" max="16384" width="9.140625" style="13"/>
  </cols>
  <sheetData>
    <row r="1" spans="1:11" ht="33.75" customHeight="1">
      <c r="A1" s="237" t="s">
        <v>92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1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27" t="s">
        <v>47</v>
      </c>
    </row>
    <row r="3" spans="1:11" s="16" customFormat="1" ht="21" customHeight="1">
      <c r="A3" s="245" t="s">
        <v>11</v>
      </c>
      <c r="B3" s="4">
        <v>2016</v>
      </c>
      <c r="C3" s="232">
        <v>2017</v>
      </c>
      <c r="D3" s="233"/>
      <c r="E3" s="233"/>
      <c r="F3" s="233"/>
      <c r="G3" s="233"/>
      <c r="H3" s="233"/>
      <c r="I3" s="233"/>
      <c r="J3" s="233"/>
      <c r="K3" s="234"/>
    </row>
    <row r="4" spans="1:11" s="16" customFormat="1" ht="21" customHeight="1">
      <c r="A4" s="245"/>
      <c r="B4" s="4">
        <v>12</v>
      </c>
      <c r="C4" s="155">
        <v>1</v>
      </c>
      <c r="D4" s="15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0</v>
      </c>
      <c r="B5" s="164">
        <v>934.44</v>
      </c>
      <c r="C5" s="118">
        <v>948.79</v>
      </c>
      <c r="D5" s="118">
        <v>965.11</v>
      </c>
      <c r="E5" s="118">
        <v>971.71</v>
      </c>
      <c r="F5" s="118">
        <v>981.9</v>
      </c>
      <c r="G5" s="118">
        <v>996.5</v>
      </c>
      <c r="H5" s="118">
        <v>996.13</v>
      </c>
      <c r="I5" s="118">
        <v>1003.08</v>
      </c>
      <c r="J5" s="118">
        <v>1009.68</v>
      </c>
      <c r="K5" s="118">
        <v>1025.96</v>
      </c>
    </row>
    <row r="6" spans="1:11" ht="21" customHeight="1">
      <c r="A6" s="7" t="s">
        <v>1</v>
      </c>
      <c r="B6" s="164">
        <v>1486.11</v>
      </c>
      <c r="C6" s="118">
        <v>1472.59</v>
      </c>
      <c r="D6" s="118">
        <v>1464.86</v>
      </c>
      <c r="E6" s="118">
        <v>1524.45</v>
      </c>
      <c r="F6" s="118">
        <v>1524.56</v>
      </c>
      <c r="G6" s="118">
        <v>1492.26</v>
      </c>
      <c r="H6" s="118">
        <v>1534.05</v>
      </c>
      <c r="I6" s="118">
        <v>1560.2</v>
      </c>
      <c r="J6" s="118">
        <v>1566.37</v>
      </c>
      <c r="K6" s="118">
        <v>1592.11</v>
      </c>
    </row>
    <row r="7" spans="1:11" ht="21" customHeight="1">
      <c r="A7" s="7" t="s">
        <v>12</v>
      </c>
      <c r="B7" s="164">
        <v>942.05</v>
      </c>
      <c r="C7" s="118">
        <v>945.94</v>
      </c>
      <c r="D7" s="118">
        <v>966.81</v>
      </c>
      <c r="E7" s="118">
        <v>978.47</v>
      </c>
      <c r="F7" s="118">
        <v>977.25</v>
      </c>
      <c r="G7" s="118">
        <v>982.59</v>
      </c>
      <c r="H7" s="118">
        <v>986.36</v>
      </c>
      <c r="I7" s="118">
        <v>996.74</v>
      </c>
      <c r="J7" s="118">
        <v>1010.85</v>
      </c>
      <c r="K7" s="118">
        <v>1018.81</v>
      </c>
    </row>
    <row r="8" spans="1:11" ht="21" customHeight="1">
      <c r="A8" s="7" t="s">
        <v>2</v>
      </c>
      <c r="B8" s="164">
        <v>1912.37</v>
      </c>
      <c r="C8" s="118">
        <v>1938.03</v>
      </c>
      <c r="D8" s="118">
        <v>1972.64</v>
      </c>
      <c r="E8" s="118">
        <v>2008.88</v>
      </c>
      <c r="F8" s="118">
        <v>2036.88</v>
      </c>
      <c r="G8" s="118">
        <v>2060.13</v>
      </c>
      <c r="H8" s="118">
        <v>2074.16</v>
      </c>
      <c r="I8" s="118">
        <v>2108.59</v>
      </c>
      <c r="J8" s="118">
        <v>2126.42</v>
      </c>
      <c r="K8" s="118">
        <v>2157.5100000000002</v>
      </c>
    </row>
    <row r="9" spans="1:11" ht="21" customHeight="1">
      <c r="A9" s="7" t="str">
        <f>'Таблица № 1-Д'!A9</f>
        <v>"ЕН ЕН ДПФ"</v>
      </c>
      <c r="B9" s="164">
        <v>3089.48</v>
      </c>
      <c r="C9" s="118">
        <v>3106.79</v>
      </c>
      <c r="D9" s="118">
        <v>3151.88</v>
      </c>
      <c r="E9" s="118">
        <v>3207.31</v>
      </c>
      <c r="F9" s="118">
        <v>3252.1</v>
      </c>
      <c r="G9" s="118">
        <v>3281.45</v>
      </c>
      <c r="H9" s="118">
        <v>3318.35</v>
      </c>
      <c r="I9" s="118">
        <v>3356.14</v>
      </c>
      <c r="J9" s="118">
        <v>3378.78</v>
      </c>
      <c r="K9" s="118">
        <v>3417.29</v>
      </c>
    </row>
    <row r="10" spans="1:11" ht="21" customHeight="1">
      <c r="A10" s="7" t="s">
        <v>9</v>
      </c>
      <c r="B10" s="164">
        <v>1414.28</v>
      </c>
      <c r="C10" s="118">
        <v>1403.28</v>
      </c>
      <c r="D10" s="118">
        <v>1417.11</v>
      </c>
      <c r="E10" s="118">
        <v>1444.76</v>
      </c>
      <c r="F10" s="118">
        <v>1446.68</v>
      </c>
      <c r="G10" s="118">
        <v>1428.14</v>
      </c>
      <c r="H10" s="118">
        <v>1460.16</v>
      </c>
      <c r="I10" s="118">
        <v>1473.58</v>
      </c>
      <c r="J10" s="118">
        <v>1487.29</v>
      </c>
      <c r="K10" s="118">
        <v>1503.65</v>
      </c>
    </row>
    <row r="11" spans="1:11" ht="21" customHeight="1">
      <c r="A11" s="7" t="s">
        <v>55</v>
      </c>
      <c r="B11" s="164">
        <v>633.71</v>
      </c>
      <c r="C11" s="118">
        <v>632.57000000000005</v>
      </c>
      <c r="D11" s="118">
        <v>633.09</v>
      </c>
      <c r="E11" s="118">
        <v>633.29</v>
      </c>
      <c r="F11" s="118">
        <v>632.38</v>
      </c>
      <c r="G11" s="118">
        <v>632.53</v>
      </c>
      <c r="H11" s="118">
        <v>654.52</v>
      </c>
      <c r="I11" s="118">
        <v>647.41</v>
      </c>
      <c r="J11" s="118">
        <v>645.62</v>
      </c>
      <c r="K11" s="118">
        <v>652.35</v>
      </c>
    </row>
    <row r="12" spans="1:11" ht="21" customHeight="1">
      <c r="A12" s="7" t="s">
        <v>32</v>
      </c>
      <c r="B12" s="164">
        <v>956.42</v>
      </c>
      <c r="C12" s="118">
        <v>958.89</v>
      </c>
      <c r="D12" s="118">
        <v>963.59</v>
      </c>
      <c r="E12" s="118">
        <v>969.25</v>
      </c>
      <c r="F12" s="118">
        <v>976.02</v>
      </c>
      <c r="G12" s="118">
        <v>980.31</v>
      </c>
      <c r="H12" s="118">
        <v>984.27</v>
      </c>
      <c r="I12" s="118">
        <v>983.41</v>
      </c>
      <c r="J12" s="118">
        <v>980.53</v>
      </c>
      <c r="K12" s="118">
        <v>993.98</v>
      </c>
    </row>
    <row r="13" spans="1:11" ht="31.5">
      <c r="A13" s="7" t="s">
        <v>82</v>
      </c>
      <c r="B13" s="166">
        <v>1937.2</v>
      </c>
      <c r="C13" s="118">
        <v>2092.0100000000002</v>
      </c>
      <c r="D13" s="118">
        <v>2137.77</v>
      </c>
      <c r="E13" s="118">
        <v>2131.8200000000002</v>
      </c>
      <c r="F13" s="118">
        <v>2209.9299999999998</v>
      </c>
      <c r="G13" s="118">
        <v>2232.9699999999998</v>
      </c>
      <c r="H13" s="118">
        <v>2322.44</v>
      </c>
      <c r="I13" s="118">
        <v>2385.2800000000002</v>
      </c>
      <c r="J13" s="118">
        <v>2400.42</v>
      </c>
      <c r="K13" s="118">
        <v>2403.85</v>
      </c>
    </row>
    <row r="14" spans="1:11" ht="21" customHeight="1">
      <c r="A14" s="9" t="s">
        <v>15</v>
      </c>
      <c r="B14" s="164">
        <v>1514.46</v>
      </c>
      <c r="C14" s="21">
        <v>1526.39</v>
      </c>
      <c r="D14" s="21">
        <v>1549.01</v>
      </c>
      <c r="E14" s="21">
        <v>1575.84</v>
      </c>
      <c r="F14" s="21">
        <v>1590.29</v>
      </c>
      <c r="G14" s="21">
        <v>1599.25</v>
      </c>
      <c r="H14" s="21">
        <v>1612.61</v>
      </c>
      <c r="I14" s="21">
        <v>1632.51</v>
      </c>
      <c r="J14" s="21">
        <v>1643.89</v>
      </c>
      <c r="K14" s="21">
        <v>1665.05</v>
      </c>
    </row>
    <row r="16" spans="1:11" ht="14.25" customHeight="1">
      <c r="A16" s="222" t="s">
        <v>70</v>
      </c>
    </row>
    <row r="17" spans="1:11" ht="64.5" customHeight="1">
      <c r="A17" s="263" t="s">
        <v>93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</row>
    <row r="21" spans="1:11" ht="14.25" customHeight="1">
      <c r="B21" s="12"/>
      <c r="K21" s="13"/>
    </row>
    <row r="22" spans="1:11" ht="14.25" customHeight="1">
      <c r="B22" s="12"/>
      <c r="K22" s="13"/>
    </row>
  </sheetData>
  <mergeCells count="4">
    <mergeCell ref="A3:A4"/>
    <mergeCell ref="C3:K3"/>
    <mergeCell ref="A1:K1"/>
    <mergeCell ref="A17:K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40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3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4" t="s">
        <v>106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26">
      <c r="I2" s="266" t="s">
        <v>35</v>
      </c>
      <c r="J2" s="266"/>
      <c r="K2" s="266"/>
      <c r="L2" s="267"/>
    </row>
    <row r="3" spans="1:26" ht="54" customHeight="1">
      <c r="A3" s="61"/>
      <c r="B3" s="223" t="s">
        <v>96</v>
      </c>
      <c r="C3" s="123" t="s">
        <v>0</v>
      </c>
      <c r="D3" s="123" t="s">
        <v>1</v>
      </c>
      <c r="E3" s="123" t="s">
        <v>17</v>
      </c>
      <c r="F3" s="123" t="s">
        <v>2</v>
      </c>
      <c r="G3" s="123" t="str">
        <f>'Таблица № 1.2-Д'!F3</f>
        <v>"ЕН ЕН ДПФ"</v>
      </c>
      <c r="H3" s="123" t="s">
        <v>9</v>
      </c>
      <c r="I3" s="124" t="s">
        <v>55</v>
      </c>
      <c r="J3" s="124" t="s">
        <v>32</v>
      </c>
      <c r="K3" s="126" t="s">
        <v>83</v>
      </c>
      <c r="L3" s="55" t="s">
        <v>6</v>
      </c>
    </row>
    <row r="4" spans="1:26">
      <c r="A4" s="62"/>
      <c r="B4" s="62" t="s">
        <v>18</v>
      </c>
      <c r="C4" s="173">
        <v>894</v>
      </c>
      <c r="D4" s="173">
        <v>27</v>
      </c>
      <c r="E4" s="173">
        <v>17</v>
      </c>
      <c r="F4" s="173">
        <v>200</v>
      </c>
      <c r="G4" s="173">
        <v>5</v>
      </c>
      <c r="H4" s="173">
        <v>101</v>
      </c>
      <c r="I4" s="173">
        <v>0</v>
      </c>
      <c r="J4" s="173">
        <v>0</v>
      </c>
      <c r="K4" s="173">
        <v>0</v>
      </c>
      <c r="L4" s="173">
        <v>1244</v>
      </c>
      <c r="M4" s="63"/>
    </row>
    <row r="5" spans="1:26" s="32" customFormat="1">
      <c r="A5" s="80">
        <v>1</v>
      </c>
      <c r="B5" s="80" t="s">
        <v>19</v>
      </c>
      <c r="C5" s="173">
        <v>597</v>
      </c>
      <c r="D5" s="173">
        <v>26</v>
      </c>
      <c r="E5" s="173">
        <v>17</v>
      </c>
      <c r="F5" s="173">
        <v>196</v>
      </c>
      <c r="G5" s="173">
        <v>5</v>
      </c>
      <c r="H5" s="173">
        <v>101</v>
      </c>
      <c r="I5" s="173">
        <v>0</v>
      </c>
      <c r="J5" s="173">
        <v>0</v>
      </c>
      <c r="K5" s="173">
        <v>0</v>
      </c>
      <c r="L5" s="173">
        <v>942</v>
      </c>
      <c r="M5" s="106"/>
    </row>
    <row r="6" spans="1:26">
      <c r="A6" s="62" t="s">
        <v>20</v>
      </c>
      <c r="B6" s="62" t="s">
        <v>21</v>
      </c>
      <c r="C6" s="173">
        <v>521</v>
      </c>
      <c r="D6" s="173">
        <v>2</v>
      </c>
      <c r="E6" s="173">
        <v>2</v>
      </c>
      <c r="F6" s="173">
        <v>3</v>
      </c>
      <c r="G6" s="173">
        <v>0</v>
      </c>
      <c r="H6" s="173">
        <v>11</v>
      </c>
      <c r="I6" s="173">
        <v>0</v>
      </c>
      <c r="J6" s="173">
        <v>0</v>
      </c>
      <c r="K6" s="173">
        <v>0</v>
      </c>
      <c r="L6" s="173">
        <v>539</v>
      </c>
      <c r="M6" s="107"/>
    </row>
    <row r="7" spans="1:26">
      <c r="A7" s="62" t="s">
        <v>22</v>
      </c>
      <c r="B7" s="62" t="s">
        <v>23</v>
      </c>
      <c r="C7" s="173">
        <v>76</v>
      </c>
      <c r="D7" s="173">
        <v>24</v>
      </c>
      <c r="E7" s="173">
        <v>15</v>
      </c>
      <c r="F7" s="173">
        <v>193</v>
      </c>
      <c r="G7" s="173">
        <v>5</v>
      </c>
      <c r="H7" s="173">
        <v>90</v>
      </c>
      <c r="I7" s="173">
        <v>0</v>
      </c>
      <c r="J7" s="173">
        <v>0</v>
      </c>
      <c r="K7" s="173">
        <v>0</v>
      </c>
      <c r="L7" s="173">
        <v>403</v>
      </c>
      <c r="M7" s="107"/>
    </row>
    <row r="8" spans="1:26" s="32" customFormat="1">
      <c r="A8" s="80">
        <v>2</v>
      </c>
      <c r="B8" s="80" t="s">
        <v>24</v>
      </c>
      <c r="C8" s="173">
        <v>3</v>
      </c>
      <c r="D8" s="173">
        <v>1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73">
        <v>0</v>
      </c>
      <c r="L8" s="173">
        <v>4</v>
      </c>
      <c r="M8" s="106"/>
    </row>
    <row r="9" spans="1:26">
      <c r="A9" s="62" t="s">
        <v>25</v>
      </c>
      <c r="B9" s="62" t="s">
        <v>21</v>
      </c>
      <c r="C9" s="173">
        <v>3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73">
        <v>0</v>
      </c>
      <c r="L9" s="173">
        <v>3</v>
      </c>
      <c r="M9" s="107"/>
    </row>
    <row r="10" spans="1:26">
      <c r="A10" s="62" t="s">
        <v>26</v>
      </c>
      <c r="B10" s="62" t="s">
        <v>23</v>
      </c>
      <c r="C10" s="173">
        <v>0</v>
      </c>
      <c r="D10" s="173">
        <v>1</v>
      </c>
      <c r="E10" s="173">
        <v>0</v>
      </c>
      <c r="F10" s="173">
        <v>0</v>
      </c>
      <c r="G10" s="173">
        <v>0</v>
      </c>
      <c r="H10" s="173">
        <v>0</v>
      </c>
      <c r="I10" s="173">
        <v>0</v>
      </c>
      <c r="J10" s="173">
        <v>0</v>
      </c>
      <c r="K10" s="173">
        <v>0</v>
      </c>
      <c r="L10" s="173">
        <v>1</v>
      </c>
      <c r="M10" s="107"/>
    </row>
    <row r="11" spans="1:26" s="32" customFormat="1">
      <c r="A11" s="80">
        <v>3</v>
      </c>
      <c r="B11" s="80" t="s">
        <v>27</v>
      </c>
      <c r="C11" s="173">
        <v>294</v>
      </c>
      <c r="D11" s="173">
        <v>0</v>
      </c>
      <c r="E11" s="173">
        <v>0</v>
      </c>
      <c r="F11" s="173">
        <v>4</v>
      </c>
      <c r="G11" s="173">
        <v>0</v>
      </c>
      <c r="H11" s="173">
        <v>0</v>
      </c>
      <c r="I11" s="173">
        <v>0</v>
      </c>
      <c r="J11" s="173">
        <v>0</v>
      </c>
      <c r="K11" s="173">
        <v>0</v>
      </c>
      <c r="L11" s="173">
        <v>298</v>
      </c>
      <c r="M11" s="106"/>
    </row>
    <row r="12" spans="1:26">
      <c r="A12" s="62" t="s">
        <v>28</v>
      </c>
      <c r="B12" s="62" t="s">
        <v>21</v>
      </c>
      <c r="C12" s="173">
        <v>291</v>
      </c>
      <c r="D12" s="173">
        <v>0</v>
      </c>
      <c r="E12" s="173">
        <v>0</v>
      </c>
      <c r="F12" s="173"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291</v>
      </c>
      <c r="M12" s="90"/>
    </row>
    <row r="13" spans="1:26">
      <c r="A13" s="62" t="s">
        <v>29</v>
      </c>
      <c r="B13" s="62" t="s">
        <v>23</v>
      </c>
      <c r="C13" s="173">
        <v>3</v>
      </c>
      <c r="D13" s="173">
        <v>0</v>
      </c>
      <c r="E13" s="173">
        <v>0</v>
      </c>
      <c r="F13" s="173">
        <v>4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7</v>
      </c>
      <c r="M13" s="90"/>
    </row>
    <row r="14" spans="1:26">
      <c r="C14" s="162"/>
      <c r="D14" s="162"/>
      <c r="E14" s="162"/>
      <c r="F14" s="162"/>
      <c r="G14" s="162"/>
      <c r="H14" s="162"/>
      <c r="I14" s="159"/>
      <c r="J14" s="162"/>
      <c r="K14" s="162"/>
    </row>
    <row r="15" spans="1:26"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N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</row>
    <row r="16" spans="1:26"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N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</row>
    <row r="17" spans="1:26"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N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</row>
    <row r="18" spans="1:26"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N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</row>
    <row r="19" spans="1:26">
      <c r="C19" s="161"/>
      <c r="D19" s="161"/>
      <c r="E19" s="161"/>
      <c r="F19" s="161"/>
      <c r="G19" s="161"/>
      <c r="H19" s="161"/>
      <c r="I19" s="161"/>
      <c r="N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</row>
    <row r="20" spans="1:26">
      <c r="C20" s="161"/>
      <c r="D20" s="161"/>
      <c r="E20" s="161"/>
      <c r="F20" s="161"/>
      <c r="G20" s="161"/>
      <c r="H20" s="161"/>
      <c r="I20" s="161"/>
      <c r="N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</row>
    <row r="24" spans="1:26">
      <c r="A24" s="226"/>
      <c r="B24" s="227"/>
      <c r="C24" s="226"/>
      <c r="D24" s="226"/>
      <c r="E24" s="226"/>
      <c r="F24" s="226"/>
    </row>
    <row r="25" spans="1:26">
      <c r="A25" s="226"/>
      <c r="B25" s="227"/>
      <c r="C25" s="226"/>
      <c r="D25" s="226"/>
      <c r="E25" s="226"/>
      <c r="F25" s="226"/>
    </row>
    <row r="26" spans="1:26">
      <c r="A26" s="226"/>
      <c r="B26" s="227"/>
      <c r="C26" s="226"/>
      <c r="D26" s="226"/>
      <c r="E26" s="226"/>
      <c r="F26" s="226"/>
    </row>
    <row r="27" spans="1:26">
      <c r="A27" s="226"/>
      <c r="B27" s="227"/>
      <c r="C27" s="226"/>
      <c r="D27" s="226"/>
      <c r="E27" s="226"/>
      <c r="F27" s="226"/>
      <c r="G27" s="226"/>
    </row>
    <row r="28" spans="1:26">
      <c r="A28" s="215"/>
      <c r="B28" s="214"/>
      <c r="C28" s="215"/>
      <c r="D28" s="215"/>
      <c r="E28" s="215"/>
      <c r="F28" s="226"/>
      <c r="G28" s="226"/>
    </row>
    <row r="29" spans="1:26">
      <c r="A29" s="215"/>
      <c r="B29" s="214"/>
      <c r="C29" s="215"/>
      <c r="D29" s="215"/>
      <c r="E29" s="215"/>
      <c r="F29" s="226"/>
      <c r="G29" s="226"/>
    </row>
    <row r="30" spans="1:26" s="67" customFormat="1">
      <c r="A30" s="215"/>
      <c r="B30" s="216" t="s">
        <v>81</v>
      </c>
      <c r="C30" s="217">
        <f>L5/L$4</f>
        <v>0.75723472668810288</v>
      </c>
      <c r="D30" s="218">
        <v>0.75719999999999998</v>
      </c>
      <c r="E30" s="215"/>
      <c r="F30" s="226"/>
      <c r="G30" s="226"/>
      <c r="H30" s="59"/>
      <c r="I30" s="59"/>
    </row>
    <row r="31" spans="1:26" s="67" customFormat="1">
      <c r="A31" s="215"/>
      <c r="B31" s="216" t="s">
        <v>80</v>
      </c>
      <c r="C31" s="217">
        <f>L8/L$4</f>
        <v>3.2154340836012861E-3</v>
      </c>
      <c r="D31" s="218">
        <v>3.2000000000000002E-3</v>
      </c>
      <c r="E31" s="215"/>
      <c r="F31" s="226"/>
      <c r="G31" s="226"/>
      <c r="H31" s="59"/>
      <c r="I31" s="59"/>
    </row>
    <row r="32" spans="1:26" s="67" customFormat="1">
      <c r="A32" s="215"/>
      <c r="B32" s="216" t="s">
        <v>79</v>
      </c>
      <c r="C32" s="217">
        <f>L11/L$4</f>
        <v>0.23954983922829581</v>
      </c>
      <c r="D32" s="218">
        <v>0.23960000000000001</v>
      </c>
      <c r="E32" s="215"/>
      <c r="F32" s="226"/>
      <c r="G32" s="226"/>
      <c r="H32" s="59"/>
      <c r="I32" s="59"/>
    </row>
    <row r="33" spans="1:7">
      <c r="A33" s="215"/>
      <c r="B33" s="214"/>
      <c r="C33" s="218"/>
      <c r="D33" s="218">
        <f>SUM(D30:D32)</f>
        <v>1</v>
      </c>
      <c r="E33" s="215"/>
      <c r="F33" s="226"/>
      <c r="G33" s="226"/>
    </row>
    <row r="34" spans="1:7">
      <c r="A34" s="215"/>
      <c r="B34" s="214"/>
      <c r="C34" s="215"/>
      <c r="D34" s="215"/>
      <c r="E34" s="215"/>
      <c r="F34" s="226"/>
      <c r="G34" s="226"/>
    </row>
    <row r="35" spans="1:7">
      <c r="A35" s="226"/>
      <c r="B35" s="227"/>
      <c r="C35" s="226"/>
      <c r="D35" s="226"/>
      <c r="E35" s="226"/>
      <c r="F35" s="226"/>
      <c r="G35" s="226"/>
    </row>
    <row r="36" spans="1:7">
      <c r="A36" s="226"/>
      <c r="B36" s="227"/>
      <c r="C36" s="226"/>
      <c r="D36" s="226"/>
      <c r="E36" s="226"/>
      <c r="F36" s="226"/>
      <c r="G36" s="226"/>
    </row>
    <row r="37" spans="1:7">
      <c r="A37" s="226"/>
      <c r="B37" s="227"/>
      <c r="C37" s="226"/>
      <c r="D37" s="226"/>
      <c r="E37" s="226"/>
      <c r="F37" s="226"/>
      <c r="G37" s="226"/>
    </row>
    <row r="38" spans="1:7">
      <c r="A38" s="226"/>
      <c r="B38" s="227"/>
      <c r="C38" s="226"/>
      <c r="D38" s="226"/>
      <c r="E38" s="226"/>
      <c r="F38" s="215"/>
    </row>
    <row r="39" spans="1:7">
      <c r="A39" s="226"/>
      <c r="B39" s="227"/>
      <c r="C39" s="226"/>
      <c r="D39" s="226"/>
      <c r="E39" s="226"/>
      <c r="F39" s="215"/>
    </row>
    <row r="40" spans="1:7">
      <c r="A40" s="226"/>
      <c r="B40" s="227"/>
      <c r="C40" s="226"/>
      <c r="D40" s="226"/>
      <c r="E40" s="226"/>
      <c r="F40" s="215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68" t="s">
        <v>107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2">
      <c r="I2" s="259" t="s">
        <v>46</v>
      </c>
      <c r="J2" s="259"/>
      <c r="K2" s="259"/>
    </row>
    <row r="3" spans="1:12" ht="57.75" customHeight="1">
      <c r="A3" s="223" t="s">
        <v>97</v>
      </c>
      <c r="B3" s="123" t="s">
        <v>0</v>
      </c>
      <c r="C3" s="123" t="s">
        <v>1</v>
      </c>
      <c r="D3" s="123" t="s">
        <v>17</v>
      </c>
      <c r="E3" s="123" t="s">
        <v>2</v>
      </c>
      <c r="F3" s="123" t="str">
        <f>'Таблица № 1.2-Д'!F3</f>
        <v>"ЕН ЕН ДПФ"</v>
      </c>
      <c r="G3" s="123" t="s">
        <v>9</v>
      </c>
      <c r="H3" s="124" t="s">
        <v>55</v>
      </c>
      <c r="I3" s="124" t="s">
        <v>32</v>
      </c>
      <c r="J3" s="126" t="s">
        <v>83</v>
      </c>
      <c r="K3" s="55" t="s">
        <v>6</v>
      </c>
    </row>
    <row r="4" spans="1:12">
      <c r="A4" s="65" t="s">
        <v>30</v>
      </c>
      <c r="B4" s="195">
        <v>269</v>
      </c>
      <c r="C4" s="195">
        <v>75</v>
      </c>
      <c r="D4" s="195">
        <v>33</v>
      </c>
      <c r="E4" s="195">
        <v>803</v>
      </c>
      <c r="F4" s="195">
        <v>15</v>
      </c>
      <c r="G4" s="195">
        <v>90</v>
      </c>
      <c r="H4" s="173">
        <v>0</v>
      </c>
      <c r="I4" s="173">
        <v>0</v>
      </c>
      <c r="J4" s="173">
        <v>0</v>
      </c>
      <c r="K4" s="64">
        <v>1285</v>
      </c>
      <c r="L4" s="63"/>
    </row>
    <row r="5" spans="1:12" ht="47.25">
      <c r="A5" s="65" t="s">
        <v>75</v>
      </c>
      <c r="B5" s="195">
        <v>3701</v>
      </c>
      <c r="C5" s="195">
        <v>2423</v>
      </c>
      <c r="D5" s="195">
        <v>2895</v>
      </c>
      <c r="E5" s="195">
        <v>12388</v>
      </c>
      <c r="F5" s="195">
        <v>1675</v>
      </c>
      <c r="G5" s="195">
        <v>1907</v>
      </c>
      <c r="H5" s="165">
        <v>68</v>
      </c>
      <c r="I5" s="195">
        <v>375</v>
      </c>
      <c r="J5" s="182">
        <v>15</v>
      </c>
      <c r="K5" s="64">
        <v>25447</v>
      </c>
      <c r="L5" s="63"/>
    </row>
    <row r="6" spans="1:12">
      <c r="A6" s="65" t="s">
        <v>76</v>
      </c>
      <c r="B6" s="195">
        <v>1275</v>
      </c>
      <c r="C6" s="195">
        <v>670</v>
      </c>
      <c r="D6" s="195">
        <v>4786</v>
      </c>
      <c r="E6" s="195">
        <v>5878</v>
      </c>
      <c r="F6" s="173">
        <v>1293</v>
      </c>
      <c r="G6" s="195">
        <v>796</v>
      </c>
      <c r="H6" s="195">
        <v>4</v>
      </c>
      <c r="I6" s="195">
        <v>4</v>
      </c>
      <c r="J6" s="173">
        <v>10</v>
      </c>
      <c r="K6" s="64">
        <v>14716</v>
      </c>
      <c r="L6" s="63"/>
    </row>
    <row r="7" spans="1:12" ht="47.25">
      <c r="A7" s="65" t="s">
        <v>77</v>
      </c>
      <c r="B7" s="195">
        <v>313</v>
      </c>
      <c r="C7" s="182">
        <v>190</v>
      </c>
      <c r="D7" s="195">
        <v>165</v>
      </c>
      <c r="E7" s="195">
        <v>1094</v>
      </c>
      <c r="F7" s="195">
        <v>135</v>
      </c>
      <c r="G7" s="195">
        <v>123</v>
      </c>
      <c r="H7" s="219">
        <v>2</v>
      </c>
      <c r="I7" s="195">
        <v>38</v>
      </c>
      <c r="J7" s="182">
        <v>6</v>
      </c>
      <c r="K7" s="64">
        <v>2066</v>
      </c>
      <c r="L7" s="63"/>
    </row>
    <row r="8" spans="1:12" ht="47.25">
      <c r="A8" s="65" t="s">
        <v>78</v>
      </c>
      <c r="B8" s="182">
        <v>0</v>
      </c>
      <c r="C8" s="182">
        <v>0</v>
      </c>
      <c r="D8" s="182">
        <v>0</v>
      </c>
      <c r="E8" s="182">
        <v>0</v>
      </c>
      <c r="F8" s="182">
        <v>0</v>
      </c>
      <c r="G8" s="182">
        <v>1</v>
      </c>
      <c r="H8" s="182">
        <v>0</v>
      </c>
      <c r="I8" s="182">
        <v>0</v>
      </c>
      <c r="J8" s="182">
        <v>0</v>
      </c>
      <c r="K8" s="154">
        <v>1</v>
      </c>
      <c r="L8" s="63"/>
    </row>
    <row r="9" spans="1:12">
      <c r="A9" s="66" t="s">
        <v>6</v>
      </c>
      <c r="B9" s="64">
        <v>5558</v>
      </c>
      <c r="C9" s="64">
        <v>3358</v>
      </c>
      <c r="D9" s="64">
        <v>7879</v>
      </c>
      <c r="E9" s="64">
        <v>20163</v>
      </c>
      <c r="F9" s="64">
        <v>3118</v>
      </c>
      <c r="G9" s="64">
        <v>2917</v>
      </c>
      <c r="H9" s="64">
        <v>74</v>
      </c>
      <c r="I9" s="64">
        <v>417</v>
      </c>
      <c r="J9" s="64">
        <v>31</v>
      </c>
      <c r="K9" s="64">
        <v>43515</v>
      </c>
      <c r="L9" s="63"/>
    </row>
    <row r="10" spans="1:12" ht="9.75" customHeight="1"/>
    <row r="11" spans="1:12">
      <c r="B11" s="81"/>
      <c r="C11" s="81"/>
      <c r="D11" s="81"/>
      <c r="E11" s="81"/>
      <c r="F11" s="81"/>
      <c r="G11" s="81"/>
      <c r="H11" s="81"/>
      <c r="I11" s="81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20"/>
  <sheetViews>
    <sheetView showGridLines="0" topLeftCell="B1" workbookViewId="0">
      <selection sqref="A1:L1"/>
    </sheetView>
  </sheetViews>
  <sheetFormatPr defaultRowHeight="15.75"/>
  <cols>
    <col min="1" max="1" width="3.5703125" style="43" customWidth="1"/>
    <col min="2" max="2" width="53.710937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.28515625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6" t="s">
        <v>39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6"/>
      <c r="K2" s="86"/>
      <c r="L2" s="15"/>
    </row>
    <row r="3" spans="1:15" s="40" customFormat="1" ht="63">
      <c r="A3" s="52" t="s">
        <v>8</v>
      </c>
      <c r="B3" s="223" t="s">
        <v>98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tr">
        <f>'Таблица № 1.2-Д'!F3</f>
        <v>"ЕН ЕН ДПФ"</v>
      </c>
      <c r="H3" s="125" t="s">
        <v>9</v>
      </c>
      <c r="I3" s="126" t="s">
        <v>55</v>
      </c>
      <c r="J3" s="126" t="s">
        <v>32</v>
      </c>
      <c r="K3" s="126" t="s">
        <v>83</v>
      </c>
      <c r="L3" s="55" t="s">
        <v>6</v>
      </c>
      <c r="N3" s="41"/>
      <c r="O3" s="41"/>
    </row>
    <row r="4" spans="1:15" s="40" customFormat="1" ht="31.5">
      <c r="A4" s="128">
        <v>1</v>
      </c>
      <c r="B4" s="79" t="s">
        <v>108</v>
      </c>
      <c r="C4" s="196">
        <v>132562</v>
      </c>
      <c r="D4" s="196">
        <v>36503</v>
      </c>
      <c r="E4" s="196">
        <v>19001</v>
      </c>
      <c r="F4" s="196">
        <v>143919</v>
      </c>
      <c r="G4" s="196">
        <v>26695</v>
      </c>
      <c r="H4" s="196">
        <v>46133</v>
      </c>
      <c r="I4" s="196">
        <v>3117</v>
      </c>
      <c r="J4" s="196">
        <v>10874</v>
      </c>
      <c r="K4" s="196">
        <v>261</v>
      </c>
      <c r="L4" s="152">
        <v>419065</v>
      </c>
      <c r="N4" s="41"/>
      <c r="O4" s="41"/>
    </row>
    <row r="5" spans="1:15" ht="32.25" customHeight="1">
      <c r="A5" s="128">
        <v>2</v>
      </c>
      <c r="B5" s="79" t="s">
        <v>109</v>
      </c>
      <c r="C5" s="196">
        <v>121310.489</v>
      </c>
      <c r="D5" s="196">
        <v>43085.351000000002</v>
      </c>
      <c r="E5" s="196">
        <v>24226.201000000001</v>
      </c>
      <c r="F5" s="196">
        <v>261978.818</v>
      </c>
      <c r="G5" s="196">
        <v>57328.411</v>
      </c>
      <c r="H5" s="196">
        <v>66364.523000000001</v>
      </c>
      <c r="I5" s="196">
        <v>1577.472</v>
      </c>
      <c r="J5" s="196">
        <v>10720.725</v>
      </c>
      <c r="K5" s="196">
        <v>501.97199999999998</v>
      </c>
      <c r="L5" s="152">
        <v>587093.96199999994</v>
      </c>
      <c r="M5" s="42"/>
    </row>
    <row r="6" spans="1:15" s="92" customFormat="1" ht="46.5" customHeight="1">
      <c r="A6" s="128">
        <v>3</v>
      </c>
      <c r="B6" s="79" t="s">
        <v>110</v>
      </c>
      <c r="C6" s="196">
        <v>4390.2430000000004</v>
      </c>
      <c r="D6" s="196">
        <v>3335.2820000000002</v>
      </c>
      <c r="E6" s="196">
        <v>282.84699999999998</v>
      </c>
      <c r="F6" s="196">
        <v>9231.9470000000001</v>
      </c>
      <c r="G6" s="196">
        <v>2532.5070000000001</v>
      </c>
      <c r="H6" s="196">
        <v>2907.9270000000001</v>
      </c>
      <c r="I6" s="229">
        <v>0</v>
      </c>
      <c r="J6" s="196">
        <v>529.54100000000005</v>
      </c>
      <c r="K6" s="196">
        <v>12.446</v>
      </c>
      <c r="L6" s="152">
        <v>23222.74</v>
      </c>
      <c r="M6" s="102"/>
      <c r="N6" s="93"/>
      <c r="O6" s="93"/>
    </row>
    <row r="7" spans="1:15">
      <c r="A7" s="42"/>
      <c r="B7" s="38"/>
      <c r="C7" s="87"/>
      <c r="D7" s="87"/>
      <c r="E7" s="87"/>
      <c r="F7" s="87"/>
      <c r="G7" s="87"/>
      <c r="H7" s="87"/>
      <c r="I7" s="87"/>
      <c r="J7" s="87"/>
      <c r="K7" s="87"/>
      <c r="L7" s="87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1"/>
      <c r="M8" s="69"/>
      <c r="N8" s="69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5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5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3:12">
      <c r="C17" s="45"/>
      <c r="D17" s="45"/>
      <c r="E17" s="45"/>
      <c r="F17" s="45"/>
      <c r="G17" s="45"/>
      <c r="H17" s="45"/>
      <c r="I17" s="45"/>
      <c r="J17" s="45"/>
      <c r="K17" s="45"/>
      <c r="L17" s="69"/>
    </row>
    <row r="18" spans="3:12">
      <c r="C18" s="45"/>
      <c r="D18" s="45"/>
      <c r="E18" s="45"/>
      <c r="F18" s="45"/>
      <c r="G18" s="45"/>
      <c r="H18" s="45"/>
      <c r="I18" s="45"/>
      <c r="J18" s="45"/>
      <c r="K18" s="45"/>
      <c r="L18" s="69"/>
    </row>
    <row r="19" spans="3:12">
      <c r="C19" s="45"/>
      <c r="D19" s="45"/>
      <c r="E19" s="45"/>
      <c r="F19" s="45"/>
      <c r="G19" s="45"/>
      <c r="H19" s="45"/>
      <c r="I19" s="45"/>
      <c r="J19" s="45"/>
      <c r="K19" s="45"/>
    </row>
    <row r="20" spans="3:12">
      <c r="C20" s="45"/>
      <c r="D20" s="45"/>
      <c r="E20" s="45"/>
      <c r="F20" s="45"/>
      <c r="G20" s="45"/>
      <c r="H20" s="45"/>
      <c r="I20" s="45"/>
      <c r="J20" s="45"/>
      <c r="K20" s="45"/>
    </row>
  </sheetData>
  <mergeCells count="1">
    <mergeCell ref="A1:L1"/>
  </mergeCells>
  <phoneticPr fontId="1" type="noConversion"/>
  <conditionalFormatting sqref="C18:K19">
    <cfRule type="cellIs" dxfId="0" priority="1" stopIfTrue="1" operator="lessThan">
      <formula>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2" customFormat="1" ht="15.75" customHeight="1">
      <c r="A1" s="236" t="s">
        <v>111</v>
      </c>
      <c r="B1" s="236"/>
      <c r="C1" s="236"/>
      <c r="D1" s="47"/>
      <c r="E1" s="47"/>
      <c r="F1" s="47"/>
      <c r="G1" s="47"/>
      <c r="H1" s="47"/>
      <c r="I1" s="47"/>
      <c r="J1" s="47"/>
      <c r="K1" s="47"/>
      <c r="M1" s="93"/>
      <c r="N1" s="93"/>
    </row>
    <row r="2" spans="1:14" s="92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3"/>
      <c r="N2" s="93"/>
    </row>
    <row r="3" spans="1:14" s="92" customFormat="1" ht="14.25" customHeight="1">
      <c r="A3" s="48"/>
      <c r="B3" s="48"/>
      <c r="C3" s="94" t="s">
        <v>40</v>
      </c>
      <c r="D3" s="49"/>
      <c r="E3" s="49"/>
      <c r="F3" s="49"/>
      <c r="G3" s="49"/>
      <c r="H3" s="49"/>
      <c r="I3" s="50"/>
      <c r="J3" s="86"/>
      <c r="K3" s="95"/>
      <c r="M3" s="93"/>
      <c r="N3" s="93"/>
    </row>
    <row r="4" spans="1:14" s="99" customFormat="1" ht="46.5" customHeight="1">
      <c r="A4" s="96" t="s">
        <v>8</v>
      </c>
      <c r="B4" s="224" t="s">
        <v>99</v>
      </c>
      <c r="C4" s="78" t="s">
        <v>41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87">
        <v>100.00000000000001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6">
        <v>1</v>
      </c>
      <c r="B6" s="100" t="s">
        <v>42</v>
      </c>
      <c r="C6" s="188">
        <v>74.73</v>
      </c>
      <c r="D6" s="136"/>
      <c r="E6" s="101"/>
      <c r="F6" s="101"/>
    </row>
    <row r="7" spans="1:14" s="92" customFormat="1" ht="15.75">
      <c r="A7" s="56">
        <v>2</v>
      </c>
      <c r="B7" s="100" t="s">
        <v>43</v>
      </c>
      <c r="C7" s="188">
        <v>24.26</v>
      </c>
      <c r="D7" s="136"/>
      <c r="E7" s="93"/>
      <c r="F7" s="93"/>
    </row>
    <row r="8" spans="1:14" s="92" customFormat="1" ht="15.75">
      <c r="A8" s="56">
        <v>3</v>
      </c>
      <c r="B8" s="103" t="s">
        <v>44</v>
      </c>
      <c r="C8" s="188">
        <v>1.01</v>
      </c>
      <c r="D8" s="136"/>
      <c r="E8" s="93"/>
      <c r="F8" s="93"/>
    </row>
    <row r="9" spans="1:14" s="85" customFormat="1" ht="15" customHeight="1">
      <c r="A9" s="113" t="s">
        <v>38</v>
      </c>
      <c r="B9" s="114" t="s">
        <v>60</v>
      </c>
      <c r="C9" s="187">
        <v>100</v>
      </c>
      <c r="D9" s="136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188">
        <v>46.5</v>
      </c>
      <c r="D10" s="136"/>
      <c r="E10" s="88"/>
      <c r="F10" s="88"/>
      <c r="G10" s="88"/>
      <c r="H10" s="88"/>
      <c r="I10" s="88"/>
      <c r="J10" s="88"/>
      <c r="K10" s="88"/>
      <c r="L10" s="69"/>
      <c r="M10" s="69"/>
    </row>
    <row r="11" spans="1:14" ht="15.75">
      <c r="A11" s="116">
        <v>2</v>
      </c>
      <c r="B11" s="117" t="s">
        <v>58</v>
      </c>
      <c r="C11" s="188">
        <v>53.5</v>
      </c>
      <c r="D11" s="136"/>
      <c r="E11" s="87"/>
      <c r="F11" s="87"/>
      <c r="G11" s="87"/>
      <c r="H11" s="87"/>
      <c r="I11" s="87"/>
      <c r="J11" s="87"/>
      <c r="K11" s="69"/>
    </row>
    <row r="12" spans="1:14" ht="14.25" customHeight="1">
      <c r="C12" s="89"/>
      <c r="K12" s="69"/>
    </row>
    <row r="13" spans="1:14" ht="14.25" customHeight="1">
      <c r="C13" s="89"/>
      <c r="K13" s="69"/>
    </row>
    <row r="14" spans="1:14" ht="14.25" customHeight="1">
      <c r="C14" s="89"/>
      <c r="K14" s="69"/>
    </row>
    <row r="15" spans="1:14" ht="14.25" customHeight="1">
      <c r="K15" s="69"/>
    </row>
    <row r="16" spans="1:14" ht="14.25" customHeight="1">
      <c r="B16" s="37"/>
      <c r="I16" s="69"/>
      <c r="K16" s="38"/>
      <c r="L16" s="38"/>
      <c r="M16" s="37"/>
      <c r="N16" s="37"/>
    </row>
    <row r="17" spans="2:14" ht="14.25" customHeight="1">
      <c r="B17" s="37"/>
      <c r="I17" s="69"/>
      <c r="K17" s="38"/>
      <c r="L17" s="38"/>
      <c r="M17" s="37"/>
      <c r="N17" s="37"/>
    </row>
    <row r="18" spans="2:14" ht="14.25" customHeight="1">
      <c r="B18" s="37"/>
      <c r="I18" s="69"/>
      <c r="K18" s="38"/>
      <c r="L18" s="38"/>
      <c r="M18" s="37"/>
      <c r="N18" s="37"/>
    </row>
    <row r="19" spans="2:14" ht="14.25" customHeight="1">
      <c r="B19" s="37"/>
      <c r="I19" s="69"/>
      <c r="K19" s="38"/>
      <c r="L19" s="38"/>
      <c r="M19" s="37"/>
      <c r="N19" s="37"/>
    </row>
    <row r="20" spans="2:14" ht="14.25" customHeight="1">
      <c r="B20" s="37"/>
      <c r="I20" s="69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8"/>
  <sheetViews>
    <sheetView showGridLines="0" workbookViewId="0">
      <selection sqref="A1:K2"/>
    </sheetView>
  </sheetViews>
  <sheetFormatPr defaultColWidth="10.28515625" defaultRowHeight="15.75"/>
  <cols>
    <col min="1" max="1" width="42.42578125" style="2" customWidth="1"/>
    <col min="2" max="10" width="10.7109375" style="2" customWidth="1"/>
    <col min="11" max="11" width="10.7109375" style="1" customWidth="1"/>
    <col min="12" max="16384" width="10.28515625" style="2"/>
  </cols>
  <sheetData>
    <row r="1" spans="1:13" ht="12" customHeight="1">
      <c r="A1" s="235" t="s">
        <v>48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3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3">
      <c r="K3" s="11" t="s">
        <v>40</v>
      </c>
    </row>
    <row r="4" spans="1:13" s="1" customFormat="1" ht="21" customHeight="1">
      <c r="A4" s="230" t="s">
        <v>11</v>
      </c>
      <c r="B4" s="4">
        <v>2016</v>
      </c>
      <c r="C4" s="232">
        <v>2017</v>
      </c>
      <c r="D4" s="233"/>
      <c r="E4" s="233"/>
      <c r="F4" s="233"/>
      <c r="G4" s="233"/>
      <c r="H4" s="233"/>
      <c r="I4" s="233"/>
      <c r="J4" s="233"/>
      <c r="K4" s="234"/>
      <c r="L4" s="157"/>
    </row>
    <row r="5" spans="1:13" ht="21" customHeight="1">
      <c r="A5" s="231"/>
      <c r="B5" s="4">
        <v>12</v>
      </c>
      <c r="C5" s="155">
        <v>1</v>
      </c>
      <c r="D5" s="155">
        <v>2</v>
      </c>
      <c r="E5" s="155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3" ht="21" customHeight="1">
      <c r="A6" s="7" t="s">
        <v>0</v>
      </c>
      <c r="B6" s="174">
        <v>24.61</v>
      </c>
      <c r="C6" s="174">
        <v>24.61</v>
      </c>
      <c r="D6" s="174">
        <v>24.59</v>
      </c>
      <c r="E6" s="174">
        <v>24.54</v>
      </c>
      <c r="F6" s="174">
        <v>24.47</v>
      </c>
      <c r="G6" s="174">
        <v>24.4</v>
      </c>
      <c r="H6" s="174">
        <v>24.3</v>
      </c>
      <c r="I6" s="213">
        <v>24.2</v>
      </c>
      <c r="J6" s="174">
        <v>24.1</v>
      </c>
      <c r="K6" s="174">
        <v>24.02</v>
      </c>
      <c r="M6" s="212"/>
    </row>
    <row r="7" spans="1:13" ht="21" customHeight="1">
      <c r="A7" s="7" t="s">
        <v>1</v>
      </c>
      <c r="B7" s="174">
        <v>8.44</v>
      </c>
      <c r="C7" s="174">
        <v>8.44</v>
      </c>
      <c r="D7" s="174">
        <v>8.43</v>
      </c>
      <c r="E7" s="174">
        <v>8.41</v>
      </c>
      <c r="F7" s="174">
        <v>8.41</v>
      </c>
      <c r="G7" s="174">
        <v>8.41</v>
      </c>
      <c r="H7" s="174">
        <v>8.39</v>
      </c>
      <c r="I7" s="174">
        <v>8.39</v>
      </c>
      <c r="J7" s="174">
        <v>8.35</v>
      </c>
      <c r="K7" s="174">
        <v>8.34</v>
      </c>
      <c r="M7" s="212"/>
    </row>
    <row r="8" spans="1:13" ht="21" customHeight="1">
      <c r="A8" s="7" t="s">
        <v>12</v>
      </c>
      <c r="B8" s="174">
        <v>13.09</v>
      </c>
      <c r="C8" s="174">
        <v>13.12</v>
      </c>
      <c r="D8" s="174">
        <v>13.18</v>
      </c>
      <c r="E8" s="174">
        <v>13.3</v>
      </c>
      <c r="F8" s="174">
        <v>13.48</v>
      </c>
      <c r="G8" s="174">
        <v>13.69</v>
      </c>
      <c r="H8" s="174">
        <v>13.91</v>
      </c>
      <c r="I8" s="174">
        <v>14.13</v>
      </c>
      <c r="J8" s="174">
        <v>14.36</v>
      </c>
      <c r="K8" s="174">
        <v>14.56</v>
      </c>
      <c r="M8" s="212"/>
    </row>
    <row r="9" spans="1:13" ht="21" customHeight="1">
      <c r="A9" s="7" t="s">
        <v>2</v>
      </c>
      <c r="B9" s="174">
        <v>35.89</v>
      </c>
      <c r="C9" s="174">
        <v>35.880000000000003</v>
      </c>
      <c r="D9" s="174">
        <v>35.83</v>
      </c>
      <c r="E9" s="174">
        <v>35.79</v>
      </c>
      <c r="F9" s="174">
        <v>35.700000000000003</v>
      </c>
      <c r="G9" s="174">
        <v>35.590000000000003</v>
      </c>
      <c r="H9" s="174">
        <v>35.53</v>
      </c>
      <c r="I9" s="213">
        <v>35.43</v>
      </c>
      <c r="J9" s="213">
        <v>35.340000000000003</v>
      </c>
      <c r="K9" s="213">
        <v>35.26</v>
      </c>
      <c r="M9" s="212"/>
    </row>
    <row r="10" spans="1:13" ht="21" customHeight="1">
      <c r="A10" s="7" t="str">
        <f>'Таблица № 1-Д'!A9</f>
        <v>"ЕН ЕН ДПФ"</v>
      </c>
      <c r="B10" s="174">
        <v>6.48</v>
      </c>
      <c r="C10" s="174">
        <v>6.47</v>
      </c>
      <c r="D10" s="174">
        <v>6.48</v>
      </c>
      <c r="E10" s="174">
        <v>6.48</v>
      </c>
      <c r="F10" s="174">
        <v>6.47</v>
      </c>
      <c r="G10" s="174">
        <v>6.47</v>
      </c>
      <c r="H10" s="174">
        <v>6.46</v>
      </c>
      <c r="I10" s="174">
        <v>6.45</v>
      </c>
      <c r="J10" s="174">
        <v>6.44</v>
      </c>
      <c r="K10" s="174">
        <v>6.43</v>
      </c>
      <c r="M10" s="212"/>
    </row>
    <row r="11" spans="1:13" ht="21" customHeight="1">
      <c r="A11" s="7" t="s">
        <v>9</v>
      </c>
      <c r="B11" s="174">
        <v>8.91</v>
      </c>
      <c r="C11" s="174">
        <v>8.91</v>
      </c>
      <c r="D11" s="174">
        <v>8.92</v>
      </c>
      <c r="E11" s="174">
        <v>8.92</v>
      </c>
      <c r="F11" s="174">
        <v>8.91</v>
      </c>
      <c r="G11" s="174">
        <v>8.8800000000000008</v>
      </c>
      <c r="H11" s="174">
        <v>8.8800000000000008</v>
      </c>
      <c r="I11" s="174">
        <v>8.8699999999999992</v>
      </c>
      <c r="J11" s="174">
        <v>8.85</v>
      </c>
      <c r="K11" s="174">
        <v>8.84</v>
      </c>
      <c r="M11" s="212"/>
    </row>
    <row r="12" spans="1:13" ht="21" customHeight="1">
      <c r="A12" s="7" t="s">
        <v>55</v>
      </c>
      <c r="B12" s="174">
        <v>0.69</v>
      </c>
      <c r="C12" s="174">
        <v>0.69</v>
      </c>
      <c r="D12" s="174">
        <v>0.69</v>
      </c>
      <c r="E12" s="174">
        <v>0.69</v>
      </c>
      <c r="F12" s="174">
        <v>0.69</v>
      </c>
      <c r="G12" s="174">
        <v>0.69</v>
      </c>
      <c r="H12" s="174">
        <v>0.68</v>
      </c>
      <c r="I12" s="174">
        <v>0.68</v>
      </c>
      <c r="J12" s="174">
        <v>0.68</v>
      </c>
      <c r="K12" s="174">
        <v>0.67</v>
      </c>
      <c r="M12" s="212"/>
    </row>
    <row r="13" spans="1:13" ht="21" customHeight="1">
      <c r="A13" s="7" t="s">
        <v>32</v>
      </c>
      <c r="B13" s="174">
        <v>1.82</v>
      </c>
      <c r="C13" s="174">
        <v>1.81</v>
      </c>
      <c r="D13" s="174">
        <v>1.81</v>
      </c>
      <c r="E13" s="174">
        <v>1.8</v>
      </c>
      <c r="F13" s="174">
        <v>1.8</v>
      </c>
      <c r="G13" s="174">
        <v>1.79</v>
      </c>
      <c r="H13" s="174">
        <v>1.77</v>
      </c>
      <c r="I13" s="174">
        <v>1.77</v>
      </c>
      <c r="J13" s="174">
        <v>1.8</v>
      </c>
      <c r="K13" s="174">
        <v>1.8</v>
      </c>
      <c r="M13" s="212"/>
    </row>
    <row r="14" spans="1:13" ht="31.5">
      <c r="A14" s="7" t="s">
        <v>82</v>
      </c>
      <c r="B14" s="174">
        <v>7.0000000000000007E-2</v>
      </c>
      <c r="C14" s="174">
        <v>7.0000000000000007E-2</v>
      </c>
      <c r="D14" s="174">
        <v>7.0000000000000007E-2</v>
      </c>
      <c r="E14" s="174">
        <v>7.0000000000000007E-2</v>
      </c>
      <c r="F14" s="174">
        <v>7.0000000000000007E-2</v>
      </c>
      <c r="G14" s="174">
        <v>0.08</v>
      </c>
      <c r="H14" s="174">
        <v>0.08</v>
      </c>
      <c r="I14" s="174">
        <v>0.08</v>
      </c>
      <c r="J14" s="174">
        <v>0.08</v>
      </c>
      <c r="K14" s="174">
        <v>0.08</v>
      </c>
      <c r="M14" s="212"/>
    </row>
    <row r="15" spans="1:13" ht="21" customHeight="1">
      <c r="A15" s="9" t="s">
        <v>6</v>
      </c>
      <c r="B15" s="174">
        <v>99.999999999999986</v>
      </c>
      <c r="C15" s="174">
        <v>99.999999999999986</v>
      </c>
      <c r="D15" s="174">
        <v>100</v>
      </c>
      <c r="E15" s="174">
        <v>99.999999999999986</v>
      </c>
      <c r="F15" s="174">
        <v>99.999999999999986</v>
      </c>
      <c r="G15" s="174">
        <v>100</v>
      </c>
      <c r="H15" s="174">
        <v>99.999999999999986</v>
      </c>
      <c r="I15" s="174">
        <v>100.00000000000001</v>
      </c>
      <c r="J15" s="174">
        <v>100</v>
      </c>
      <c r="K15" s="174">
        <v>100.00000000000001</v>
      </c>
    </row>
    <row r="17" spans="2:11">
      <c r="C17" s="140"/>
      <c r="D17" s="140"/>
      <c r="E17" s="140"/>
      <c r="F17" s="140"/>
      <c r="G17" s="140"/>
      <c r="H17" s="140"/>
      <c r="I17" s="140"/>
      <c r="J17" s="140"/>
      <c r="K17" s="140"/>
    </row>
    <row r="18" spans="2:11">
      <c r="B18" s="18"/>
      <c r="C18" s="140"/>
      <c r="D18" s="140"/>
      <c r="E18" s="140"/>
      <c r="F18" s="140"/>
      <c r="G18" s="140"/>
      <c r="H18" s="140"/>
      <c r="I18" s="140"/>
      <c r="J18" s="140"/>
      <c r="K18" s="140"/>
    </row>
    <row r="19" spans="2:11">
      <c r="C19" s="140"/>
      <c r="D19" s="140"/>
      <c r="E19" s="140"/>
      <c r="F19" s="140"/>
      <c r="G19" s="140"/>
      <c r="H19" s="140"/>
      <c r="I19" s="140"/>
      <c r="J19" s="140"/>
      <c r="K19" s="140"/>
    </row>
    <row r="20" spans="2:11">
      <c r="C20" s="140"/>
      <c r="D20" s="140"/>
      <c r="E20" s="140"/>
      <c r="F20" s="140"/>
      <c r="G20" s="140"/>
      <c r="H20" s="140"/>
      <c r="I20" s="140"/>
      <c r="J20" s="140"/>
      <c r="K20" s="140"/>
    </row>
    <row r="21" spans="2:11">
      <c r="C21" s="140"/>
      <c r="D21" s="140"/>
      <c r="E21" s="140"/>
      <c r="F21" s="140"/>
      <c r="G21" s="140"/>
      <c r="H21" s="140"/>
      <c r="I21" s="140"/>
      <c r="J21" s="140"/>
      <c r="K21" s="140"/>
    </row>
    <row r="22" spans="2:11">
      <c r="C22" s="140"/>
      <c r="D22" s="140"/>
      <c r="E22" s="140"/>
      <c r="F22" s="140"/>
      <c r="G22" s="140"/>
      <c r="H22" s="140"/>
      <c r="I22" s="140"/>
      <c r="J22" s="140"/>
      <c r="K22" s="140"/>
    </row>
    <row r="23" spans="2:11">
      <c r="C23" s="140"/>
      <c r="D23" s="140"/>
      <c r="E23" s="140"/>
      <c r="F23" s="140"/>
      <c r="G23" s="140"/>
      <c r="H23" s="140"/>
      <c r="I23" s="140"/>
      <c r="J23" s="140"/>
      <c r="K23" s="140"/>
    </row>
    <row r="24" spans="2:11">
      <c r="C24" s="140"/>
      <c r="D24" s="140"/>
      <c r="E24" s="140"/>
      <c r="F24" s="140"/>
      <c r="G24" s="140"/>
      <c r="H24" s="140"/>
      <c r="I24" s="140"/>
      <c r="J24" s="140"/>
      <c r="K24" s="140"/>
    </row>
    <row r="25" spans="2:11">
      <c r="C25" s="140"/>
      <c r="D25" s="140"/>
      <c r="E25" s="140"/>
      <c r="F25" s="140"/>
      <c r="G25" s="140"/>
      <c r="H25" s="140"/>
      <c r="I25" s="140"/>
      <c r="J25" s="140"/>
      <c r="K25" s="140"/>
    </row>
    <row r="26" spans="2:11">
      <c r="K26" s="2"/>
    </row>
    <row r="27" spans="2:11">
      <c r="K27" s="2"/>
    </row>
    <row r="28" spans="2:11">
      <c r="K28" s="2"/>
    </row>
  </sheetData>
  <mergeCells count="3">
    <mergeCell ref="A4:A5"/>
    <mergeCell ref="C4:K4"/>
    <mergeCell ref="A1:K2"/>
  </mergeCells>
  <phoneticPr fontId="3" type="noConversion"/>
  <conditionalFormatting sqref="B15:K15">
    <cfRule type="cellIs" dxfId="1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36" t="s">
        <v>102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9">
      <c r="A2" s="48"/>
      <c r="B2" s="48"/>
      <c r="C2" s="48"/>
      <c r="D2" s="48"/>
      <c r="E2" s="48"/>
      <c r="F2" s="48"/>
      <c r="G2" s="49"/>
      <c r="H2" s="51"/>
      <c r="I2" s="86"/>
      <c r="J2" s="86"/>
      <c r="K2" s="15"/>
    </row>
    <row r="3" spans="1:19" s="40" customFormat="1" ht="54.75" customHeight="1">
      <c r="A3" s="223" t="s">
        <v>94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91</v>
      </c>
      <c r="G3" s="125" t="s">
        <v>9</v>
      </c>
      <c r="H3" s="126" t="s">
        <v>55</v>
      </c>
      <c r="I3" s="126" t="s">
        <v>32</v>
      </c>
      <c r="J3" s="126" t="s">
        <v>83</v>
      </c>
      <c r="K3" s="142" t="s">
        <v>6</v>
      </c>
      <c r="M3" s="41"/>
      <c r="N3" s="41"/>
    </row>
    <row r="4" spans="1:19" s="40" customFormat="1">
      <c r="A4" s="66" t="s">
        <v>69</v>
      </c>
      <c r="B4" s="189">
        <v>146778</v>
      </c>
      <c r="C4" s="189">
        <v>50980</v>
      </c>
      <c r="D4" s="189">
        <v>88952</v>
      </c>
      <c r="E4" s="189">
        <v>215410</v>
      </c>
      <c r="F4" s="189">
        <v>39284</v>
      </c>
      <c r="G4" s="189">
        <v>54037</v>
      </c>
      <c r="H4" s="190">
        <v>4122</v>
      </c>
      <c r="I4" s="190">
        <v>10969</v>
      </c>
      <c r="J4" s="190">
        <v>468</v>
      </c>
      <c r="K4" s="143">
        <v>611000</v>
      </c>
      <c r="M4" s="41"/>
      <c r="N4" s="41"/>
    </row>
    <row r="5" spans="1:19" s="40" customFormat="1" ht="15.75" customHeight="1">
      <c r="A5" s="144" t="s">
        <v>72</v>
      </c>
      <c r="B5" s="191">
        <v>54310</v>
      </c>
      <c r="C5" s="191">
        <v>23348</v>
      </c>
      <c r="D5" s="191">
        <v>73852</v>
      </c>
      <c r="E5" s="191">
        <v>98512</v>
      </c>
      <c r="F5" s="191">
        <v>15723</v>
      </c>
      <c r="G5" s="191">
        <v>16820</v>
      </c>
      <c r="H5" s="191">
        <v>1473</v>
      </c>
      <c r="I5" s="191">
        <v>157</v>
      </c>
      <c r="J5" s="191">
        <v>251</v>
      </c>
      <c r="K5" s="143">
        <v>284446</v>
      </c>
      <c r="M5" s="41"/>
      <c r="N5" s="41"/>
    </row>
    <row r="6" spans="1:19" s="40" customFormat="1" ht="15.75" customHeight="1">
      <c r="A6" s="144" t="s">
        <v>73</v>
      </c>
      <c r="B6" s="192">
        <v>132562</v>
      </c>
      <c r="C6" s="192">
        <v>36503</v>
      </c>
      <c r="D6" s="192">
        <v>19001</v>
      </c>
      <c r="E6" s="192">
        <v>143919</v>
      </c>
      <c r="F6" s="192">
        <v>26695</v>
      </c>
      <c r="G6" s="192">
        <v>46133</v>
      </c>
      <c r="H6" s="193">
        <v>3117</v>
      </c>
      <c r="I6" s="193">
        <v>10874</v>
      </c>
      <c r="J6" s="193">
        <v>261</v>
      </c>
      <c r="K6" s="143">
        <v>419065</v>
      </c>
      <c r="M6" s="41"/>
      <c r="N6" s="41"/>
    </row>
    <row r="7" spans="1:19" s="40" customFormat="1" ht="15.75" customHeight="1">
      <c r="A7" s="144" t="s">
        <v>74</v>
      </c>
      <c r="B7" s="191">
        <v>85</v>
      </c>
      <c r="C7" s="191">
        <v>15</v>
      </c>
      <c r="D7" s="191">
        <v>5</v>
      </c>
      <c r="E7" s="191">
        <v>441</v>
      </c>
      <c r="F7" s="191">
        <v>605</v>
      </c>
      <c r="G7" s="191">
        <v>21</v>
      </c>
      <c r="H7" s="191">
        <v>5</v>
      </c>
      <c r="I7" s="191">
        <v>1</v>
      </c>
      <c r="J7" s="173">
        <v>0</v>
      </c>
      <c r="K7" s="143">
        <v>1178</v>
      </c>
      <c r="M7" s="41"/>
      <c r="N7" s="41"/>
    </row>
    <row r="8" spans="1:19">
      <c r="B8" s="145"/>
      <c r="C8" s="145"/>
      <c r="D8" s="145"/>
      <c r="E8" s="145"/>
      <c r="F8" s="145"/>
      <c r="G8" s="145"/>
      <c r="H8" s="145"/>
      <c r="I8" s="145"/>
      <c r="J8" s="145"/>
      <c r="K8" s="146"/>
    </row>
    <row r="9" spans="1:19">
      <c r="A9" s="44" t="s">
        <v>70</v>
      </c>
      <c r="B9" s="147"/>
      <c r="C9" s="147"/>
      <c r="D9" s="147"/>
      <c r="E9" s="147"/>
      <c r="F9" s="147"/>
      <c r="G9" s="147"/>
      <c r="H9" s="147"/>
      <c r="I9" s="147"/>
      <c r="J9" s="147"/>
      <c r="K9" s="69"/>
    </row>
    <row r="10" spans="1:19">
      <c r="A10" s="44" t="s">
        <v>71</v>
      </c>
      <c r="K10" s="148"/>
    </row>
    <row r="11" spans="1:19">
      <c r="K11" s="69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58"/>
      <c r="C14" s="158"/>
      <c r="D14" s="158"/>
      <c r="E14" s="158"/>
      <c r="F14" s="158"/>
      <c r="G14" s="158"/>
      <c r="H14" s="158"/>
      <c r="I14" s="158"/>
      <c r="J14" s="158"/>
      <c r="S14" s="158"/>
    </row>
    <row r="15" spans="1:19">
      <c r="B15" s="158"/>
      <c r="C15" s="158"/>
      <c r="D15" s="158"/>
      <c r="E15" s="158"/>
      <c r="F15" s="158"/>
      <c r="G15" s="158"/>
      <c r="H15" s="158"/>
      <c r="I15" s="158"/>
      <c r="J15" s="158"/>
      <c r="S15" s="158"/>
    </row>
    <row r="16" spans="1:19">
      <c r="B16" s="158"/>
      <c r="C16" s="158"/>
      <c r="D16" s="158"/>
      <c r="E16" s="158"/>
      <c r="F16" s="158"/>
      <c r="G16" s="158"/>
      <c r="H16" s="158"/>
      <c r="I16" s="158"/>
      <c r="J16" s="158"/>
      <c r="S16" s="158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7"/>
  <sheetViews>
    <sheetView showGridLines="0" workbookViewId="0">
      <selection sqref="A1:K1"/>
    </sheetView>
  </sheetViews>
  <sheetFormatPr defaultRowHeight="13.5" customHeight="1"/>
  <cols>
    <col min="1" max="1" width="39.7109375" style="13" customWidth="1"/>
    <col min="2" max="2" width="11.140625" style="13" customWidth="1"/>
    <col min="3" max="3" width="11.42578125" style="13" customWidth="1"/>
    <col min="4" max="11" width="11.140625" style="13" customWidth="1"/>
    <col min="12" max="12" width="3.140625" style="13" customWidth="1"/>
    <col min="13" max="16384" width="9.140625" style="13"/>
  </cols>
  <sheetData>
    <row r="1" spans="1:11" ht="21" customHeight="1">
      <c r="A1" s="237" t="s">
        <v>103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1" ht="13.5" customHeight="1">
      <c r="A3" s="14"/>
      <c r="B3" s="14"/>
      <c r="C3" s="15"/>
      <c r="D3" s="242" t="s">
        <v>46</v>
      </c>
      <c r="E3" s="242"/>
      <c r="F3" s="242"/>
      <c r="G3" s="242"/>
      <c r="H3" s="242"/>
      <c r="I3" s="242"/>
      <c r="J3" s="242"/>
      <c r="K3" s="242"/>
    </row>
    <row r="4" spans="1:11" s="16" customFormat="1" ht="21" customHeight="1">
      <c r="A4" s="240" t="s">
        <v>101</v>
      </c>
      <c r="B4" s="4">
        <v>2016</v>
      </c>
      <c r="C4" s="232">
        <v>2017</v>
      </c>
      <c r="D4" s="233"/>
      <c r="E4" s="233"/>
      <c r="F4" s="233"/>
      <c r="G4" s="233"/>
      <c r="H4" s="233"/>
      <c r="I4" s="233"/>
      <c r="J4" s="233"/>
      <c r="K4" s="234"/>
    </row>
    <row r="5" spans="1:11" s="16" customFormat="1" ht="21" customHeight="1">
      <c r="A5" s="241"/>
      <c r="B5" s="4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1" ht="21" customHeight="1">
      <c r="A6" s="7" t="s">
        <v>0</v>
      </c>
      <c r="B6" s="175">
        <v>138222</v>
      </c>
      <c r="C6" s="175">
        <v>140394</v>
      </c>
      <c r="D6" s="175">
        <v>142753</v>
      </c>
      <c r="E6" s="175">
        <v>143590</v>
      </c>
      <c r="F6" s="175">
        <v>145014</v>
      </c>
      <c r="G6" s="175">
        <v>147047</v>
      </c>
      <c r="H6" s="175">
        <v>146692</v>
      </c>
      <c r="I6" s="175">
        <v>147512</v>
      </c>
      <c r="J6" s="175">
        <v>148308</v>
      </c>
      <c r="K6" s="175">
        <v>150589</v>
      </c>
    </row>
    <row r="7" spans="1:11" ht="21" customHeight="1">
      <c r="A7" s="7" t="s">
        <v>1</v>
      </c>
      <c r="B7" s="175">
        <v>75371</v>
      </c>
      <c r="C7" s="175">
        <v>74737</v>
      </c>
      <c r="D7" s="175">
        <v>74289</v>
      </c>
      <c r="E7" s="175">
        <v>77241</v>
      </c>
      <c r="F7" s="175">
        <v>77367</v>
      </c>
      <c r="G7" s="175">
        <v>75929</v>
      </c>
      <c r="H7" s="175">
        <v>77999</v>
      </c>
      <c r="I7" s="175">
        <v>79514</v>
      </c>
      <c r="J7" s="175">
        <v>79747</v>
      </c>
      <c r="K7" s="175">
        <v>81166</v>
      </c>
    </row>
    <row r="8" spans="1:11" ht="21" customHeight="1">
      <c r="A8" s="7" t="s">
        <v>12</v>
      </c>
      <c r="B8" s="175">
        <v>74106</v>
      </c>
      <c r="C8" s="175">
        <v>74631</v>
      </c>
      <c r="D8" s="175">
        <v>76671</v>
      </c>
      <c r="E8" s="175">
        <v>78336</v>
      </c>
      <c r="F8" s="175">
        <v>79524</v>
      </c>
      <c r="G8" s="175">
        <v>81373</v>
      </c>
      <c r="H8" s="175">
        <v>83187</v>
      </c>
      <c r="I8" s="175">
        <v>85614</v>
      </c>
      <c r="J8" s="175">
        <v>88496</v>
      </c>
      <c r="K8" s="175">
        <v>90625</v>
      </c>
    </row>
    <row r="9" spans="1:11" ht="21" customHeight="1">
      <c r="A9" s="7" t="s">
        <v>2</v>
      </c>
      <c r="B9" s="175">
        <v>412696</v>
      </c>
      <c r="C9" s="175">
        <v>417909</v>
      </c>
      <c r="D9" s="175">
        <v>425181</v>
      </c>
      <c r="E9" s="175">
        <v>432926</v>
      </c>
      <c r="F9" s="175">
        <v>438876</v>
      </c>
      <c r="G9" s="175">
        <v>443649</v>
      </c>
      <c r="H9" s="175">
        <v>446619</v>
      </c>
      <c r="I9" s="175">
        <v>454166</v>
      </c>
      <c r="J9" s="175">
        <v>458038</v>
      </c>
      <c r="K9" s="175">
        <v>464749</v>
      </c>
    </row>
    <row r="10" spans="1:11" ht="21" customHeight="1">
      <c r="A10" s="7" t="str">
        <f>'Таблица № 1-Д'!A9</f>
        <v>"ЕН ЕН ДПФ"</v>
      </c>
      <c r="B10" s="175">
        <v>120360</v>
      </c>
      <c r="C10" s="175">
        <v>120907</v>
      </c>
      <c r="D10" s="175">
        <v>122914</v>
      </c>
      <c r="E10" s="175">
        <v>125207</v>
      </c>
      <c r="F10" s="175">
        <v>127066</v>
      </c>
      <c r="G10" s="175">
        <v>128390</v>
      </c>
      <c r="H10" s="175">
        <v>129970</v>
      </c>
      <c r="I10" s="175">
        <v>131564</v>
      </c>
      <c r="J10" s="175">
        <v>132607</v>
      </c>
      <c r="K10" s="175">
        <v>134245</v>
      </c>
    </row>
    <row r="11" spans="1:11" ht="21" customHeight="1">
      <c r="A11" s="7" t="s">
        <v>9</v>
      </c>
      <c r="B11" s="175">
        <v>75760</v>
      </c>
      <c r="C11" s="175">
        <v>75137</v>
      </c>
      <c r="D11" s="175">
        <v>76018</v>
      </c>
      <c r="E11" s="175">
        <v>77595</v>
      </c>
      <c r="F11" s="175">
        <v>77795</v>
      </c>
      <c r="G11" s="175">
        <v>76731</v>
      </c>
      <c r="H11" s="175">
        <v>78571</v>
      </c>
      <c r="I11" s="175">
        <v>79407</v>
      </c>
      <c r="J11" s="175">
        <v>80202</v>
      </c>
      <c r="K11" s="175">
        <v>81253</v>
      </c>
    </row>
    <row r="12" spans="1:11" ht="21" customHeight="1">
      <c r="A12" s="7" t="s">
        <v>55</v>
      </c>
      <c r="B12" s="175">
        <v>2647</v>
      </c>
      <c r="C12" s="175">
        <v>2641</v>
      </c>
      <c r="D12" s="173">
        <v>2640</v>
      </c>
      <c r="E12" s="173">
        <v>2637</v>
      </c>
      <c r="F12" s="173">
        <v>2625</v>
      </c>
      <c r="G12" s="173">
        <v>2625</v>
      </c>
      <c r="H12" s="173">
        <v>2713</v>
      </c>
      <c r="I12" s="173">
        <v>2679</v>
      </c>
      <c r="J12" s="173">
        <v>2669</v>
      </c>
      <c r="K12" s="173">
        <v>2689</v>
      </c>
    </row>
    <row r="13" spans="1:11" ht="21" customHeight="1">
      <c r="A13" s="7" t="s">
        <v>32</v>
      </c>
      <c r="B13" s="175">
        <v>10446</v>
      </c>
      <c r="C13" s="172">
        <v>10449</v>
      </c>
      <c r="D13" s="175">
        <v>10479</v>
      </c>
      <c r="E13" s="175">
        <v>10527</v>
      </c>
      <c r="F13" s="175">
        <v>10582</v>
      </c>
      <c r="G13" s="175">
        <v>10602</v>
      </c>
      <c r="H13" s="175">
        <v>10574</v>
      </c>
      <c r="I13" s="175">
        <v>10550</v>
      </c>
      <c r="J13" s="175">
        <v>10780</v>
      </c>
      <c r="K13" s="175">
        <v>10903</v>
      </c>
    </row>
    <row r="14" spans="1:11" ht="31.5">
      <c r="A14" s="7" t="s">
        <v>82</v>
      </c>
      <c r="B14" s="183">
        <v>802</v>
      </c>
      <c r="C14" s="172">
        <v>864</v>
      </c>
      <c r="D14" s="172">
        <v>900</v>
      </c>
      <c r="E14" s="172">
        <v>938</v>
      </c>
      <c r="F14" s="172">
        <v>979</v>
      </c>
      <c r="G14" s="172">
        <v>1016</v>
      </c>
      <c r="H14" s="172">
        <v>1066</v>
      </c>
      <c r="I14" s="172">
        <v>1102</v>
      </c>
      <c r="J14" s="172">
        <v>1133</v>
      </c>
      <c r="K14" s="172">
        <v>1125</v>
      </c>
    </row>
    <row r="15" spans="1:11" ht="21" customHeight="1">
      <c r="A15" s="9" t="s">
        <v>6</v>
      </c>
      <c r="B15" s="177">
        <v>910410</v>
      </c>
      <c r="C15" s="177">
        <v>917669</v>
      </c>
      <c r="D15" s="177">
        <v>931845</v>
      </c>
      <c r="E15" s="177">
        <v>948997</v>
      </c>
      <c r="F15" s="177">
        <v>959828</v>
      </c>
      <c r="G15" s="177">
        <v>967362</v>
      </c>
      <c r="H15" s="177">
        <v>977391</v>
      </c>
      <c r="I15" s="172">
        <v>992108</v>
      </c>
      <c r="J15" s="172">
        <v>1001980</v>
      </c>
      <c r="K15" s="172">
        <v>1017344</v>
      </c>
    </row>
    <row r="16" spans="1:11" ht="11.2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K46" s="19"/>
    </row>
    <row r="47" spans="1:11" ht="13.5" customHeight="1">
      <c r="C47" s="18"/>
      <c r="D47" s="18"/>
      <c r="E47" s="18"/>
      <c r="F47" s="18"/>
      <c r="G47" s="18"/>
      <c r="H47" s="18"/>
      <c r="I47" s="18"/>
      <c r="J47" s="18"/>
      <c r="K47" s="18"/>
    </row>
    <row r="48" spans="1:11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</sheetData>
  <mergeCells count="5">
    <mergeCell ref="A1:K1"/>
    <mergeCell ref="A17:K17"/>
    <mergeCell ref="A4:A5"/>
    <mergeCell ref="D3:K3"/>
    <mergeCell ref="C4:K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4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8"/>
  <sheetViews>
    <sheetView showGridLines="0" workbookViewId="0">
      <selection sqref="A1:K1"/>
    </sheetView>
  </sheetViews>
  <sheetFormatPr defaultRowHeight="13.5" customHeight="1"/>
  <cols>
    <col min="1" max="1" width="42.42578125" style="13" customWidth="1"/>
    <col min="2" max="11" width="10.7109375" style="13" customWidth="1"/>
    <col min="12" max="12" width="14.85546875" style="13" customWidth="1"/>
    <col min="13" max="16384" width="9.140625" style="13"/>
  </cols>
  <sheetData>
    <row r="1" spans="1:20" ht="15.75" customHeight="1">
      <c r="A1" s="238" t="s">
        <v>49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10"/>
      <c r="M1" s="10"/>
      <c r="N1" s="10"/>
      <c r="O1" s="10"/>
      <c r="P1" s="10"/>
      <c r="Q1" s="10"/>
      <c r="R1" s="20"/>
      <c r="S1" s="20"/>
      <c r="T1" s="20"/>
    </row>
    <row r="2" spans="1:20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0"/>
      <c r="M2" s="10"/>
      <c r="N2" s="10"/>
      <c r="O2" s="10"/>
      <c r="P2" s="10"/>
      <c r="Q2" s="10"/>
      <c r="R2" s="20"/>
      <c r="S2" s="20"/>
      <c r="T2" s="20"/>
    </row>
    <row r="3" spans="1:20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1" t="s">
        <v>40</v>
      </c>
    </row>
    <row r="4" spans="1:20" s="16" customFormat="1" ht="21" customHeight="1">
      <c r="A4" s="230" t="s">
        <v>11</v>
      </c>
      <c r="B4" s="4">
        <v>2016</v>
      </c>
      <c r="C4" s="232">
        <v>2017</v>
      </c>
      <c r="D4" s="233"/>
      <c r="E4" s="233"/>
      <c r="F4" s="233"/>
      <c r="G4" s="233"/>
      <c r="H4" s="233"/>
      <c r="I4" s="233"/>
      <c r="J4" s="233"/>
      <c r="K4" s="234"/>
    </row>
    <row r="5" spans="1:20" s="16" customFormat="1" ht="21" customHeight="1">
      <c r="A5" s="231"/>
      <c r="B5" s="17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20" ht="21" customHeight="1">
      <c r="A6" s="7" t="s">
        <v>0</v>
      </c>
      <c r="B6" s="118">
        <v>15.18</v>
      </c>
      <c r="C6" s="118">
        <v>15.3</v>
      </c>
      <c r="D6" s="118">
        <v>15.32</v>
      </c>
      <c r="E6" s="118">
        <v>15.13</v>
      </c>
      <c r="F6" s="118">
        <v>15.11</v>
      </c>
      <c r="G6" s="118">
        <v>15.2</v>
      </c>
      <c r="H6" s="118">
        <v>15.01</v>
      </c>
      <c r="I6" s="118">
        <v>14.87</v>
      </c>
      <c r="J6" s="118">
        <v>14.8</v>
      </c>
      <c r="K6" s="118">
        <v>14.8</v>
      </c>
      <c r="L6" s="171"/>
    </row>
    <row r="7" spans="1:20" ht="21" customHeight="1">
      <c r="A7" s="7" t="s">
        <v>1</v>
      </c>
      <c r="B7" s="118">
        <v>8.2799999999999994</v>
      </c>
      <c r="C7" s="118">
        <v>8.14</v>
      </c>
      <c r="D7" s="118">
        <v>7.97</v>
      </c>
      <c r="E7" s="118">
        <v>8.14</v>
      </c>
      <c r="F7" s="21">
        <v>8.06</v>
      </c>
      <c r="G7" s="21">
        <v>7.85</v>
      </c>
      <c r="H7" s="118">
        <v>7.98</v>
      </c>
      <c r="I7" s="118">
        <v>8.01</v>
      </c>
      <c r="J7" s="118">
        <v>7.96</v>
      </c>
      <c r="K7" s="118">
        <v>7.98</v>
      </c>
      <c r="L7" s="171"/>
    </row>
    <row r="8" spans="1:20" ht="21" customHeight="1">
      <c r="A8" s="7" t="s">
        <v>12</v>
      </c>
      <c r="B8" s="118">
        <v>8.14</v>
      </c>
      <c r="C8" s="118">
        <v>8.1300000000000008</v>
      </c>
      <c r="D8" s="118">
        <v>8.23</v>
      </c>
      <c r="E8" s="118">
        <v>8.25</v>
      </c>
      <c r="F8" s="21">
        <v>8.2899999999999991</v>
      </c>
      <c r="G8" s="21">
        <v>8.41</v>
      </c>
      <c r="H8" s="118">
        <v>8.51</v>
      </c>
      <c r="I8" s="118">
        <v>8.6300000000000008</v>
      </c>
      <c r="J8" s="118">
        <v>8.83</v>
      </c>
      <c r="K8" s="118">
        <v>8.91</v>
      </c>
      <c r="L8" s="171"/>
    </row>
    <row r="9" spans="1:20" ht="21" customHeight="1">
      <c r="A9" s="7" t="s">
        <v>2</v>
      </c>
      <c r="B9" s="118">
        <v>45.33</v>
      </c>
      <c r="C9" s="118">
        <v>45.54</v>
      </c>
      <c r="D9" s="118">
        <v>45.63</v>
      </c>
      <c r="E9" s="118">
        <v>45.62</v>
      </c>
      <c r="F9" s="21">
        <v>45.72</v>
      </c>
      <c r="G9" s="21">
        <v>45.86</v>
      </c>
      <c r="H9" s="118">
        <v>45.69</v>
      </c>
      <c r="I9" s="118">
        <v>45.79</v>
      </c>
      <c r="J9" s="118">
        <v>45.72</v>
      </c>
      <c r="K9" s="118">
        <v>45.68</v>
      </c>
      <c r="L9" s="171"/>
    </row>
    <row r="10" spans="1:20" ht="21" customHeight="1">
      <c r="A10" s="7" t="str">
        <f>'Таблица № 1-Д'!A9</f>
        <v>"ЕН ЕН ДПФ"</v>
      </c>
      <c r="B10" s="118">
        <v>13.22</v>
      </c>
      <c r="C10" s="118">
        <v>13.18</v>
      </c>
      <c r="D10" s="118">
        <v>13.19</v>
      </c>
      <c r="E10" s="118">
        <v>13.19</v>
      </c>
      <c r="F10" s="21">
        <v>13.24</v>
      </c>
      <c r="G10" s="21">
        <v>13.27</v>
      </c>
      <c r="H10" s="118">
        <v>13.3</v>
      </c>
      <c r="I10" s="118">
        <v>13.26</v>
      </c>
      <c r="J10" s="118">
        <v>13.23</v>
      </c>
      <c r="K10" s="118">
        <v>13.2</v>
      </c>
      <c r="L10" s="171"/>
    </row>
    <row r="11" spans="1:20" ht="21" customHeight="1">
      <c r="A11" s="7" t="s">
        <v>9</v>
      </c>
      <c r="B11" s="118">
        <v>8.32</v>
      </c>
      <c r="C11" s="118">
        <v>8.19</v>
      </c>
      <c r="D11" s="118">
        <v>8.16</v>
      </c>
      <c r="E11" s="118">
        <v>8.18</v>
      </c>
      <c r="F11" s="21">
        <v>8.11</v>
      </c>
      <c r="G11" s="21">
        <v>7.93</v>
      </c>
      <c r="H11" s="118">
        <v>8.0399999999999991</v>
      </c>
      <c r="I11" s="118">
        <v>8</v>
      </c>
      <c r="J11" s="118">
        <v>8</v>
      </c>
      <c r="K11" s="118">
        <v>7.99</v>
      </c>
      <c r="L11" s="171"/>
    </row>
    <row r="12" spans="1:20" ht="21" customHeight="1">
      <c r="A12" s="7" t="s">
        <v>55</v>
      </c>
      <c r="B12" s="118">
        <v>0.28999999999999998</v>
      </c>
      <c r="C12" s="118">
        <v>0.28999999999999998</v>
      </c>
      <c r="D12" s="118">
        <v>0.28000000000000003</v>
      </c>
      <c r="E12" s="118">
        <v>0.28000000000000003</v>
      </c>
      <c r="F12" s="21">
        <v>0.27</v>
      </c>
      <c r="G12" s="21">
        <v>0.27</v>
      </c>
      <c r="H12" s="118">
        <v>0.28000000000000003</v>
      </c>
      <c r="I12" s="118">
        <v>0.27</v>
      </c>
      <c r="J12" s="118">
        <v>0.27</v>
      </c>
      <c r="K12" s="118">
        <v>0.26</v>
      </c>
      <c r="L12" s="171"/>
    </row>
    <row r="13" spans="1:20" ht="21" customHeight="1">
      <c r="A13" s="7" t="s">
        <v>32</v>
      </c>
      <c r="B13" s="118">
        <v>1.1499999999999999</v>
      </c>
      <c r="C13" s="118">
        <v>1.1399999999999999</v>
      </c>
      <c r="D13" s="118">
        <v>1.1200000000000001</v>
      </c>
      <c r="E13" s="118">
        <v>1.1100000000000001</v>
      </c>
      <c r="F13" s="21">
        <v>1.1000000000000001</v>
      </c>
      <c r="G13" s="21">
        <v>1.1000000000000001</v>
      </c>
      <c r="H13" s="118">
        <v>1.08</v>
      </c>
      <c r="I13" s="118">
        <v>1.06</v>
      </c>
      <c r="J13" s="118">
        <v>1.08</v>
      </c>
      <c r="K13" s="118">
        <v>1.07</v>
      </c>
      <c r="L13" s="171"/>
    </row>
    <row r="14" spans="1:20" ht="31.5">
      <c r="A14" s="7" t="s">
        <v>82</v>
      </c>
      <c r="B14" s="118">
        <v>0.09</v>
      </c>
      <c r="C14" s="118">
        <v>0.09</v>
      </c>
      <c r="D14" s="118">
        <v>0.1</v>
      </c>
      <c r="E14" s="118">
        <v>0.1</v>
      </c>
      <c r="F14" s="21">
        <v>0.1</v>
      </c>
      <c r="G14" s="21">
        <v>0.11</v>
      </c>
      <c r="H14" s="118">
        <v>0.11</v>
      </c>
      <c r="I14" s="118">
        <v>0.11</v>
      </c>
      <c r="J14" s="118">
        <v>0.11</v>
      </c>
      <c r="K14" s="118">
        <v>0.11</v>
      </c>
      <c r="L14" s="170"/>
    </row>
    <row r="15" spans="1:20" ht="21" customHeight="1">
      <c r="A15" s="9" t="s">
        <v>6</v>
      </c>
      <c r="B15" s="21">
        <v>100.00000000000001</v>
      </c>
      <c r="C15" s="21">
        <v>100</v>
      </c>
      <c r="D15" s="21">
        <v>100</v>
      </c>
      <c r="E15" s="21">
        <v>99.999999999999986</v>
      </c>
      <c r="F15" s="21">
        <v>99.999999999999986</v>
      </c>
      <c r="G15" s="21">
        <v>99.999999999999972</v>
      </c>
      <c r="H15" s="21">
        <v>100</v>
      </c>
      <c r="I15" s="118">
        <v>100</v>
      </c>
      <c r="J15" s="118">
        <v>100</v>
      </c>
      <c r="K15" s="118">
        <v>100</v>
      </c>
    </row>
    <row r="16" spans="1:20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18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1" ht="13.5" customHeight="1">
      <c r="K47" s="19"/>
    </row>
    <row r="48" spans="1:11" ht="13.5" customHeight="1"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</sheetData>
  <mergeCells count="3">
    <mergeCell ref="A4:A5"/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40"/>
  <sheetViews>
    <sheetView showGridLines="0" workbookViewId="0">
      <selection sqref="A1:M1"/>
    </sheetView>
  </sheetViews>
  <sheetFormatPr defaultColWidth="10.28515625" defaultRowHeight="15" customHeight="1"/>
  <cols>
    <col min="1" max="1" width="45" style="24" customWidth="1"/>
    <col min="2" max="2" width="14.7109375" style="24" bestFit="1" customWidth="1"/>
    <col min="3" max="3" width="10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15.75" customHeight="1">
      <c r="A1" s="244" t="s">
        <v>33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ht="9.75" customHeight="1">
      <c r="A2" s="22"/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</row>
    <row r="3" spans="1:13" ht="14.25" customHeight="1">
      <c r="M3" s="163" t="s">
        <v>46</v>
      </c>
    </row>
    <row r="4" spans="1:13" ht="21" customHeight="1">
      <c r="A4" s="245" t="s">
        <v>16</v>
      </c>
      <c r="B4" s="250">
        <v>2016</v>
      </c>
      <c r="C4" s="251"/>
      <c r="D4" s="243">
        <v>2017</v>
      </c>
      <c r="E4" s="243"/>
      <c r="F4" s="243"/>
      <c r="G4" s="243"/>
      <c r="H4" s="243"/>
      <c r="I4" s="243"/>
      <c r="J4" s="243"/>
      <c r="K4" s="243"/>
      <c r="L4" s="243"/>
      <c r="M4" s="243"/>
    </row>
    <row r="5" spans="1:13" ht="21" customHeight="1">
      <c r="A5" s="245"/>
      <c r="B5" s="246" t="s">
        <v>87</v>
      </c>
      <c r="C5" s="248" t="s">
        <v>31</v>
      </c>
      <c r="D5" s="252" t="s">
        <v>13</v>
      </c>
      <c r="E5" s="253"/>
      <c r="F5" s="253"/>
      <c r="G5" s="253"/>
      <c r="H5" s="253"/>
      <c r="I5" s="253"/>
      <c r="J5" s="253"/>
      <c r="K5" s="253"/>
      <c r="L5" s="254"/>
      <c r="M5" s="246" t="s">
        <v>87</v>
      </c>
    </row>
    <row r="6" spans="1:13" ht="21" customHeight="1">
      <c r="A6" s="245"/>
      <c r="B6" s="247"/>
      <c r="C6" s="249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156">
        <v>7</v>
      </c>
      <c r="K6" s="156">
        <v>8</v>
      </c>
      <c r="L6" s="156">
        <v>9</v>
      </c>
      <c r="M6" s="247"/>
    </row>
    <row r="7" spans="1:13" ht="21" customHeight="1">
      <c r="A7" s="7" t="s">
        <v>0</v>
      </c>
      <c r="B7" s="122">
        <v>6624</v>
      </c>
      <c r="C7" s="122">
        <v>9247</v>
      </c>
      <c r="D7" s="122">
        <v>698</v>
      </c>
      <c r="E7" s="122">
        <v>757</v>
      </c>
      <c r="F7" s="122">
        <v>808</v>
      </c>
      <c r="G7" s="122">
        <v>905</v>
      </c>
      <c r="H7" s="122">
        <v>829</v>
      </c>
      <c r="I7" s="122">
        <v>814</v>
      </c>
      <c r="J7" s="122">
        <v>803</v>
      </c>
      <c r="K7" s="122">
        <v>780</v>
      </c>
      <c r="L7" s="122">
        <v>831</v>
      </c>
      <c r="M7" s="28">
        <v>7225</v>
      </c>
    </row>
    <row r="8" spans="1:13" ht="21" customHeight="1">
      <c r="A8" s="7" t="s">
        <v>1</v>
      </c>
      <c r="B8" s="122">
        <v>4141</v>
      </c>
      <c r="C8" s="122">
        <v>5611</v>
      </c>
      <c r="D8" s="122">
        <v>427</v>
      </c>
      <c r="E8" s="122">
        <v>497</v>
      </c>
      <c r="F8" s="122">
        <v>574</v>
      </c>
      <c r="G8" s="122">
        <v>458</v>
      </c>
      <c r="H8" s="122">
        <v>550</v>
      </c>
      <c r="I8" s="122">
        <v>487</v>
      </c>
      <c r="J8" s="122">
        <v>535</v>
      </c>
      <c r="K8" s="122">
        <v>501</v>
      </c>
      <c r="L8" s="122">
        <v>574</v>
      </c>
      <c r="M8" s="28">
        <v>4603</v>
      </c>
    </row>
    <row r="9" spans="1:13" ht="21" customHeight="1">
      <c r="A9" s="7" t="s">
        <v>12</v>
      </c>
      <c r="B9" s="122">
        <v>9879</v>
      </c>
      <c r="C9" s="122">
        <v>14905</v>
      </c>
      <c r="D9" s="122">
        <v>1582</v>
      </c>
      <c r="E9" s="122">
        <v>1886</v>
      </c>
      <c r="F9" s="122">
        <v>1726</v>
      </c>
      <c r="G9" s="122">
        <v>1370</v>
      </c>
      <c r="H9" s="122">
        <v>2069</v>
      </c>
      <c r="I9" s="122">
        <v>2076</v>
      </c>
      <c r="J9" s="122">
        <v>2377</v>
      </c>
      <c r="K9" s="122">
        <v>3512</v>
      </c>
      <c r="L9" s="122">
        <v>2474</v>
      </c>
      <c r="M9" s="28">
        <v>19072</v>
      </c>
    </row>
    <row r="10" spans="1:13" ht="21" customHeight="1">
      <c r="A10" s="7" t="s">
        <v>2</v>
      </c>
      <c r="B10" s="122">
        <v>34760</v>
      </c>
      <c r="C10" s="122">
        <v>50233</v>
      </c>
      <c r="D10" s="122">
        <v>4801</v>
      </c>
      <c r="E10" s="122">
        <v>5334</v>
      </c>
      <c r="F10" s="122">
        <v>6402</v>
      </c>
      <c r="G10" s="122">
        <v>4347</v>
      </c>
      <c r="H10" s="122">
        <v>4740</v>
      </c>
      <c r="I10" s="122">
        <v>5517</v>
      </c>
      <c r="J10" s="122">
        <v>7025</v>
      </c>
      <c r="K10" s="122">
        <v>6533</v>
      </c>
      <c r="L10" s="122">
        <v>4774</v>
      </c>
      <c r="M10" s="28">
        <v>49473</v>
      </c>
    </row>
    <row r="11" spans="1:13" ht="21" customHeight="1">
      <c r="A11" s="7" t="str">
        <f>'Таблица № 1-Д'!A9</f>
        <v>"ЕН ЕН ДПФ"</v>
      </c>
      <c r="B11" s="122">
        <v>7961</v>
      </c>
      <c r="C11" s="122">
        <v>11692</v>
      </c>
      <c r="D11" s="122">
        <v>880</v>
      </c>
      <c r="E11" s="122">
        <v>956</v>
      </c>
      <c r="F11" s="122">
        <v>1167</v>
      </c>
      <c r="G11" s="122">
        <v>1048</v>
      </c>
      <c r="H11" s="122">
        <v>1135</v>
      </c>
      <c r="I11" s="122">
        <v>1216</v>
      </c>
      <c r="J11" s="122">
        <v>948</v>
      </c>
      <c r="K11" s="122">
        <v>1076</v>
      </c>
      <c r="L11" s="122">
        <v>942</v>
      </c>
      <c r="M11" s="28">
        <v>9368</v>
      </c>
    </row>
    <row r="12" spans="1:13" ht="21" customHeight="1">
      <c r="A12" s="7" t="s">
        <v>9</v>
      </c>
      <c r="B12" s="122">
        <v>4916</v>
      </c>
      <c r="C12" s="122">
        <v>6932</v>
      </c>
      <c r="D12" s="122">
        <v>377</v>
      </c>
      <c r="E12" s="122">
        <v>588</v>
      </c>
      <c r="F12" s="122">
        <v>687</v>
      </c>
      <c r="G12" s="122">
        <v>646</v>
      </c>
      <c r="H12" s="122">
        <v>602</v>
      </c>
      <c r="I12" s="122">
        <v>785</v>
      </c>
      <c r="J12" s="122">
        <v>586</v>
      </c>
      <c r="K12" s="122">
        <v>693</v>
      </c>
      <c r="L12" s="122">
        <v>593</v>
      </c>
      <c r="M12" s="28">
        <v>5557</v>
      </c>
    </row>
    <row r="13" spans="1:13" ht="21" customHeight="1">
      <c r="A13" s="7" t="s">
        <v>55</v>
      </c>
      <c r="B13" s="122">
        <v>27</v>
      </c>
      <c r="C13" s="122">
        <v>34</v>
      </c>
      <c r="D13" s="122">
        <v>3</v>
      </c>
      <c r="E13" s="173">
        <v>1</v>
      </c>
      <c r="F13" s="173">
        <v>2</v>
      </c>
      <c r="G13" s="122">
        <v>1</v>
      </c>
      <c r="H13" s="122">
        <v>1</v>
      </c>
      <c r="I13" s="122">
        <v>1</v>
      </c>
      <c r="J13" s="173">
        <v>2</v>
      </c>
      <c r="K13" s="173">
        <v>1</v>
      </c>
      <c r="L13" s="173">
        <v>2</v>
      </c>
      <c r="M13" s="28">
        <v>14</v>
      </c>
    </row>
    <row r="14" spans="1:13" ht="21" customHeight="1">
      <c r="A14" s="7" t="s">
        <v>32</v>
      </c>
      <c r="B14" s="122">
        <v>331</v>
      </c>
      <c r="C14" s="178">
        <v>477</v>
      </c>
      <c r="D14" s="172">
        <v>49</v>
      </c>
      <c r="E14" s="122">
        <v>14</v>
      </c>
      <c r="F14" s="172">
        <v>78</v>
      </c>
      <c r="G14" s="122">
        <v>47</v>
      </c>
      <c r="H14" s="122">
        <v>47</v>
      </c>
      <c r="I14" s="122">
        <v>47</v>
      </c>
      <c r="J14" s="172">
        <v>48</v>
      </c>
      <c r="K14" s="172">
        <v>199</v>
      </c>
      <c r="L14" s="172">
        <v>42</v>
      </c>
      <c r="M14" s="28">
        <v>571</v>
      </c>
    </row>
    <row r="15" spans="1:13" ht="31.5">
      <c r="A15" s="7" t="s">
        <v>82</v>
      </c>
      <c r="B15" s="183">
        <v>43</v>
      </c>
      <c r="C15" s="183">
        <v>66</v>
      </c>
      <c r="D15" s="183">
        <v>45</v>
      </c>
      <c r="E15" s="172">
        <v>20</v>
      </c>
      <c r="F15" s="183">
        <v>26</v>
      </c>
      <c r="G15" s="183">
        <v>36</v>
      </c>
      <c r="H15" s="183">
        <v>14</v>
      </c>
      <c r="I15" s="183">
        <v>44</v>
      </c>
      <c r="J15" s="183">
        <v>16</v>
      </c>
      <c r="K15" s="183">
        <v>11</v>
      </c>
      <c r="L15" s="183">
        <v>8</v>
      </c>
      <c r="M15" s="221">
        <v>220</v>
      </c>
    </row>
    <row r="16" spans="1:13" ht="21" customHeight="1">
      <c r="A16" s="9" t="s">
        <v>6</v>
      </c>
      <c r="B16" s="28">
        <v>68682</v>
      </c>
      <c r="C16" s="28">
        <v>99197</v>
      </c>
      <c r="D16" s="28">
        <v>8862</v>
      </c>
      <c r="E16" s="28">
        <v>10053</v>
      </c>
      <c r="F16" s="28">
        <v>11470</v>
      </c>
      <c r="G16" s="28">
        <v>8858</v>
      </c>
      <c r="H16" s="28">
        <v>9987</v>
      </c>
      <c r="I16" s="28">
        <v>10987</v>
      </c>
      <c r="J16" s="122">
        <v>12340</v>
      </c>
      <c r="K16" s="122">
        <v>13306</v>
      </c>
      <c r="L16" s="122">
        <v>10240</v>
      </c>
      <c r="M16" s="28">
        <v>96103</v>
      </c>
    </row>
    <row r="17" spans="2:13" ht="9.75" customHeight="1">
      <c r="I17" s="30"/>
      <c r="J17" s="30"/>
      <c r="K17" s="30"/>
      <c r="L17" s="30"/>
      <c r="M17" s="29"/>
    </row>
    <row r="18" spans="2:13" ht="15" customHeight="1"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</row>
    <row r="19" spans="2:13" ht="15" customHeight="1">
      <c r="D19" s="137"/>
      <c r="E19" s="138"/>
      <c r="F19" s="138"/>
      <c r="G19" s="138"/>
      <c r="H19" s="138"/>
      <c r="I19" s="139"/>
      <c r="J19" s="139"/>
      <c r="K19" s="139"/>
      <c r="L19" s="139"/>
    </row>
    <row r="20" spans="2:13" ht="15" customHeight="1">
      <c r="B20" s="18"/>
      <c r="D20" s="137"/>
      <c r="E20" s="138"/>
      <c r="F20" s="138"/>
      <c r="G20" s="138"/>
      <c r="H20" s="138"/>
      <c r="I20" s="139"/>
      <c r="J20" s="139"/>
      <c r="K20" s="139"/>
      <c r="L20" s="139"/>
    </row>
    <row r="21" spans="2:13" ht="15" customHeight="1">
      <c r="D21" s="137"/>
      <c r="E21" s="138"/>
      <c r="F21" s="138"/>
      <c r="G21" s="138"/>
      <c r="H21" s="138"/>
      <c r="I21" s="139"/>
      <c r="J21" s="139"/>
      <c r="K21" s="139"/>
      <c r="L21" s="139"/>
    </row>
    <row r="22" spans="2:13" ht="15" customHeight="1">
      <c r="D22" s="137"/>
      <c r="E22" s="138"/>
      <c r="F22" s="138"/>
      <c r="G22" s="138"/>
      <c r="H22" s="138"/>
      <c r="I22" s="139"/>
      <c r="J22" s="139"/>
      <c r="K22" s="139"/>
      <c r="L22" s="139"/>
    </row>
    <row r="23" spans="2:13" ht="15" customHeight="1">
      <c r="D23" s="137"/>
      <c r="E23" s="138"/>
      <c r="F23" s="138"/>
      <c r="G23" s="138"/>
      <c r="H23" s="138"/>
      <c r="I23" s="139"/>
      <c r="J23" s="139"/>
      <c r="K23" s="139"/>
      <c r="L23" s="139"/>
    </row>
    <row r="24" spans="2:13" ht="15" customHeight="1">
      <c r="D24" s="137"/>
      <c r="E24" s="138"/>
      <c r="F24" s="138"/>
      <c r="G24" s="138"/>
      <c r="H24" s="138"/>
      <c r="I24" s="139"/>
      <c r="J24" s="139"/>
      <c r="K24" s="139"/>
      <c r="L24" s="139"/>
    </row>
    <row r="25" spans="2:13" ht="15" customHeight="1">
      <c r="D25" s="68"/>
      <c r="E25" s="69"/>
      <c r="F25" s="69"/>
      <c r="G25" s="69"/>
      <c r="H25" s="69"/>
    </row>
    <row r="26" spans="2:13" ht="15" customHeight="1">
      <c r="D26" s="68"/>
      <c r="E26" s="69"/>
      <c r="F26" s="69"/>
      <c r="G26" s="69"/>
      <c r="H26" s="69"/>
    </row>
    <row r="27" spans="2:13" ht="15" customHeight="1">
      <c r="D27" s="68"/>
      <c r="E27" s="69"/>
      <c r="F27" s="69"/>
      <c r="G27" s="69"/>
      <c r="H27" s="69"/>
    </row>
    <row r="28" spans="2:13" ht="15" customHeight="1">
      <c r="D28" s="68"/>
      <c r="E28" s="69"/>
      <c r="F28" s="69"/>
      <c r="G28" s="69"/>
      <c r="H28" s="69"/>
    </row>
    <row r="29" spans="2:13" ht="15" customHeight="1">
      <c r="D29" s="68"/>
      <c r="E29" s="69"/>
      <c r="F29" s="69"/>
      <c r="G29" s="69"/>
      <c r="H29" s="69"/>
    </row>
    <row r="30" spans="2:13" ht="15" customHeight="1">
      <c r="D30" s="68"/>
      <c r="E30" s="69"/>
      <c r="F30" s="69"/>
      <c r="G30" s="69"/>
      <c r="H30" s="69"/>
    </row>
    <row r="31" spans="2:13" ht="15" customHeight="1">
      <c r="D31" s="68"/>
      <c r="E31" s="69"/>
      <c r="F31" s="69"/>
      <c r="G31" s="69"/>
      <c r="H31" s="69"/>
    </row>
    <row r="32" spans="2:13" ht="15" customHeight="1">
      <c r="D32" s="68"/>
      <c r="E32" s="69"/>
      <c r="F32" s="69"/>
      <c r="G32" s="69"/>
      <c r="H32" s="69"/>
    </row>
    <row r="33" spans="4:8" ht="15" customHeight="1">
      <c r="D33" s="68"/>
      <c r="E33" s="69"/>
      <c r="F33" s="69"/>
      <c r="G33" s="69"/>
      <c r="H33" s="69"/>
    </row>
    <row r="34" spans="4:8" ht="15" customHeight="1">
      <c r="D34" s="68"/>
      <c r="E34" s="69"/>
      <c r="F34" s="69"/>
      <c r="G34" s="69"/>
      <c r="H34" s="69"/>
    </row>
    <row r="35" spans="4:8" ht="15" customHeight="1">
      <c r="D35" s="68"/>
      <c r="E35" s="69"/>
      <c r="F35" s="69"/>
      <c r="G35" s="69"/>
      <c r="H35" s="69"/>
    </row>
    <row r="36" spans="4:8" ht="15" customHeight="1">
      <c r="D36" s="68"/>
      <c r="E36" s="69"/>
      <c r="F36" s="69"/>
      <c r="G36" s="69"/>
      <c r="H36" s="69"/>
    </row>
    <row r="37" spans="4:8" ht="15" customHeight="1">
      <c r="D37" s="68"/>
      <c r="E37" s="69"/>
      <c r="F37" s="69"/>
      <c r="G37" s="69"/>
      <c r="H37" s="69"/>
    </row>
    <row r="38" spans="4:8" ht="15" customHeight="1">
      <c r="D38" s="68"/>
      <c r="E38" s="69"/>
      <c r="F38" s="69"/>
      <c r="G38" s="69"/>
      <c r="H38" s="69"/>
    </row>
    <row r="39" spans="4:8" ht="15" customHeight="1">
      <c r="D39" s="68"/>
      <c r="E39" s="69"/>
      <c r="F39" s="69"/>
      <c r="G39" s="69"/>
      <c r="H39" s="69"/>
    </row>
    <row r="40" spans="4:8" ht="15" customHeight="1">
      <c r="D40" s="68"/>
      <c r="E40" s="69"/>
      <c r="F40" s="69"/>
      <c r="G40" s="69"/>
      <c r="H40" s="69"/>
    </row>
  </sheetData>
  <mergeCells count="8">
    <mergeCell ref="D4:M4"/>
    <mergeCell ref="A1:M1"/>
    <mergeCell ref="A4:A6"/>
    <mergeCell ref="B5:B6"/>
    <mergeCell ref="M5:M6"/>
    <mergeCell ref="C5:C6"/>
    <mergeCell ref="B4:C4"/>
    <mergeCell ref="D5:L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4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7"/>
  <sheetViews>
    <sheetView showGridLines="0" workbookViewId="0">
      <selection sqref="A1:M1"/>
    </sheetView>
  </sheetViews>
  <sheetFormatPr defaultColWidth="10.28515625" defaultRowHeight="15.75" customHeight="1"/>
  <cols>
    <col min="1" max="1" width="43.140625" style="36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7" width="10.28515625" style="24" customWidth="1"/>
    <col min="18" max="18" width="13.85546875" style="24" bestFit="1" customWidth="1"/>
    <col min="19" max="16384" width="10.28515625" style="24"/>
  </cols>
  <sheetData>
    <row r="1" spans="1:13" ht="15.75" customHeight="1">
      <c r="A1" s="244" t="s">
        <v>34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ht="9.75" customHeight="1">
      <c r="A2" s="22"/>
      <c r="B2" s="22"/>
      <c r="C2" s="22"/>
      <c r="D2" s="25"/>
      <c r="E2" s="25"/>
      <c r="F2" s="25"/>
      <c r="G2" s="25"/>
      <c r="H2" s="25"/>
      <c r="I2" s="25"/>
      <c r="J2" s="25"/>
      <c r="K2" s="25"/>
      <c r="L2" s="25"/>
    </row>
    <row r="3" spans="1:13" ht="13.5" customHeight="1">
      <c r="A3" s="31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27" t="s">
        <v>47</v>
      </c>
    </row>
    <row r="4" spans="1:13" ht="21" customHeight="1">
      <c r="A4" s="257" t="s">
        <v>95</v>
      </c>
      <c r="B4" s="250">
        <v>2016</v>
      </c>
      <c r="C4" s="251"/>
      <c r="D4" s="243">
        <v>2017</v>
      </c>
      <c r="E4" s="243"/>
      <c r="F4" s="243"/>
      <c r="G4" s="243"/>
      <c r="H4" s="243"/>
      <c r="I4" s="243"/>
      <c r="J4" s="243"/>
      <c r="K4" s="243"/>
      <c r="L4" s="243"/>
      <c r="M4" s="243"/>
    </row>
    <row r="5" spans="1:13" ht="21" customHeight="1">
      <c r="A5" s="258"/>
      <c r="B5" s="246" t="s">
        <v>87</v>
      </c>
      <c r="C5" s="248" t="s">
        <v>31</v>
      </c>
      <c r="D5" s="252" t="s">
        <v>13</v>
      </c>
      <c r="E5" s="253"/>
      <c r="F5" s="253"/>
      <c r="G5" s="253"/>
      <c r="H5" s="253"/>
      <c r="I5" s="253"/>
      <c r="J5" s="253"/>
      <c r="K5" s="253"/>
      <c r="L5" s="253"/>
      <c r="M5" s="246" t="s">
        <v>87</v>
      </c>
    </row>
    <row r="6" spans="1:13" ht="21" customHeight="1">
      <c r="A6" s="258"/>
      <c r="B6" s="247"/>
      <c r="C6" s="249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47"/>
    </row>
    <row r="7" spans="1:13" ht="21" customHeight="1">
      <c r="A7" s="7" t="s">
        <v>0</v>
      </c>
      <c r="B7" s="211">
        <v>46.29</v>
      </c>
      <c r="C7" s="179">
        <v>48.24</v>
      </c>
      <c r="D7" s="179">
        <v>48.15</v>
      </c>
      <c r="E7" s="179">
        <v>46.83</v>
      </c>
      <c r="F7" s="179">
        <v>49.19</v>
      </c>
      <c r="G7" s="166">
        <v>55.85</v>
      </c>
      <c r="H7" s="166">
        <v>51.89</v>
      </c>
      <c r="I7" s="166">
        <v>50.46</v>
      </c>
      <c r="J7" s="166">
        <v>50.73</v>
      </c>
      <c r="K7" s="166">
        <v>49.53</v>
      </c>
      <c r="L7" s="166">
        <v>52.95</v>
      </c>
      <c r="M7" s="35">
        <v>50.62</v>
      </c>
    </row>
    <row r="8" spans="1:13" ht="21" customHeight="1">
      <c r="A8" s="7" t="s">
        <v>1</v>
      </c>
      <c r="B8" s="211">
        <v>27.61</v>
      </c>
      <c r="C8" s="179">
        <v>28.26</v>
      </c>
      <c r="D8" s="179">
        <v>27.48</v>
      </c>
      <c r="E8" s="179">
        <v>30.95</v>
      </c>
      <c r="F8" s="179">
        <v>34.22</v>
      </c>
      <c r="G8" s="166">
        <v>28.04</v>
      </c>
      <c r="H8" s="166">
        <v>32.79</v>
      </c>
      <c r="I8" s="166">
        <v>30.92</v>
      </c>
      <c r="J8" s="166">
        <v>30.32</v>
      </c>
      <c r="K8" s="166">
        <v>31.81</v>
      </c>
      <c r="L8" s="166">
        <v>35.479999999999997</v>
      </c>
      <c r="M8" s="35">
        <v>31.33</v>
      </c>
    </row>
    <row r="9" spans="1:13" ht="21" customHeight="1">
      <c r="A9" s="7" t="s">
        <v>12</v>
      </c>
      <c r="B9" s="211">
        <v>31.65</v>
      </c>
      <c r="C9" s="179">
        <v>35.28</v>
      </c>
      <c r="D9" s="179">
        <v>42.12</v>
      </c>
      <c r="E9" s="179">
        <v>51.01</v>
      </c>
      <c r="F9" s="179">
        <v>48.44</v>
      </c>
      <c r="G9" s="166">
        <v>35.770000000000003</v>
      </c>
      <c r="H9" s="166">
        <v>46.18</v>
      </c>
      <c r="I9" s="166">
        <v>54.92</v>
      </c>
      <c r="J9" s="166">
        <v>55.89</v>
      </c>
      <c r="K9" s="166">
        <v>77.97</v>
      </c>
      <c r="L9" s="166">
        <v>59.83</v>
      </c>
      <c r="M9" s="35">
        <v>52.46</v>
      </c>
    </row>
    <row r="10" spans="1:13" ht="21" customHeight="1">
      <c r="A10" s="7" t="s">
        <v>2</v>
      </c>
      <c r="B10" s="211">
        <v>150.47999999999999</v>
      </c>
      <c r="C10" s="179">
        <v>162.09</v>
      </c>
      <c r="D10" s="179">
        <v>189.39</v>
      </c>
      <c r="E10" s="179">
        <v>206.29</v>
      </c>
      <c r="F10" s="179">
        <v>254.07</v>
      </c>
      <c r="G10" s="166">
        <v>169.44</v>
      </c>
      <c r="H10" s="166">
        <v>184.45</v>
      </c>
      <c r="I10" s="166">
        <v>225.98</v>
      </c>
      <c r="J10" s="166">
        <v>268.45</v>
      </c>
      <c r="K10" s="166">
        <v>251.48</v>
      </c>
      <c r="L10" s="166">
        <v>179.19</v>
      </c>
      <c r="M10" s="35">
        <v>214.3</v>
      </c>
    </row>
    <row r="11" spans="1:13" ht="21" customHeight="1">
      <c r="A11" s="7" t="str">
        <f>'Таблица № 1-Д'!A9</f>
        <v>"ЕН ЕН ДПФ"</v>
      </c>
      <c r="B11" s="211">
        <v>119.94</v>
      </c>
      <c r="C11" s="179">
        <v>131.43</v>
      </c>
      <c r="D11" s="179">
        <v>131.49</v>
      </c>
      <c r="E11" s="179">
        <v>124.28</v>
      </c>
      <c r="F11" s="179">
        <v>155.52000000000001</v>
      </c>
      <c r="G11" s="166">
        <v>142.71</v>
      </c>
      <c r="H11" s="166">
        <v>146.80000000000001</v>
      </c>
      <c r="I11" s="166">
        <v>165.74</v>
      </c>
      <c r="J11" s="166">
        <v>130.80000000000001</v>
      </c>
      <c r="K11" s="166">
        <v>143.05000000000001</v>
      </c>
      <c r="L11" s="166">
        <v>125.7</v>
      </c>
      <c r="M11" s="35">
        <v>140.68</v>
      </c>
    </row>
    <row r="12" spans="1:13" ht="21" customHeight="1">
      <c r="A12" s="7" t="s">
        <v>9</v>
      </c>
      <c r="B12" s="211">
        <v>57.73</v>
      </c>
      <c r="C12" s="179">
        <v>59.83</v>
      </c>
      <c r="D12" s="179">
        <v>53.93</v>
      </c>
      <c r="E12" s="179">
        <v>58.25</v>
      </c>
      <c r="F12" s="179">
        <v>67.66</v>
      </c>
      <c r="G12" s="166">
        <v>65.510000000000005</v>
      </c>
      <c r="H12" s="166">
        <v>62.07</v>
      </c>
      <c r="I12" s="166">
        <v>77.400000000000006</v>
      </c>
      <c r="J12" s="166">
        <v>59.2</v>
      </c>
      <c r="K12" s="166">
        <v>68.569999999999993</v>
      </c>
      <c r="L12" s="166">
        <v>60.65</v>
      </c>
      <c r="M12" s="35">
        <v>63.69</v>
      </c>
    </row>
    <row r="13" spans="1:13" ht="21" customHeight="1">
      <c r="A13" s="7" t="s">
        <v>55</v>
      </c>
      <c r="B13" s="211">
        <v>67.349999999999994</v>
      </c>
      <c r="C13" s="179">
        <v>67.650000000000006</v>
      </c>
      <c r="D13" s="179">
        <v>111.99</v>
      </c>
      <c r="E13" s="179">
        <v>52.21</v>
      </c>
      <c r="F13" s="179">
        <v>49.99</v>
      </c>
      <c r="G13" s="166">
        <v>58.31</v>
      </c>
      <c r="H13" s="166">
        <v>51.24</v>
      </c>
      <c r="I13" s="166">
        <v>50.31</v>
      </c>
      <c r="J13" s="166">
        <v>49.55</v>
      </c>
      <c r="K13" s="166">
        <v>55.28</v>
      </c>
      <c r="L13" s="166">
        <v>73.569999999999993</v>
      </c>
      <c r="M13" s="35">
        <v>61.38</v>
      </c>
    </row>
    <row r="14" spans="1:13" ht="21" customHeight="1">
      <c r="A14" s="7" t="s">
        <v>32</v>
      </c>
      <c r="B14" s="211">
        <v>36.549999999999997</v>
      </c>
      <c r="C14" s="180">
        <v>36.369999999999997</v>
      </c>
      <c r="D14" s="180">
        <v>36.69</v>
      </c>
      <c r="E14" s="180">
        <v>34.549999999999997</v>
      </c>
      <c r="F14" s="179">
        <v>55.13</v>
      </c>
      <c r="G14" s="166">
        <v>36.21</v>
      </c>
      <c r="H14" s="166">
        <v>36.49</v>
      </c>
      <c r="I14" s="166">
        <v>38.57</v>
      </c>
      <c r="J14" s="180">
        <v>60.74</v>
      </c>
      <c r="K14" s="180">
        <v>87.17</v>
      </c>
      <c r="L14" s="166">
        <v>39.01</v>
      </c>
      <c r="M14" s="35">
        <v>47.17</v>
      </c>
    </row>
    <row r="15" spans="1:13" ht="31.5">
      <c r="A15" s="7" t="s">
        <v>82</v>
      </c>
      <c r="B15" s="166">
        <v>51.3</v>
      </c>
      <c r="C15" s="179">
        <v>58.3</v>
      </c>
      <c r="D15" s="180">
        <v>472.23</v>
      </c>
      <c r="E15" s="180">
        <v>203.04</v>
      </c>
      <c r="F15" s="179">
        <v>261.39</v>
      </c>
      <c r="G15" s="166">
        <v>388.06</v>
      </c>
      <c r="H15" s="166">
        <v>146.56</v>
      </c>
      <c r="I15" s="166">
        <v>395.79</v>
      </c>
      <c r="J15" s="166">
        <v>153.1</v>
      </c>
      <c r="K15" s="166">
        <v>97.19</v>
      </c>
      <c r="L15" s="166">
        <v>77.47</v>
      </c>
      <c r="M15" s="35">
        <v>243.87</v>
      </c>
    </row>
    <row r="16" spans="1:13" ht="21" customHeight="1">
      <c r="A16" s="9" t="s">
        <v>15</v>
      </c>
      <c r="B16" s="35">
        <v>65.430000000000007</v>
      </c>
      <c r="C16" s="35">
        <v>69.72</v>
      </c>
      <c r="D16" s="35">
        <v>123.72</v>
      </c>
      <c r="E16" s="35">
        <v>89.71</v>
      </c>
      <c r="F16" s="35">
        <v>108.4</v>
      </c>
      <c r="G16" s="35">
        <v>108.88</v>
      </c>
      <c r="H16" s="35">
        <v>84.27</v>
      </c>
      <c r="I16" s="35">
        <v>121.12</v>
      </c>
      <c r="J16" s="166">
        <v>95.42</v>
      </c>
      <c r="K16" s="166">
        <v>95.78</v>
      </c>
      <c r="L16" s="166">
        <v>78.209999999999994</v>
      </c>
      <c r="M16" s="166">
        <v>100.61</v>
      </c>
    </row>
    <row r="18" spans="1:13" ht="15.75" customHeight="1">
      <c r="A18" s="228" t="s">
        <v>70</v>
      </c>
    </row>
    <row r="19" spans="1:13" ht="31.5" customHeight="1">
      <c r="A19" s="255" t="s">
        <v>100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</row>
    <row r="20" spans="1:13" ht="15.75" customHeight="1">
      <c r="A20" s="72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</row>
    <row r="21" spans="1:13" ht="15.75" customHeight="1">
      <c r="A21" s="72"/>
      <c r="B21" s="160"/>
      <c r="C21" s="160"/>
      <c r="D21" s="73"/>
      <c r="E21" s="73"/>
      <c r="F21" s="73"/>
      <c r="G21" s="73"/>
      <c r="H21" s="73"/>
      <c r="I21" s="73"/>
      <c r="J21" s="73"/>
      <c r="K21" s="73"/>
      <c r="L21" s="73"/>
    </row>
    <row r="22" spans="1:13" ht="15.75" customHeight="1">
      <c r="A22" s="72"/>
      <c r="B22" s="73"/>
      <c r="C22" s="73"/>
      <c r="D22" s="141"/>
      <c r="E22" s="73"/>
      <c r="F22" s="73"/>
      <c r="G22" s="73"/>
      <c r="H22" s="73"/>
      <c r="I22" s="73"/>
      <c r="J22" s="73"/>
      <c r="K22" s="73"/>
      <c r="L22" s="73"/>
    </row>
    <row r="23" spans="1:13" ht="15.75" customHeigh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3" ht="15.75" customHeight="1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3" ht="15.75" customHeight="1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ht="15.75" customHeight="1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ht="15.75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28" spans="1:13" ht="15.75" customHeight="1">
      <c r="A28" s="74"/>
      <c r="B28" s="29"/>
      <c r="C28" s="29"/>
      <c r="D28" s="71"/>
      <c r="E28" s="71"/>
      <c r="F28" s="71"/>
      <c r="G28" s="71"/>
      <c r="H28" s="71"/>
      <c r="I28" s="71"/>
      <c r="J28" s="71"/>
      <c r="K28" s="71"/>
      <c r="L28" s="71"/>
    </row>
    <row r="29" spans="1:13" ht="15.75" customHeight="1">
      <c r="A29" s="70"/>
      <c r="B29" s="75"/>
      <c r="C29" s="75"/>
      <c r="D29" s="71"/>
      <c r="E29" s="76"/>
      <c r="F29" s="76"/>
      <c r="G29" s="76"/>
      <c r="H29" s="76"/>
      <c r="I29" s="76"/>
      <c r="J29" s="76"/>
      <c r="K29" s="76"/>
      <c r="L29" s="71"/>
    </row>
    <row r="30" spans="1:13" ht="15.75" customHeight="1">
      <c r="A30" s="70"/>
      <c r="B30" s="75"/>
      <c r="C30" s="75"/>
      <c r="D30" s="71"/>
      <c r="E30" s="76"/>
      <c r="F30" s="76"/>
      <c r="G30" s="76"/>
      <c r="H30" s="76"/>
      <c r="I30" s="76"/>
      <c r="J30" s="76"/>
      <c r="K30" s="76"/>
      <c r="L30" s="71"/>
    </row>
    <row r="31" spans="1:13" ht="15.75" customHeight="1">
      <c r="A31" s="70"/>
      <c r="B31" s="75"/>
      <c r="C31" s="75"/>
      <c r="D31" s="71"/>
      <c r="E31" s="76"/>
      <c r="F31" s="76"/>
      <c r="G31" s="76"/>
      <c r="H31" s="76"/>
      <c r="I31" s="76"/>
      <c r="J31" s="76"/>
      <c r="K31" s="76"/>
      <c r="L31" s="71"/>
    </row>
    <row r="32" spans="1:13" ht="15.75" customHeight="1">
      <c r="A32" s="70"/>
      <c r="B32" s="75"/>
      <c r="C32" s="75"/>
      <c r="D32" s="71"/>
      <c r="E32" s="76"/>
      <c r="F32" s="76"/>
      <c r="G32" s="76"/>
      <c r="H32" s="76"/>
      <c r="I32" s="76"/>
      <c r="J32" s="76"/>
      <c r="K32" s="76"/>
      <c r="L32" s="71"/>
    </row>
    <row r="33" spans="1:12" ht="15.75" customHeight="1">
      <c r="A33" s="70"/>
      <c r="B33" s="75"/>
      <c r="C33" s="75"/>
      <c r="D33" s="71"/>
      <c r="E33" s="76"/>
      <c r="F33" s="76"/>
      <c r="G33" s="76"/>
      <c r="H33" s="76"/>
      <c r="I33" s="76"/>
      <c r="J33" s="76"/>
      <c r="K33" s="76"/>
      <c r="L33" s="71"/>
    </row>
    <row r="34" spans="1:12" ht="15.75" customHeight="1">
      <c r="A34" s="70"/>
      <c r="B34" s="75"/>
      <c r="C34" s="75"/>
      <c r="D34" s="71"/>
      <c r="E34" s="76"/>
      <c r="F34" s="76"/>
      <c r="G34" s="76"/>
      <c r="H34" s="76"/>
      <c r="I34" s="76"/>
      <c r="J34" s="76"/>
      <c r="K34" s="76"/>
      <c r="L34" s="71"/>
    </row>
    <row r="35" spans="1:12" ht="15.75" customHeight="1">
      <c r="A35" s="70"/>
      <c r="B35" s="75"/>
      <c r="C35" s="75"/>
      <c r="D35" s="71"/>
      <c r="E35" s="76"/>
      <c r="F35" s="76"/>
      <c r="G35" s="76"/>
      <c r="H35" s="76"/>
      <c r="I35" s="76"/>
      <c r="J35" s="76"/>
      <c r="K35" s="76"/>
      <c r="L35" s="71"/>
    </row>
    <row r="36" spans="1:12" ht="15.75" customHeight="1">
      <c r="A36" s="70"/>
      <c r="B36" s="75"/>
      <c r="C36" s="75"/>
      <c r="D36" s="71"/>
      <c r="E36" s="76"/>
      <c r="F36" s="76"/>
      <c r="G36" s="76"/>
      <c r="H36" s="76"/>
      <c r="I36" s="76"/>
      <c r="J36" s="76"/>
      <c r="K36" s="76"/>
      <c r="L36" s="71"/>
    </row>
    <row r="37" spans="1:12" ht="15.75" customHeight="1">
      <c r="A37" s="70"/>
      <c r="B37" s="75"/>
      <c r="C37" s="75"/>
      <c r="D37" s="71"/>
      <c r="E37" s="76"/>
      <c r="F37" s="76"/>
      <c r="G37" s="76"/>
      <c r="H37" s="76"/>
      <c r="I37" s="76"/>
      <c r="J37" s="76"/>
      <c r="K37" s="76"/>
      <c r="L37" s="71"/>
    </row>
  </sheetData>
  <mergeCells count="9">
    <mergeCell ref="A19:M19"/>
    <mergeCell ref="A1:M1"/>
    <mergeCell ref="A4:A6"/>
    <mergeCell ref="M5:M6"/>
    <mergeCell ref="B5:B6"/>
    <mergeCell ref="D4:M4"/>
    <mergeCell ref="D5:L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9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3.1406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36" t="s">
        <v>104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59" t="s">
        <v>46</v>
      </c>
      <c r="K2" s="259"/>
      <c r="L2" s="259"/>
    </row>
    <row r="3" spans="1:15" s="40" customFormat="1" ht="54.7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2</v>
      </c>
      <c r="G3" s="53" t="str">
        <f>'Таблица № 1.2-Д'!F3</f>
        <v>"ЕН ЕН ДПФ"</v>
      </c>
      <c r="H3" s="53" t="s">
        <v>9</v>
      </c>
      <c r="I3" s="54" t="s">
        <v>55</v>
      </c>
      <c r="J3" s="54" t="s">
        <v>32</v>
      </c>
      <c r="K3" s="126" t="s">
        <v>83</v>
      </c>
      <c r="L3" s="55" t="s">
        <v>6</v>
      </c>
      <c r="N3" s="41"/>
      <c r="O3" s="41"/>
    </row>
    <row r="4" spans="1:15" s="85" customFormat="1">
      <c r="A4" s="82" t="s">
        <v>45</v>
      </c>
      <c r="B4" s="83" t="s">
        <v>51</v>
      </c>
      <c r="C4" s="181">
        <v>132616</v>
      </c>
      <c r="D4" s="181">
        <v>77001</v>
      </c>
      <c r="E4" s="181">
        <v>86457</v>
      </c>
      <c r="F4" s="181">
        <v>437670</v>
      </c>
      <c r="G4" s="181">
        <v>120624</v>
      </c>
      <c r="H4" s="181">
        <v>71056</v>
      </c>
      <c r="I4" s="181">
        <v>2439</v>
      </c>
      <c r="J4" s="181">
        <v>10711</v>
      </c>
      <c r="K4" s="204">
        <v>1003</v>
      </c>
      <c r="L4" s="181">
        <v>939577</v>
      </c>
      <c r="M4" s="119"/>
      <c r="N4" s="84"/>
      <c r="O4" s="84"/>
    </row>
    <row r="5" spans="1:15" s="40" customFormat="1" ht="45.75" customHeight="1">
      <c r="A5" s="128">
        <v>1</v>
      </c>
      <c r="B5" s="127" t="s">
        <v>61</v>
      </c>
      <c r="C5" s="182">
        <v>54822</v>
      </c>
      <c r="D5" s="182">
        <v>5429</v>
      </c>
      <c r="E5" s="182">
        <v>52687</v>
      </c>
      <c r="F5" s="182">
        <v>175889</v>
      </c>
      <c r="G5" s="182">
        <v>64593</v>
      </c>
      <c r="H5" s="182">
        <v>26407</v>
      </c>
      <c r="I5" s="182">
        <v>0</v>
      </c>
      <c r="J5" s="182">
        <v>4585</v>
      </c>
      <c r="K5" s="176">
        <v>295</v>
      </c>
      <c r="L5" s="182">
        <v>384707</v>
      </c>
      <c r="M5" s="120"/>
      <c r="N5" s="41"/>
      <c r="O5" s="41"/>
    </row>
    <row r="6" spans="1:15">
      <c r="A6" s="57">
        <v>2</v>
      </c>
      <c r="B6" s="79" t="s">
        <v>14</v>
      </c>
      <c r="C6" s="173">
        <v>15064</v>
      </c>
      <c r="D6" s="173">
        <v>16703</v>
      </c>
      <c r="E6" s="173">
        <v>2033</v>
      </c>
      <c r="F6" s="173">
        <v>70131</v>
      </c>
      <c r="G6" s="173">
        <v>6704</v>
      </c>
      <c r="H6" s="173">
        <v>7485</v>
      </c>
      <c r="I6" s="173">
        <v>535</v>
      </c>
      <c r="J6" s="173">
        <v>1295</v>
      </c>
      <c r="K6" s="202">
        <v>0</v>
      </c>
      <c r="L6" s="182">
        <v>119950</v>
      </c>
      <c r="M6" s="121"/>
    </row>
    <row r="7" spans="1:15" ht="47.25">
      <c r="A7" s="168" t="s">
        <v>85</v>
      </c>
      <c r="B7" s="169" t="s">
        <v>86</v>
      </c>
      <c r="C7" s="202">
        <v>0</v>
      </c>
      <c r="D7" s="202">
        <v>0</v>
      </c>
      <c r="E7" s="182">
        <v>0</v>
      </c>
      <c r="F7" s="182">
        <v>0</v>
      </c>
      <c r="G7" s="182">
        <v>0</v>
      </c>
      <c r="H7" s="202">
        <v>0</v>
      </c>
      <c r="I7" s="202">
        <v>0</v>
      </c>
      <c r="J7" s="202">
        <v>0</v>
      </c>
      <c r="K7" s="202">
        <v>0</v>
      </c>
      <c r="L7" s="182">
        <v>0</v>
      </c>
      <c r="M7" s="121"/>
    </row>
    <row r="8" spans="1:15">
      <c r="A8" s="57">
        <v>3</v>
      </c>
      <c r="B8" s="79" t="s">
        <v>5</v>
      </c>
      <c r="C8" s="173">
        <v>280</v>
      </c>
      <c r="D8" s="173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82">
        <v>0</v>
      </c>
      <c r="L8" s="182">
        <v>280</v>
      </c>
      <c r="M8" s="121"/>
    </row>
    <row r="9" spans="1:15">
      <c r="A9" s="56">
        <v>4</v>
      </c>
      <c r="B9" s="79" t="s">
        <v>4</v>
      </c>
      <c r="C9" s="173">
        <v>0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82">
        <v>0</v>
      </c>
      <c r="L9" s="182">
        <v>0</v>
      </c>
      <c r="M9" s="121"/>
    </row>
    <row r="10" spans="1:15">
      <c r="A10" s="56">
        <v>5</v>
      </c>
      <c r="B10" s="79" t="s">
        <v>62</v>
      </c>
      <c r="C10" s="173">
        <v>55985</v>
      </c>
      <c r="D10" s="173">
        <v>51495</v>
      </c>
      <c r="E10" s="173">
        <v>31737</v>
      </c>
      <c r="F10" s="173">
        <v>137403</v>
      </c>
      <c r="G10" s="173">
        <v>49327</v>
      </c>
      <c r="H10" s="173">
        <v>32417</v>
      </c>
      <c r="I10" s="173">
        <v>1781</v>
      </c>
      <c r="J10" s="173">
        <v>4143</v>
      </c>
      <c r="K10" s="183">
        <v>595</v>
      </c>
      <c r="L10" s="182">
        <v>364883</v>
      </c>
      <c r="M10" s="121"/>
    </row>
    <row r="11" spans="1:15">
      <c r="A11" s="56" t="s">
        <v>64</v>
      </c>
      <c r="B11" s="79" t="s">
        <v>63</v>
      </c>
      <c r="C11" s="173">
        <v>1809</v>
      </c>
      <c r="D11" s="173">
        <v>7650</v>
      </c>
      <c r="E11" s="173">
        <v>508</v>
      </c>
      <c r="F11" s="173">
        <v>1172</v>
      </c>
      <c r="G11" s="173">
        <v>3627</v>
      </c>
      <c r="H11" s="173">
        <v>3079</v>
      </c>
      <c r="I11" s="173">
        <v>244</v>
      </c>
      <c r="J11" s="173">
        <v>0</v>
      </c>
      <c r="K11" s="182">
        <v>76</v>
      </c>
      <c r="L11" s="182">
        <v>18165</v>
      </c>
      <c r="M11" s="121"/>
    </row>
    <row r="12" spans="1:15">
      <c r="A12" s="56" t="s">
        <v>65</v>
      </c>
      <c r="B12" s="79" t="s">
        <v>68</v>
      </c>
      <c r="C12" s="173">
        <v>16102</v>
      </c>
      <c r="D12" s="173">
        <v>8510</v>
      </c>
      <c r="E12" s="173">
        <v>12475</v>
      </c>
      <c r="F12" s="173">
        <v>65090</v>
      </c>
      <c r="G12" s="173">
        <v>25967</v>
      </c>
      <c r="H12" s="173">
        <v>4386</v>
      </c>
      <c r="I12" s="173">
        <v>745</v>
      </c>
      <c r="J12" s="173">
        <v>1983</v>
      </c>
      <c r="K12" s="182">
        <v>214</v>
      </c>
      <c r="L12" s="182">
        <v>135472</v>
      </c>
      <c r="M12" s="121"/>
    </row>
    <row r="13" spans="1:15" ht="15.75" customHeight="1">
      <c r="A13" s="56" t="s">
        <v>66</v>
      </c>
      <c r="B13" s="79" t="s">
        <v>67</v>
      </c>
      <c r="C13" s="173">
        <v>38074</v>
      </c>
      <c r="D13" s="173">
        <v>35335</v>
      </c>
      <c r="E13" s="173">
        <v>18754</v>
      </c>
      <c r="F13" s="173">
        <v>71141</v>
      </c>
      <c r="G13" s="173">
        <v>19733</v>
      </c>
      <c r="H13" s="173">
        <v>24952</v>
      </c>
      <c r="I13" s="173">
        <v>792</v>
      </c>
      <c r="J13" s="173">
        <v>2160</v>
      </c>
      <c r="K13" s="182">
        <v>305</v>
      </c>
      <c r="L13" s="182">
        <v>211246</v>
      </c>
      <c r="M13" s="121"/>
    </row>
    <row r="14" spans="1:15">
      <c r="A14" s="56">
        <v>6</v>
      </c>
      <c r="B14" s="79" t="s">
        <v>7</v>
      </c>
      <c r="C14" s="173">
        <v>0</v>
      </c>
      <c r="D14" s="173">
        <v>0</v>
      </c>
      <c r="E14" s="173">
        <v>0</v>
      </c>
      <c r="F14" s="173">
        <v>33974</v>
      </c>
      <c r="G14" s="173">
        <v>0</v>
      </c>
      <c r="H14" s="173">
        <v>0</v>
      </c>
      <c r="I14" s="173">
        <v>0</v>
      </c>
      <c r="J14" s="173">
        <v>0</v>
      </c>
      <c r="K14" s="183">
        <v>113</v>
      </c>
      <c r="L14" s="182">
        <v>34087</v>
      </c>
      <c r="M14" s="121"/>
    </row>
    <row r="15" spans="1:15">
      <c r="A15" s="56">
        <v>7</v>
      </c>
      <c r="B15" s="79" t="s">
        <v>10</v>
      </c>
      <c r="C15" s="173">
        <v>6465</v>
      </c>
      <c r="D15" s="173">
        <v>3374</v>
      </c>
      <c r="E15" s="173">
        <v>0</v>
      </c>
      <c r="F15" s="173">
        <v>20273</v>
      </c>
      <c r="G15" s="173">
        <v>0</v>
      </c>
      <c r="H15" s="173">
        <v>4747</v>
      </c>
      <c r="I15" s="173">
        <v>123</v>
      </c>
      <c r="J15" s="173">
        <v>688</v>
      </c>
      <c r="K15" s="182">
        <v>0</v>
      </c>
      <c r="L15" s="182">
        <v>35670</v>
      </c>
      <c r="M15" s="121"/>
    </row>
    <row r="16" spans="1:15" s="85" customFormat="1">
      <c r="A16" s="82" t="s">
        <v>38</v>
      </c>
      <c r="B16" s="83" t="s">
        <v>52</v>
      </c>
      <c r="C16" s="181">
        <v>151243</v>
      </c>
      <c r="D16" s="181">
        <v>81275</v>
      </c>
      <c r="E16" s="181">
        <v>93107</v>
      </c>
      <c r="F16" s="181">
        <v>465704</v>
      </c>
      <c r="G16" s="181">
        <v>134432</v>
      </c>
      <c r="H16" s="181">
        <v>81477</v>
      </c>
      <c r="I16" s="181">
        <v>2694</v>
      </c>
      <c r="J16" s="181">
        <v>10925</v>
      </c>
      <c r="K16" s="181">
        <v>1125</v>
      </c>
      <c r="L16" s="184">
        <v>1021982</v>
      </c>
      <c r="M16" s="119"/>
      <c r="N16" s="84"/>
      <c r="O16" s="84"/>
    </row>
    <row r="17" spans="1:22" ht="30.75" customHeight="1">
      <c r="A17" s="168" t="s">
        <v>90</v>
      </c>
      <c r="B17" s="194" t="s">
        <v>89</v>
      </c>
      <c r="C17" s="182">
        <v>132616</v>
      </c>
      <c r="D17" s="182">
        <v>77001</v>
      </c>
      <c r="E17" s="182">
        <v>86457</v>
      </c>
      <c r="F17" s="182">
        <v>437670</v>
      </c>
      <c r="G17" s="182">
        <v>120624</v>
      </c>
      <c r="H17" s="182">
        <v>71056</v>
      </c>
      <c r="I17" s="182">
        <v>2439</v>
      </c>
      <c r="J17" s="182">
        <v>10711</v>
      </c>
      <c r="K17" s="182">
        <v>1003</v>
      </c>
      <c r="L17" s="182">
        <v>939577</v>
      </c>
      <c r="M17" s="121"/>
    </row>
    <row r="18" spans="1:22" ht="31.5">
      <c r="A18" s="168" t="s">
        <v>84</v>
      </c>
      <c r="B18" s="105" t="s">
        <v>88</v>
      </c>
      <c r="C18" s="182">
        <v>80230</v>
      </c>
      <c r="D18" s="182">
        <v>20782</v>
      </c>
      <c r="E18" s="182">
        <v>67195</v>
      </c>
      <c r="F18" s="182">
        <v>241300</v>
      </c>
      <c r="G18" s="182">
        <v>74527</v>
      </c>
      <c r="H18" s="182">
        <v>28833</v>
      </c>
      <c r="I18" s="182">
        <v>0</v>
      </c>
      <c r="J18" s="182">
        <v>411</v>
      </c>
      <c r="K18" s="182">
        <v>62</v>
      </c>
      <c r="L18" s="182">
        <v>513340</v>
      </c>
      <c r="M18" s="121"/>
    </row>
    <row r="19" spans="1:22">
      <c r="A19" s="104">
        <v>2</v>
      </c>
      <c r="B19" s="58" t="s">
        <v>36</v>
      </c>
      <c r="C19" s="201">
        <v>18041</v>
      </c>
      <c r="D19" s="201">
        <v>532</v>
      </c>
      <c r="E19" s="201">
        <v>6530</v>
      </c>
      <c r="F19" s="173">
        <v>26522</v>
      </c>
      <c r="G19" s="173">
        <v>13753</v>
      </c>
      <c r="H19" s="201">
        <v>3497</v>
      </c>
      <c r="I19" s="201">
        <v>153</v>
      </c>
      <c r="J19" s="201">
        <v>172</v>
      </c>
      <c r="K19" s="183">
        <v>122</v>
      </c>
      <c r="L19" s="182">
        <v>69322</v>
      </c>
      <c r="M19" s="42"/>
    </row>
    <row r="20" spans="1:22">
      <c r="A20" s="104">
        <v>3</v>
      </c>
      <c r="B20" s="58" t="s">
        <v>37</v>
      </c>
      <c r="C20" s="201">
        <v>586</v>
      </c>
      <c r="D20" s="201">
        <v>3742</v>
      </c>
      <c r="E20" s="201">
        <v>120</v>
      </c>
      <c r="F20" s="173">
        <v>1512</v>
      </c>
      <c r="G20" s="201">
        <v>55</v>
      </c>
      <c r="H20" s="201">
        <v>6924</v>
      </c>
      <c r="I20" s="201">
        <v>102</v>
      </c>
      <c r="J20" s="201">
        <v>42</v>
      </c>
      <c r="K20" s="182">
        <v>0</v>
      </c>
      <c r="L20" s="182">
        <v>13083</v>
      </c>
      <c r="M20" s="42"/>
    </row>
    <row r="21" spans="1:22">
      <c r="C21" s="130"/>
      <c r="D21" s="130"/>
      <c r="E21" s="130"/>
      <c r="F21" s="130"/>
      <c r="G21" s="130"/>
      <c r="H21" s="130"/>
      <c r="I21" s="130"/>
      <c r="J21" s="25"/>
      <c r="K21" s="25"/>
      <c r="L21" s="130"/>
      <c r="N21" s="130"/>
      <c r="O21" s="37"/>
      <c r="P21" s="130"/>
      <c r="R21" s="130"/>
      <c r="T21" s="130"/>
      <c r="V21" s="129"/>
    </row>
    <row r="22" spans="1:22">
      <c r="C22" s="151"/>
      <c r="D22" s="151"/>
      <c r="E22" s="151"/>
      <c r="F22" s="151"/>
      <c r="G22" s="151"/>
      <c r="H22" s="151"/>
      <c r="I22" s="151"/>
      <c r="J22" s="150"/>
      <c r="K22" s="150"/>
      <c r="L22" s="130"/>
      <c r="N22" s="130"/>
      <c r="O22" s="37"/>
      <c r="P22" s="130"/>
      <c r="R22" s="130"/>
      <c r="T22" s="130"/>
      <c r="V22" s="130"/>
    </row>
    <row r="23" spans="1:22"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N23" s="131"/>
      <c r="O23" s="37"/>
      <c r="P23" s="131"/>
      <c r="R23" s="131"/>
      <c r="T23" s="130"/>
      <c r="V23" s="130"/>
    </row>
    <row r="24" spans="1:22">
      <c r="C24" s="207"/>
      <c r="D24" s="207"/>
      <c r="E24" s="207"/>
      <c r="F24" s="207"/>
      <c r="G24" s="207"/>
      <c r="H24" s="207"/>
      <c r="I24" s="207"/>
      <c r="J24" s="207"/>
      <c r="K24" s="207"/>
      <c r="L24" s="208"/>
      <c r="P24" s="25"/>
      <c r="R24" s="25"/>
      <c r="V24" s="25"/>
    </row>
    <row r="25" spans="1:22">
      <c r="C25" s="209"/>
      <c r="D25" s="209"/>
      <c r="E25" s="209"/>
      <c r="F25" s="209"/>
      <c r="G25" s="209"/>
      <c r="H25" s="209"/>
      <c r="I25" s="209"/>
      <c r="J25" s="209"/>
      <c r="K25" s="209"/>
      <c r="L25" s="209"/>
    </row>
    <row r="26" spans="1:22">
      <c r="D26" s="200"/>
      <c r="E26" s="200"/>
      <c r="F26" s="200"/>
      <c r="G26" s="200"/>
      <c r="H26" s="200"/>
      <c r="I26" s="200"/>
      <c r="J26" s="200"/>
      <c r="K26" s="200"/>
      <c r="L26" s="200"/>
    </row>
    <row r="27" spans="1:22">
      <c r="C27" s="198"/>
      <c r="D27" s="198"/>
      <c r="E27" s="198"/>
      <c r="F27" s="198"/>
      <c r="G27" s="198"/>
      <c r="H27" s="198"/>
      <c r="I27" s="198"/>
      <c r="J27" s="198"/>
      <c r="K27" s="198"/>
      <c r="L27" s="198"/>
    </row>
    <row r="28" spans="1:22">
      <c r="C28" s="199"/>
      <c r="F28" s="199"/>
      <c r="L28" s="130"/>
    </row>
    <row r="29" spans="1:22">
      <c r="J29" s="131"/>
      <c r="L29" s="205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5"/>
  <sheetViews>
    <sheetView showGridLines="0" topLeftCell="B1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6384" width="9.140625" style="37"/>
  </cols>
  <sheetData>
    <row r="1" spans="1:15" ht="18" customHeight="1">
      <c r="A1" s="260" t="s">
        <v>105</v>
      </c>
      <c r="B1" s="260"/>
      <c r="C1" s="260"/>
      <c r="D1" s="260"/>
      <c r="E1" s="260"/>
      <c r="F1" s="260"/>
      <c r="G1" s="260"/>
      <c r="H1" s="260"/>
      <c r="I1" s="261"/>
      <c r="J1" s="261"/>
      <c r="K1" s="261"/>
      <c r="L1" s="262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1" t="s">
        <v>40</v>
      </c>
    </row>
    <row r="3" spans="1:15" s="40" customFormat="1" ht="53.2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2</v>
      </c>
      <c r="G3" s="53" t="str">
        <f>'Таблица № 1.2-Д'!F3</f>
        <v>"ЕН ЕН ДПФ"</v>
      </c>
      <c r="H3" s="53" t="s">
        <v>9</v>
      </c>
      <c r="I3" s="54" t="s">
        <v>55</v>
      </c>
      <c r="J3" s="54" t="s">
        <v>32</v>
      </c>
      <c r="K3" s="126" t="s">
        <v>83</v>
      </c>
      <c r="L3" s="55" t="s">
        <v>6</v>
      </c>
    </row>
    <row r="4" spans="1:15" s="85" customFormat="1">
      <c r="A4" s="82" t="s">
        <v>45</v>
      </c>
      <c r="B4" s="83" t="s">
        <v>51</v>
      </c>
      <c r="C4" s="185">
        <v>100</v>
      </c>
      <c r="D4" s="185">
        <v>100</v>
      </c>
      <c r="E4" s="185">
        <v>100</v>
      </c>
      <c r="F4" s="185">
        <v>100</v>
      </c>
      <c r="G4" s="185">
        <v>100</v>
      </c>
      <c r="H4" s="185">
        <v>100</v>
      </c>
      <c r="I4" s="185">
        <v>100</v>
      </c>
      <c r="J4" s="185">
        <v>100.00000000000001</v>
      </c>
      <c r="K4" s="185">
        <v>100</v>
      </c>
      <c r="L4" s="185">
        <v>99.999999999999986</v>
      </c>
    </row>
    <row r="5" spans="1:15" s="40" customFormat="1" ht="45.75" customHeight="1">
      <c r="A5" s="128">
        <v>1</v>
      </c>
      <c r="B5" s="127" t="s">
        <v>61</v>
      </c>
      <c r="C5" s="202">
        <v>41.34</v>
      </c>
      <c r="D5" s="202">
        <v>7.05</v>
      </c>
      <c r="E5" s="202">
        <v>60.94</v>
      </c>
      <c r="F5" s="202">
        <v>40.199999999999996</v>
      </c>
      <c r="G5" s="202">
        <v>53.55</v>
      </c>
      <c r="H5" s="202">
        <v>37.169999999999995</v>
      </c>
      <c r="I5" s="202">
        <v>0</v>
      </c>
      <c r="J5" s="202">
        <v>42.81</v>
      </c>
      <c r="K5" s="202">
        <v>29.41</v>
      </c>
      <c r="L5" s="202">
        <v>40.94</v>
      </c>
      <c r="M5" s="120"/>
      <c r="N5" s="41"/>
      <c r="O5" s="41"/>
    </row>
    <row r="6" spans="1:15">
      <c r="A6" s="57">
        <v>2</v>
      </c>
      <c r="B6" s="79" t="s">
        <v>14</v>
      </c>
      <c r="C6" s="202">
        <v>11.36</v>
      </c>
      <c r="D6" s="202">
        <v>21.69</v>
      </c>
      <c r="E6" s="202">
        <v>2.35</v>
      </c>
      <c r="F6" s="202">
        <v>16.02</v>
      </c>
      <c r="G6" s="202">
        <v>5.56</v>
      </c>
      <c r="H6" s="202">
        <v>10.53</v>
      </c>
      <c r="I6" s="202">
        <v>21.94</v>
      </c>
      <c r="J6" s="202">
        <v>12.09</v>
      </c>
      <c r="K6" s="202">
        <v>0</v>
      </c>
      <c r="L6" s="202">
        <v>12.77</v>
      </c>
      <c r="M6" s="121"/>
      <c r="N6" s="38"/>
      <c r="O6" s="38"/>
    </row>
    <row r="7" spans="1:15" ht="47.25">
      <c r="A7" s="168" t="s">
        <v>85</v>
      </c>
      <c r="B7" s="169" t="s">
        <v>86</v>
      </c>
      <c r="C7" s="202">
        <v>0</v>
      </c>
      <c r="D7" s="202">
        <v>0</v>
      </c>
      <c r="E7" s="202">
        <v>0</v>
      </c>
      <c r="F7" s="202">
        <v>0</v>
      </c>
      <c r="G7" s="202">
        <v>0</v>
      </c>
      <c r="H7" s="202">
        <v>0</v>
      </c>
      <c r="I7" s="202">
        <v>0</v>
      </c>
      <c r="J7" s="202">
        <v>0</v>
      </c>
      <c r="K7" s="202">
        <v>0</v>
      </c>
      <c r="L7" s="202">
        <v>0</v>
      </c>
      <c r="M7" s="121"/>
      <c r="N7" s="38"/>
      <c r="O7" s="38"/>
    </row>
    <row r="8" spans="1:15">
      <c r="A8" s="57">
        <v>3</v>
      </c>
      <c r="B8" s="79" t="s">
        <v>5</v>
      </c>
      <c r="C8" s="202">
        <v>0.21</v>
      </c>
      <c r="D8" s="202">
        <v>0</v>
      </c>
      <c r="E8" s="202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02">
        <v>0.03</v>
      </c>
      <c r="M8" s="121"/>
      <c r="N8" s="38"/>
      <c r="O8" s="38"/>
    </row>
    <row r="9" spans="1:15">
      <c r="A9" s="56">
        <v>4</v>
      </c>
      <c r="B9" s="79" t="s">
        <v>4</v>
      </c>
      <c r="C9" s="202">
        <v>0</v>
      </c>
      <c r="D9" s="202">
        <v>0</v>
      </c>
      <c r="E9" s="202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2">
        <v>0</v>
      </c>
      <c r="M9" s="121"/>
      <c r="N9" s="38"/>
      <c r="O9" s="38"/>
    </row>
    <row r="10" spans="1:15">
      <c r="A10" s="56">
        <v>5</v>
      </c>
      <c r="B10" s="79" t="s">
        <v>62</v>
      </c>
      <c r="C10" s="202">
        <v>42.22</v>
      </c>
      <c r="D10" s="202">
        <v>66.88</v>
      </c>
      <c r="E10" s="202">
        <v>36.71</v>
      </c>
      <c r="F10" s="202">
        <v>31.39</v>
      </c>
      <c r="G10" s="202">
        <v>40.89</v>
      </c>
      <c r="H10" s="202">
        <v>45.62</v>
      </c>
      <c r="I10" s="202">
        <v>73.02</v>
      </c>
      <c r="J10" s="202">
        <v>38.68</v>
      </c>
      <c r="K10" s="202">
        <v>59.32</v>
      </c>
      <c r="L10" s="202">
        <v>38.83</v>
      </c>
      <c r="M10" s="121"/>
      <c r="N10" s="38"/>
      <c r="O10" s="38"/>
    </row>
    <row r="11" spans="1:15">
      <c r="A11" s="56" t="s">
        <v>64</v>
      </c>
      <c r="B11" s="79" t="s">
        <v>63</v>
      </c>
      <c r="C11" s="202">
        <v>1.36</v>
      </c>
      <c r="D11" s="202">
        <v>9.93</v>
      </c>
      <c r="E11" s="202">
        <v>0.59</v>
      </c>
      <c r="F11" s="202">
        <v>0.27</v>
      </c>
      <c r="G11" s="202">
        <v>3.01</v>
      </c>
      <c r="H11" s="202">
        <v>4.33</v>
      </c>
      <c r="I11" s="202">
        <v>10</v>
      </c>
      <c r="J11" s="202">
        <v>0</v>
      </c>
      <c r="K11" s="202">
        <v>7.58</v>
      </c>
      <c r="L11" s="202">
        <v>1.93</v>
      </c>
      <c r="M11" s="121"/>
      <c r="N11" s="38"/>
      <c r="O11" s="38"/>
    </row>
    <row r="12" spans="1:15">
      <c r="A12" s="56" t="s">
        <v>65</v>
      </c>
      <c r="B12" s="79" t="s">
        <v>68</v>
      </c>
      <c r="C12" s="202">
        <v>12.14</v>
      </c>
      <c r="D12" s="202">
        <v>11.05</v>
      </c>
      <c r="E12" s="202">
        <v>14.43</v>
      </c>
      <c r="F12" s="202">
        <v>14.87</v>
      </c>
      <c r="G12" s="202">
        <v>21.53</v>
      </c>
      <c r="H12" s="202">
        <v>6.17</v>
      </c>
      <c r="I12" s="202">
        <v>30.55</v>
      </c>
      <c r="J12" s="202">
        <v>18.510000000000002</v>
      </c>
      <c r="K12" s="202">
        <v>21.34</v>
      </c>
      <c r="L12" s="202">
        <v>14.42</v>
      </c>
      <c r="M12" s="121"/>
      <c r="N12" s="38"/>
      <c r="O12" s="38"/>
    </row>
    <row r="13" spans="1:15" ht="15.75" customHeight="1">
      <c r="A13" s="56" t="s">
        <v>66</v>
      </c>
      <c r="B13" s="79" t="s">
        <v>67</v>
      </c>
      <c r="C13" s="202">
        <v>28.71</v>
      </c>
      <c r="D13" s="202">
        <v>45.89</v>
      </c>
      <c r="E13" s="202">
        <v>21.69</v>
      </c>
      <c r="F13" s="202">
        <v>16.25</v>
      </c>
      <c r="G13" s="202">
        <v>16.36</v>
      </c>
      <c r="H13" s="202">
        <v>35.119999999999997</v>
      </c>
      <c r="I13" s="202">
        <v>32.47</v>
      </c>
      <c r="J13" s="202">
        <v>20.170000000000002</v>
      </c>
      <c r="K13" s="202">
        <v>30.41</v>
      </c>
      <c r="L13" s="202">
        <v>22.48</v>
      </c>
      <c r="M13" s="121"/>
      <c r="N13" s="38"/>
      <c r="O13" s="38"/>
    </row>
    <row r="14" spans="1:15">
      <c r="A14" s="56">
        <v>6</v>
      </c>
      <c r="B14" s="79" t="s">
        <v>7</v>
      </c>
      <c r="C14" s="202">
        <v>0</v>
      </c>
      <c r="D14" s="202">
        <v>0</v>
      </c>
      <c r="E14" s="202">
        <v>0</v>
      </c>
      <c r="F14" s="202">
        <v>7.76</v>
      </c>
      <c r="G14" s="202">
        <v>0</v>
      </c>
      <c r="H14" s="202">
        <v>0</v>
      </c>
      <c r="I14" s="202">
        <v>0</v>
      </c>
      <c r="J14" s="202">
        <v>0</v>
      </c>
      <c r="K14" s="202">
        <v>11.27</v>
      </c>
      <c r="L14" s="202">
        <v>3.63</v>
      </c>
      <c r="M14" s="121"/>
      <c r="N14" s="38"/>
      <c r="O14" s="38"/>
    </row>
    <row r="15" spans="1:15">
      <c r="A15" s="56">
        <v>7</v>
      </c>
      <c r="B15" s="79" t="s">
        <v>10</v>
      </c>
      <c r="C15" s="202">
        <v>4.87</v>
      </c>
      <c r="D15" s="202">
        <v>4.38</v>
      </c>
      <c r="E15" s="202">
        <v>0</v>
      </c>
      <c r="F15" s="202">
        <v>4.63</v>
      </c>
      <c r="G15" s="202">
        <v>0</v>
      </c>
      <c r="H15" s="202">
        <v>6.68</v>
      </c>
      <c r="I15" s="202">
        <v>5.04</v>
      </c>
      <c r="J15" s="202">
        <v>6.42</v>
      </c>
      <c r="K15" s="202">
        <v>0</v>
      </c>
      <c r="L15" s="202">
        <v>3.8</v>
      </c>
      <c r="M15" s="121"/>
      <c r="N15" s="38"/>
      <c r="O15" s="38"/>
    </row>
    <row r="16" spans="1:15" s="85" customFormat="1">
      <c r="A16" s="82" t="s">
        <v>38</v>
      </c>
      <c r="B16" s="83" t="s">
        <v>52</v>
      </c>
      <c r="C16" s="186">
        <v>100.00000000000001</v>
      </c>
      <c r="D16" s="186">
        <v>99.999999999999986</v>
      </c>
      <c r="E16" s="186">
        <v>100</v>
      </c>
      <c r="F16" s="186">
        <v>100</v>
      </c>
      <c r="G16" s="186">
        <v>100.00000000000001</v>
      </c>
      <c r="H16" s="186">
        <v>100</v>
      </c>
      <c r="I16" s="186">
        <v>100.00000000000001</v>
      </c>
      <c r="J16" s="186">
        <v>100</v>
      </c>
      <c r="K16" s="186">
        <v>100</v>
      </c>
      <c r="L16" s="186">
        <v>100</v>
      </c>
      <c r="M16" s="119"/>
      <c r="N16" s="84"/>
      <c r="O16" s="84"/>
    </row>
    <row r="17" spans="1:15">
      <c r="A17" s="104">
        <v>1</v>
      </c>
      <c r="B17" s="105" t="s">
        <v>50</v>
      </c>
      <c r="C17" s="203">
        <v>87.68</v>
      </c>
      <c r="D17" s="203">
        <v>94.74</v>
      </c>
      <c r="E17" s="203">
        <v>92.86</v>
      </c>
      <c r="F17" s="203">
        <v>93.98</v>
      </c>
      <c r="G17" s="203">
        <v>89.73</v>
      </c>
      <c r="H17" s="203">
        <v>87.21</v>
      </c>
      <c r="I17" s="203">
        <v>90.53</v>
      </c>
      <c r="J17" s="203">
        <v>98.04</v>
      </c>
      <c r="K17" s="203">
        <v>89.16</v>
      </c>
      <c r="L17" s="203">
        <v>91.94</v>
      </c>
      <c r="M17" s="121"/>
      <c r="N17" s="38"/>
      <c r="O17" s="38"/>
    </row>
    <row r="18" spans="1:15">
      <c r="A18" s="104">
        <v>2</v>
      </c>
      <c r="B18" s="58" t="s">
        <v>36</v>
      </c>
      <c r="C18" s="203">
        <v>11.93</v>
      </c>
      <c r="D18" s="203">
        <v>0.66</v>
      </c>
      <c r="E18" s="203">
        <v>7.01</v>
      </c>
      <c r="F18" s="203">
        <v>5.7</v>
      </c>
      <c r="G18" s="203">
        <v>10.23</v>
      </c>
      <c r="H18" s="203">
        <v>4.29</v>
      </c>
      <c r="I18" s="203">
        <v>5.68</v>
      </c>
      <c r="J18" s="203">
        <v>1.57</v>
      </c>
      <c r="K18" s="203">
        <v>10.84</v>
      </c>
      <c r="L18" s="203">
        <v>6.78</v>
      </c>
      <c r="M18" s="42"/>
      <c r="N18" s="38"/>
      <c r="O18" s="38"/>
    </row>
    <row r="19" spans="1:15">
      <c r="A19" s="104">
        <v>3</v>
      </c>
      <c r="B19" s="58" t="s">
        <v>37</v>
      </c>
      <c r="C19" s="203">
        <v>0.39</v>
      </c>
      <c r="D19" s="203">
        <v>4.5999999999999996</v>
      </c>
      <c r="E19" s="203">
        <v>0.13</v>
      </c>
      <c r="F19" s="203">
        <v>0.32</v>
      </c>
      <c r="G19" s="203">
        <v>0.04</v>
      </c>
      <c r="H19" s="203">
        <v>8.5</v>
      </c>
      <c r="I19" s="203">
        <v>3.79</v>
      </c>
      <c r="J19" s="203">
        <v>0.39</v>
      </c>
      <c r="K19" s="225">
        <v>0</v>
      </c>
      <c r="L19" s="203">
        <v>1.28</v>
      </c>
      <c r="M19" s="42"/>
      <c r="N19" s="38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</row>
    <row r="22" spans="1:15">
      <c r="A22" s="134" t="s">
        <v>53</v>
      </c>
      <c r="B22" s="134"/>
      <c r="C22" s="132"/>
      <c r="D22" s="132"/>
      <c r="E22" s="132"/>
      <c r="F22" s="132"/>
      <c r="G22" s="132"/>
      <c r="H22" s="132"/>
      <c r="I22" s="132"/>
      <c r="J22" s="132"/>
      <c r="K22" s="132"/>
      <c r="L22" s="132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24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2017-11-07T12:58:15Z</cp:lastPrinted>
  <dcterms:created xsi:type="dcterms:W3CDTF">2003-05-13T14:11:28Z</dcterms:created>
  <dcterms:modified xsi:type="dcterms:W3CDTF">2017-11-13T10:48:04Z</dcterms:modified>
</cp:coreProperties>
</file>