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05" tabRatio="856" activeTab="0"/>
  </bookViews>
  <sheets>
    <sheet name="Premiums" sheetId="1" r:id="rId1"/>
    <sheet name="Payments" sheetId="2" r:id="rId2"/>
    <sheet name="TP-1" sheetId="3" r:id="rId3"/>
    <sheet name="TP-2" sheetId="4" r:id="rId4"/>
    <sheet name="Costs" sheetId="5" r:id="rId5"/>
    <sheet name="Premiums,Claims" sheetId="6" r:id="rId6"/>
    <sheet name="InwardRe" sheetId="7" r:id="rId7"/>
    <sheet name="OutwardRe" sheetId="8" r:id="rId8"/>
    <sheet name="EEA-L" sheetId="9" r:id="rId9"/>
    <sheet name="BS" sheetId="10" r:id="rId10"/>
    <sheet name="IS" sheetId="11" r:id="rId11"/>
    <sheet name="Държави по ЕИП" sheetId="12" state="veryHidden" r:id="rId12"/>
    <sheet name="Валути" sheetId="13" state="veryHidden" r:id="rId13"/>
    <sheet name="Списък с имоти" sheetId="14" state="veryHidden" r:id="rId14"/>
    <sheet name="Списък с банки" sheetId="15" state="veryHidden" r:id="rId15"/>
    <sheet name="Наименование на упр. дружество" sheetId="16" state="veryHidden" r:id="rId16"/>
    <sheet name="Имоти" sheetId="17" state="veryHidden" r:id="rId17"/>
    <sheet name="Видове застраховки" sheetId="18" state="veryHidden" r:id="rId18"/>
  </sheets>
  <externalReferences>
    <externalReference r:id="rId21"/>
    <externalReference r:id="rId22"/>
    <externalReference r:id="rId23"/>
    <externalReference r:id="rId24"/>
  </externalReferences>
  <definedNames>
    <definedName name="_1_?????1">#REF!</definedName>
    <definedName name="_2_?????2">#REF!</definedName>
    <definedName name="_god95">'[1]база'!#REF!</definedName>
    <definedName name="_СМ661">#REF!</definedName>
    <definedName name="as">#REF!</definedName>
    <definedName name="asd">#REF!</definedName>
    <definedName name="banka">'[4]Списък с банки'!$C$2:$C$30</definedName>
    <definedName name="dargava">'[4]Държави по ЕИП'!$C$2:$C$57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>'[2]Граница-спрямо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9">'BS'!$A$1:$O$132</definedName>
    <definedName name="_xlnm.Print_Area" localSheetId="4">'Costs'!$A$1:$J$17</definedName>
    <definedName name="_xlnm.Print_Area" localSheetId="8">'EEA-L'!$A$1:$E$15</definedName>
    <definedName name="_xlnm.Print_Area" localSheetId="6">'InwardRe'!$A$1:$N$18</definedName>
    <definedName name="_xlnm.Print_Area" localSheetId="10">'IS'!$A$1:$O$122</definedName>
    <definedName name="_xlnm.Print_Area" localSheetId="7">'OutwardRe'!$A$1:$P$25</definedName>
    <definedName name="_xlnm.Print_Area" localSheetId="1">'Payments'!$A$1:$AH$51</definedName>
    <definedName name="_xlnm.Print_Area" localSheetId="0">'Premiums'!$A$1:$AG$49</definedName>
    <definedName name="_xlnm.Print_Area" localSheetId="5">'Premiums,Claims'!$A$1:$AE$30</definedName>
    <definedName name="_xlnm.Print_Area" localSheetId="2">'TP-1'!$A$1:$U$20</definedName>
    <definedName name="_xlnm.Print_Area" localSheetId="3">'TP-2'!$A$1:$U$18</definedName>
    <definedName name="_xlnm.Print_Titles" localSheetId="9">'BS'!$A:$B</definedName>
    <definedName name="_xlnm.Print_Titles" localSheetId="4">'Costs'!$A:$B</definedName>
    <definedName name="_xlnm.Print_Titles" localSheetId="10">'IS'!$A:$B</definedName>
    <definedName name="_xlnm.Print_Titles" localSheetId="7">'OutwardRe'!$A:$A</definedName>
    <definedName name="_xlnm.Print_Titles" localSheetId="1">'Payments'!$A:$B</definedName>
    <definedName name="_xlnm.Print_Titles" localSheetId="0">'Premiums'!$A:$B</definedName>
    <definedName name="_xlnm.Print_Titles" localSheetId="5">'Premiums,Claims'!$A:$A</definedName>
    <definedName name="_xlnm.Print_Titles" localSheetId="2">'TP-1'!$A:$B</definedName>
    <definedName name="_xlnm.Print_Titles" localSheetId="3">'TP-2'!$A:$B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'[4]Списък с валути'!$C$2:$C$43</definedName>
    <definedName name="XS014562443">'[3]T-Securities_Trade 2001'!$F$5</definedName>
    <definedName name="АКВИЗ">#REF!</definedName>
    <definedName name="Банки">'Списък с банки'!$B$3:$B$30</definedName>
    <definedName name="Валута">#REF!</definedName>
    <definedName name="Валути">'Валути'!$C$2:$C$43</definedName>
    <definedName name="гг">'[2]Граница-спрямо премиите 2006'!#REF!</definedName>
    <definedName name="ГФ">#REF!</definedName>
    <definedName name="ДЗН">#REF!</definedName>
    <definedName name="Държава">'Държави по ЕИП'!$C$2:$C$57</definedName>
    <definedName name="Държави">'Държави по ЕИП'!$C$2:$C$57</definedName>
    <definedName name="ЕИП">'Държави по ЕИП'!$F$2:$F$33</definedName>
    <definedName name="Застраховки">'Видове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'Имоти'!$C$2:$C$56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'[2]Граница-спрямо премиите 2006'!$B$45</definedName>
    <definedName name="П2">'[2]Граница-спрямо премиите 2006'!$B$48</definedName>
    <definedName name="ПП">'[2]Граница-спрямо премиите 2006'!$B$2</definedName>
    <definedName name="ПП_ПР_АКПР">#REF!</definedName>
    <definedName name="ППкрай">'[2]Граница-спрямо премиите 2006'!$B$8</definedName>
    <definedName name="ППн">'[2]Граница-спрямо премиите 2006'!#REF!</definedName>
    <definedName name="ППначало">'[2]Граница-спрямо премиите 2006'!$B$5</definedName>
    <definedName name="ППркрай11">'[2]Граница-спрямо премиите 2006'!$B$19</definedName>
    <definedName name="ППркрай12">'[2]Граница-спрямо премиите 2006'!$B$30</definedName>
    <definedName name="ППркрай13">'[2]Граница-спрямо премиите 2006'!$B$41</definedName>
    <definedName name="ППрначало11">'[2]Граница-спрямо премиите 2006'!$B$16</definedName>
    <definedName name="ППрначало12">'[2]Граница-спрямо премиите 2006'!$B$27</definedName>
    <definedName name="ППрначало13">'[2]Граница-спрямо премиите 2006'!$B$38</definedName>
    <definedName name="ПР_М">#REF!</definedName>
    <definedName name="Пр11">'[2]Граница-спрямо премиите 2006'!$B$13</definedName>
    <definedName name="Пр12">'[2]Граница-спрямо премиите 2006'!$B$24</definedName>
    <definedName name="Пр13">'[2]Граница-спрямо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<sst xmlns="http://schemas.openxmlformats.org/spreadsheetml/2006/main" count="1435" uniqueCount="827">
  <si>
    <t>Пореден номер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</si>
  <si>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</si>
  <si>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</si>
  <si>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</si>
  <si>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</si>
  <si>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</si>
  <si>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</si>
  <si>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</si>
  <si>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</si>
  <si>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</si>
  <si>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</si>
  <si>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</si>
  <si>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</si>
  <si>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</si>
  <si>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</si>
  <si>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</si>
  <si>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</si>
  <si>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</si>
  <si>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</si>
  <si>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</si>
  <si>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</si>
  <si>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</si>
  <si>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</si>
  <si>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</si>
  <si>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</si>
  <si>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</si>
  <si>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</si>
  <si>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</si>
  <si>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</si>
  <si>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</si>
  <si>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</si>
  <si>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</si>
  <si>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</si>
  <si>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</si>
  <si>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</si>
  <si>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</si>
  <si>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</si>
  <si>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</si>
  <si>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</si>
  <si>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</si>
  <si>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</si>
  <si>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</si>
  <si>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</si>
  <si>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</si>
  <si>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</si>
  <si>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</si>
  <si>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</si>
  <si>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</si>
  <si>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</si>
  <si>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</si>
  <si>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</si>
  <si>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</si>
  <si>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</si>
  <si>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</si>
  <si>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</si>
  <si>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</si>
  <si>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</si>
  <si>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</si>
  <si>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</si>
  <si>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</si>
  <si>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</si>
  <si>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</si>
  <si>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</si>
  <si>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</si>
  <si>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</si>
  <si>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</si>
  <si>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</si>
  <si>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</si>
  <si>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</si>
  <si>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</si>
  <si>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</si>
  <si>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</si>
  <si>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</si>
  <si>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</si>
  <si>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</si>
  <si>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</si>
  <si>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</si>
  <si>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</si>
  <si>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</si>
  <si>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</si>
  <si>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</si>
  <si>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</si>
  <si>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</si>
  <si>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</si>
  <si>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CODE</t>
  </si>
  <si>
    <t>Видове застраховки -Животозастраховане</t>
  </si>
  <si>
    <t>Застраховка "Живот" 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</si>
  <si>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</si>
  <si>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</si>
  <si>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</si>
  <si>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</si>
  <si>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</si>
  <si>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</si>
  <si>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</si>
  <si>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</si>
  <si>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</si>
  <si>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</si>
  <si>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</si>
  <si>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</si>
  <si>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</si>
  <si>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</si>
  <si>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</si>
  <si>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</si>
  <si>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</si>
  <si>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</si>
  <si>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</si>
  <si>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</si>
  <si>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</si>
  <si>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</si>
  <si>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</si>
  <si>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</si>
  <si>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</si>
  <si>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</si>
  <si>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</si>
  <si>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</si>
  <si>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</si>
  <si>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</si>
  <si>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</si>
  <si>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</si>
  <si>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</si>
  <si>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</si>
  <si>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</si>
  <si>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</si>
  <si>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</si>
  <si>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</si>
  <si>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</si>
  <si>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</si>
  <si>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</si>
  <si>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</si>
  <si>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</si>
  <si>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</si>
  <si>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</si>
  <si>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</si>
  <si>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</si>
  <si>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</si>
  <si>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</si>
  <si>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</si>
  <si>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</si>
  <si>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</si>
  <si>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</si>
  <si>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</si>
  <si>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</si>
  <si>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</si>
  <si>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</si>
  <si>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</si>
  <si>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</si>
  <si>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</si>
  <si>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</si>
  <si>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</si>
  <si>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</si>
  <si>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</si>
  <si>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</si>
  <si>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</si>
  <si>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</si>
  <si>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</si>
  <si>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</si>
  <si>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</si>
  <si>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</si>
  <si>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</si>
  <si>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</si>
  <si>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</si>
  <si>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</si>
  <si>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</si>
  <si>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</si>
  <si>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</si>
  <si>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</si>
  <si>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</si>
  <si>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</si>
  <si>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</si>
  <si>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</si>
  <si>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</si>
  <si>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</si>
  <si>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</si>
  <si>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</si>
  <si>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</si>
  <si>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</si>
  <si>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</si>
  <si>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</si>
  <si>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</si>
  <si>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</si>
  <si>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</si>
  <si>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</si>
  <si>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</si>
  <si>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</si>
  <si>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</si>
  <si>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</si>
  <si>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</si>
  <si>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</si>
  <si>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</si>
  <si>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</si>
  <si>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</si>
  <si>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</si>
  <si>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</si>
  <si>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</si>
  <si>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</si>
  <si>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</si>
  <si>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</si>
  <si>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</si>
  <si>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</si>
  <si>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</si>
  <si>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</si>
  <si>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</si>
  <si>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</si>
  <si>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</si>
  <si>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</si>
  <si>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</si>
  <si>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</si>
  <si>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</si>
  <si>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</si>
  <si>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</si>
  <si>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</si>
  <si>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</si>
  <si>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</si>
  <si>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</si>
  <si>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</si>
  <si>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</si>
  <si>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</si>
  <si>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</si>
  <si>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</si>
  <si>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</si>
  <si>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</si>
  <si>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</si>
  <si>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</si>
  <si>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</si>
  <si>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</si>
  <si>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</si>
  <si>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</si>
  <si>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</si>
  <si>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</si>
  <si>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</si>
  <si>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</si>
  <si>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</si>
  <si>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</si>
  <si>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</si>
  <si>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</si>
  <si>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</si>
  <si>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</si>
  <si>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</si>
  <si>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</si>
  <si>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</si>
  <si>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</si>
  <si>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</si>
  <si>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</si>
  <si>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</si>
  <si>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</si>
  <si>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</si>
  <si>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</si>
  <si>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</si>
  <si>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</si>
  <si>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</si>
  <si>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</si>
  <si>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</si>
  <si>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</si>
  <si>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</si>
  <si>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</si>
  <si>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</si>
  <si>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</si>
  <si>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</si>
  <si>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</si>
  <si>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</si>
  <si>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</si>
  <si>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</si>
  <si>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</si>
  <si>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</si>
  <si>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</si>
  <si>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</si>
  <si>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</si>
  <si>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</si>
  <si>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</si>
  <si>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</si>
  <si>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</si>
  <si>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</si>
  <si>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</si>
  <si>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</si>
  <si>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</si>
  <si>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</si>
  <si>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</si>
  <si>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</si>
  <si>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</si>
  <si>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</si>
  <si>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</si>
  <si>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</si>
  <si>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</si>
  <si>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</si>
  <si>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</si>
  <si>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</si>
  <si>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</si>
  <si>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</si>
  <si>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</si>
  <si>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</si>
  <si>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</si>
  <si>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</si>
  <si>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</si>
  <si>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</si>
  <si>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</si>
  <si>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</si>
  <si>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</si>
  <si>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</si>
  <si>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</si>
  <si>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</si>
  <si>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</si>
  <si>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</si>
  <si>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</si>
  <si>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</si>
  <si>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</si>
  <si>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</si>
  <si>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</si>
  <si>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</si>
  <si>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</si>
  <si>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</si>
  <si>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</si>
  <si>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</si>
  <si>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</si>
  <si>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</si>
  <si>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</si>
  <si>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</si>
  <si>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</si>
  <si>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</si>
  <si>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</si>
  <si>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</si>
  <si>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</si>
  <si>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</si>
  <si>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</si>
  <si>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</si>
  <si>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</si>
  <si>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</si>
  <si>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</si>
  <si>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</si>
  <si>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</si>
  <si>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</si>
  <si>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дружеството</t>
  </si>
  <si>
    <t>АВРОР</t>
  </si>
  <si>
    <t>АВРОРА КЕПИТЪЛ АД</t>
  </si>
  <si>
    <t>АДАМА</t>
  </si>
  <si>
    <t>АДАМАНТ КЕПИТЪЛ МЕНИДЖМЪНТ ЕАД</t>
  </si>
  <si>
    <t>АКТИВА АСЕТ МЕНИДЖМЪНТ АД</t>
  </si>
  <si>
    <t xml:space="preserve">АЛФА </t>
  </si>
  <si>
    <t>АЛФА АСЕТ МЕНИДЖМЪНТ EАД</t>
  </si>
  <si>
    <t>АСТРА</t>
  </si>
  <si>
    <t>АСТРА АСЕТ МЕНИДЖМЪНТ АД</t>
  </si>
  <si>
    <t>БЕНЧМ</t>
  </si>
  <si>
    <t>БЕНЧМАРК АСЕТ МЕНИДЖМЪНТ АД</t>
  </si>
  <si>
    <t>БОЛКА</t>
  </si>
  <si>
    <t>БОЛКАН КАПИТАЛ МЕНИДЖМЪНТ АД</t>
  </si>
  <si>
    <t>ВАРЧЕ</t>
  </si>
  <si>
    <t>ВАРЧЕВ МЕНИДЖИНГ КОМПАНИ ЕАД</t>
  </si>
  <si>
    <t>ДСКУП</t>
  </si>
  <si>
    <t>ДСК УПРАВЛЕНИЕ НА АКТИВИ АД</t>
  </si>
  <si>
    <t>ЕКСПА</t>
  </si>
  <si>
    <t>ЕКСПАТ АСЕТ МЕНИДЖМЪНТ ЕАД</t>
  </si>
  <si>
    <t>ЕЛАНА</t>
  </si>
  <si>
    <t>ЕЛАНА ФОНД МЕНИДЖМЪНТ АД</t>
  </si>
  <si>
    <t>ЗЛАТЕ</t>
  </si>
  <si>
    <t>ЗЛАТЕН ЛЕВ КАПИТАЛ АД</t>
  </si>
  <si>
    <t>ИНВЕС</t>
  </si>
  <si>
    <t>ИНВЕСТ КЕПИТЪЛ ЕАД</t>
  </si>
  <si>
    <t>ИНВЕСТ</t>
  </si>
  <si>
    <t>ИНВЕСТ ФОНД МЕНИДЖМЪНТ АД</t>
  </si>
  <si>
    <t>ИНТЕР</t>
  </si>
  <si>
    <t>ИНТЕРКАРТ ИНВЕСТМЪНТС АД (ОПТИМА АСЕТ МЕНИДЖМЪНТ АД)</t>
  </si>
  <si>
    <t>КАПМА</t>
  </si>
  <si>
    <t>КАПМАН АСЕТ МЕНИДЖМЪНТ АД</t>
  </si>
  <si>
    <t>КАРОЛ</t>
  </si>
  <si>
    <t>КАРОЛ КАПИТАЛ МЕНИДЖМЪНТ ЕАД</t>
  </si>
  <si>
    <t>КОМПА</t>
  </si>
  <si>
    <t>КОМПАС ИНВЕСТ АД (СОМОНИ АСЕТ МЕНИДЖМЪНТ АД)</t>
  </si>
  <si>
    <t>КТБАС</t>
  </si>
  <si>
    <t>КТБ АСЕТ МЕНИДЖМЪНТ АД</t>
  </si>
  <si>
    <t>НЮУЕЙ</t>
  </si>
  <si>
    <t>НЮУЕЙ АСЕТ МЕНИДЖМЪНТ АД (отнет лиценз)</t>
  </si>
  <si>
    <t>ОББАС</t>
  </si>
  <si>
    <t>ОББ АСЕТ МЕНИДЖМЪНТ АД</t>
  </si>
  <si>
    <t>ПФБК А</t>
  </si>
  <si>
    <t>ПФБК АСЕТ МЕНИДЖМЪНТ АД</t>
  </si>
  <si>
    <t>РАЙФА</t>
  </si>
  <si>
    <t>РАЙФАЙЗЕН АСЕТ МЕНИДЖМЪНТ EАД</t>
  </si>
  <si>
    <t>РЕАЛ Ф</t>
  </si>
  <si>
    <t>РЕАЛ ФИНАНС АСЕТ МЕНИДЖМЪНТ АД</t>
  </si>
  <si>
    <t>СЕЛЕК</t>
  </si>
  <si>
    <t xml:space="preserve">СЕЛЕКТ АСЕТ МЕНИДЖМЪНТ (КД ИНВЕСТМЪНТС) ЕАД </t>
  </si>
  <si>
    <t>СЕНТИ</t>
  </si>
  <si>
    <t>СЕНТИНЕЛ АСЕТ МЕНИДЖМЪНТ АД</t>
  </si>
  <si>
    <t>СТАНД</t>
  </si>
  <si>
    <t>СТАНДАРТ АСЕТ МЕНИДЖМЪНТ АД</t>
  </si>
  <si>
    <t>СТАТУ</t>
  </si>
  <si>
    <t>СТАТУС КАПИТАЛ АД</t>
  </si>
  <si>
    <t>СЪГЛА</t>
  </si>
  <si>
    <t>СЪГЛАСИЕ АСЕТ МЕНИДЖМЪНТ АД</t>
  </si>
  <si>
    <t>ТИ БИ А</t>
  </si>
  <si>
    <t>ТИ БИ АЙ АСЕТ МЕНИДЖМЪНТ ЕАД</t>
  </si>
  <si>
    <t>УЛТИМ</t>
  </si>
  <si>
    <t>УЛТИМА КАПИТАЛ МЕНИДЖМЪНТ ЕАД</t>
  </si>
  <si>
    <t>УПРАВ</t>
  </si>
  <si>
    <t>УПРАВЛЯВАЩО ДРУЖЕСТВО ОБЩИНСКА БАНКА АСЕТ МЕНИДЖМЪНТ ЕАД</t>
  </si>
  <si>
    <t>ЦКБ А</t>
  </si>
  <si>
    <t>ЦКБ АСЕТС МЕНИДЖМЪНТ ЕАД</t>
  </si>
  <si>
    <t>ЮГ МАР</t>
  </si>
  <si>
    <t>ЮГ МАРКЕТ ФОНД МЕНИДЖМЪНТ АД</t>
  </si>
  <si>
    <t>ДРУГИ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</si>
  <si>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</si>
  <si>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</si>
  <si>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</si>
  <si>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</si>
  <si>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</si>
  <si>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</si>
  <si>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</si>
  <si>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</si>
  <si>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</si>
  <si>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</si>
  <si>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</si>
  <si>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</si>
  <si>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</t>
  </si>
  <si>
    <t>Наименование на управляващото дружество</t>
  </si>
  <si>
    <t>ІІІ</t>
  </si>
  <si>
    <t>ІV.</t>
  </si>
  <si>
    <t>V.</t>
  </si>
  <si>
    <t>VІ.</t>
  </si>
  <si>
    <t>Други</t>
  </si>
  <si>
    <t>други</t>
  </si>
  <si>
    <t xml:space="preserve"> </t>
  </si>
  <si>
    <t>АКТИВ</t>
  </si>
  <si>
    <t xml:space="preserve"> -</t>
  </si>
  <si>
    <t>І.</t>
  </si>
  <si>
    <t>ІІ.</t>
  </si>
  <si>
    <t>ІІІ.</t>
  </si>
  <si>
    <t>VІІ.</t>
  </si>
  <si>
    <t>(а)</t>
  </si>
  <si>
    <t>I.</t>
  </si>
  <si>
    <t>(аа)</t>
  </si>
  <si>
    <t>ІII.</t>
  </si>
  <si>
    <t>12.</t>
  </si>
  <si>
    <t>13.</t>
  </si>
  <si>
    <t>14.</t>
  </si>
  <si>
    <t>15.</t>
  </si>
  <si>
    <t>Държави страни по ЕИП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</si>
  <si>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</si>
  <si>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</si>
  <si>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</si>
  <si>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</si>
  <si>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</si>
  <si>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</si>
  <si>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</si>
  <si>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</si>
  <si>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</si>
  <si>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</si>
  <si>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</si>
  <si>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</si>
  <si>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Израелски шекел</t>
  </si>
  <si>
    <t>ILS</t>
  </si>
  <si>
    <t>Индийска рупия</t>
  </si>
  <si>
    <t>INR</t>
  </si>
  <si>
    <t>Нова румънска лея</t>
  </si>
  <si>
    <t>Нова турска лира</t>
  </si>
  <si>
    <t>Застраховка "Живот"</t>
  </si>
  <si>
    <t>Смесена застраховка "Живот"</t>
  </si>
  <si>
    <t>Рискова застраховка "Живот" /с покрит само риска смърт/</t>
  </si>
  <si>
    <t xml:space="preserve"> Застраховка за пенсия или рента</t>
  </si>
  <si>
    <t>-</t>
  </si>
  <si>
    <r>
      <t xml:space="preserve">GROSS PREMIUMS WRITTEN BY LIFE INSURERS AND INSURERS WITH MIXED ACTIVITY* AS AT 31.03.2017  </t>
    </r>
    <r>
      <rPr>
        <b/>
        <vertAlign val="superscript"/>
        <sz val="10"/>
        <rFont val="Times New Roman"/>
        <family val="1"/>
      </rPr>
      <t xml:space="preserve">1 </t>
    </r>
  </si>
  <si>
    <t>Classes of insurance</t>
  </si>
  <si>
    <t>total</t>
  </si>
  <si>
    <t>inward reinsurance</t>
  </si>
  <si>
    <t>TOTAL</t>
  </si>
  <si>
    <t>1. Life insurance and annuities</t>
  </si>
  <si>
    <t xml:space="preserve">  а) life insurance</t>
  </si>
  <si>
    <t xml:space="preserve"> - endowment assurance</t>
  </si>
  <si>
    <t xml:space="preserve"> - term assurance </t>
  </si>
  <si>
    <t>2. Marriage and birth insurance</t>
  </si>
  <si>
    <t>3. Unit linked life insurance</t>
  </si>
  <si>
    <t>4. Capital redemption</t>
  </si>
  <si>
    <t>5. Supplementary insurance</t>
  </si>
  <si>
    <t>Life insurance and annuities</t>
  </si>
  <si>
    <t>Marriage and birth insurance</t>
  </si>
  <si>
    <t>Unit linked life insurance</t>
  </si>
  <si>
    <t>Capital redemption</t>
  </si>
  <si>
    <t>Supplementary insurance</t>
  </si>
  <si>
    <t xml:space="preserve">   incl. Compulsory accident insurance of passengers in public transport vehicles</t>
  </si>
  <si>
    <t>MARKET SHARE BASED ON GROSS PREMIUMS:</t>
  </si>
  <si>
    <t>*  Insurers with mixed activity carried out life, accident and sickness insurance activities.</t>
  </si>
  <si>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As per data submitted by insurers to the Financial Supervision Commission according to Ordinance No. 53 dd 23.12.2016</t>
    </r>
  </si>
  <si>
    <t>Sickness insurance</t>
  </si>
  <si>
    <t>Accident insurance</t>
  </si>
  <si>
    <t xml:space="preserve">  b) pension insurance or annuities</t>
  </si>
  <si>
    <t>TOTAL:</t>
  </si>
  <si>
    <t>DZI LIFE INSURANCE</t>
  </si>
  <si>
    <t>UBB-METLIFE LIFE INSURANCE COMPANY</t>
  </si>
  <si>
    <t>GRAWE BULGARIA LIFE INSURANCE</t>
  </si>
  <si>
    <t>SOGELIFE BULGARIA</t>
  </si>
  <si>
    <t>SyVZK</t>
  </si>
  <si>
    <t>GROUPAMA LIFE INSURANCE COMPANY</t>
  </si>
  <si>
    <t xml:space="preserve">LIFE INSURANCE COMPANY SAGLASIE </t>
  </si>
  <si>
    <t>CCB LIFE</t>
  </si>
  <si>
    <t>EUROINS LIFE INSURANCE</t>
  </si>
  <si>
    <t>JZI</t>
  </si>
  <si>
    <t>BULSTRAD LIFE VIENNA INSURANCE GROUP</t>
  </si>
  <si>
    <t>ALLIANZ BULGARIA LIFE</t>
  </si>
  <si>
    <t>UNIQA LIFE</t>
  </si>
  <si>
    <t>Relative share :</t>
  </si>
  <si>
    <r>
      <t>CLAIMS PAID BY LIFE INSURERS AND INSURERS WITH MIXED ACTIVITY* AS AT 31.03.2017</t>
    </r>
    <r>
      <rPr>
        <b/>
        <vertAlign val="superscript"/>
        <sz val="10"/>
        <rFont val="Times New Roman"/>
        <family val="1"/>
      </rPr>
      <t xml:space="preserve">  1 </t>
    </r>
  </si>
  <si>
    <t>Mathematical provision</t>
  </si>
  <si>
    <t>GROSS AMOUNT</t>
  </si>
  <si>
    <t xml:space="preserve">
Including 
REINSURERS’ SHARE
</t>
  </si>
  <si>
    <t xml:space="preserve">AMOUNT OF THE DEFERRED ACQUISITION COSTS WHERE THESE COSTS ARE REPORTED IN ACCORDANCE WITH ARTICLE 81, PARAGRAPH 2, SUB-PARAGRAPH 2 </t>
  </si>
  <si>
    <t>AMOUNT OF THE ACQUISITION COSTS DEDUCTED IN THE CALCULATION OF THE UNEARNED PREMIUM PROVISION WHERE THESE COSTS ARE REPORTED IN ACCORDANCE WITH ARTICLE 81,  PARAGRAPH 2, SUB-PARAGRAPH 1</t>
  </si>
  <si>
    <t>Capitalised value of pensions</t>
  </si>
  <si>
    <t>UNEARNED PREMIUM PROVISION</t>
  </si>
  <si>
    <t>UNEXPIRED RISKS PROVISION</t>
  </si>
  <si>
    <t xml:space="preserve">IMPAIRMENT OF OVERDUE RECEIVABLES UNDER INSURANCE CONTRACTS </t>
  </si>
  <si>
    <t>TOTAL AMOUNT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</si>
  <si>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</si>
  <si>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</si>
  <si>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</si>
  <si>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</si>
  <si>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 xml:space="preserve">IMPAIRMENT OF OVERDUE RECEIVABLES  FROM INTERMEDIARIES 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</si>
  <si>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</si>
  <si>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</si>
  <si>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</si>
  <si>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OUTSTANDING CLAIMS PROVISION</t>
  </si>
  <si>
    <t>Including IBNR</t>
  </si>
  <si>
    <t>Including PROVISION FOR COSTS RELATED TO THE SETTLEMENT OF CLAIMS</t>
  </si>
  <si>
    <t>Reserve fund</t>
  </si>
  <si>
    <t>UNIT-LINKED LIFE INSURANCE PROVISION</t>
  </si>
  <si>
    <t>Including WHERE THE INSURER HAS NOT ASSUMED INVESTMENT RISKS AND THE AMOUNT TRANSFERRED FOR COVERING THE MANAGEMENT COSTS</t>
  </si>
  <si>
    <t xml:space="preserve">
IS FIXED FOR A PERIOD EXCEEDING 5 YEARS
</t>
  </si>
  <si>
    <t>IS NOT FIXED FOR A PERIOD EXCEEDING 5 YEARS</t>
  </si>
  <si>
    <t>TECHNICAL PROVISIONS AS AT 31.03.2017 - І part</t>
  </si>
  <si>
    <t xml:space="preserve">TECHNICAL PROVISIONS AS AT 31.03.2017 - ІІ part </t>
  </si>
  <si>
    <t>Provision for future participation in income</t>
  </si>
  <si>
    <t>AMOUNT</t>
  </si>
  <si>
    <t xml:space="preserve">Including PROVISION FORMED AT THE END OF THE REPORTING YEAR  </t>
  </si>
  <si>
    <t>BONUSES AND REBATES PROVISION</t>
  </si>
  <si>
    <t xml:space="preserve">
OTHER PROVISIONS APPROVED BY THE FSC</t>
  </si>
  <si>
    <t>Including REINSURER’S SHARE</t>
  </si>
  <si>
    <t>AMOUNT PAYABLE IN THE EVENT OF DEATH</t>
  </si>
  <si>
    <t xml:space="preserve">
RISK CAPITAL
</t>
  </si>
  <si>
    <t xml:space="preserve">Including UNDER CONTRACTS WITH A TERM UP TO 3 YEARS </t>
  </si>
  <si>
    <t xml:space="preserve">
Including UNDER CONTRACTS WITH A TERM OVER 3 YEARS ТО 5 YEARS 
</t>
  </si>
  <si>
    <t xml:space="preserve">
Including AMOUNT OF THE REINSURER’S PART
</t>
  </si>
  <si>
    <t>EXPENSES RELATED TO INSURANCE OPERATIONS AS AT 31.03.2017</t>
  </si>
  <si>
    <t xml:space="preserve">
COSTS RELATED TO THE SETTLEMENT OF CLAIMS
</t>
  </si>
  <si>
    <t>DIRECT ACQUISITION COSTS</t>
  </si>
  <si>
    <t>INDIRECT ACQUISITION COSTS</t>
  </si>
  <si>
    <t>ADMINISTRATIVE EXPENSES RELATED TO INSURANCE OPERATIONS</t>
  </si>
  <si>
    <t xml:space="preserve"> COSTS ON FEES, CHARGES FOR FUNDS, ETC.</t>
  </si>
  <si>
    <t>TOTAL COSTS</t>
  </si>
  <si>
    <t>ACQUISITION COMMISSIONS</t>
  </si>
  <si>
    <t xml:space="preserve">OTHER DIRECT ACQUISITION
COSTS
</t>
  </si>
  <si>
    <t>FOR ADVERTISING</t>
  </si>
  <si>
    <t>OTHER INDIRECT ACQUISITION COSTS</t>
  </si>
  <si>
    <t>COMMISSIONS IN CASH</t>
  </si>
  <si>
    <t>OTHER ADMINISTRATIVE EXPENSES</t>
  </si>
  <si>
    <t>GENERAL INFORMATION ABOUT THE INSURANCE PORTFOLIO AS AT 31.03.2017</t>
  </si>
  <si>
    <t>NUMBER OF INSURANCE CONTRACTS</t>
  </si>
  <si>
    <t>EFFECTIVE CONTRACTS AT THE END OF THE QUARTER</t>
  </si>
  <si>
    <t xml:space="preserve">
Including NEWLY-SIGNED CONTRACTS DURING THE PERIOD FROM 1 JANUARY  UNTIL THE END OF THE QUARTER
</t>
  </si>
  <si>
    <t xml:space="preserve">NUMBER OF INSURED PERSONS </t>
  </si>
  <si>
    <t xml:space="preserve">UNDER EFFECTIVE CONTRACTS AT THE END OF THE QUARTER </t>
  </si>
  <si>
    <t>Including UNDER NEWLY-SIGNED CONTRACTS DURING THE PERIOD FROM 1 JANUARY  UNTIL THE END OF THE QUARTER</t>
  </si>
  <si>
    <t xml:space="preserve">INSURANCE AMOUNT
</t>
  </si>
  <si>
    <t xml:space="preserve">
TOTAL AMOUNT - INCLUDING INVESTMENT PREMIUMS UNDER UNIT-LINKED LIFE INSURANCE 
</t>
  </si>
  <si>
    <t xml:space="preserve">TOTAL AMOUNT EXCLUDING INVESTMENT PREMIUMS UNDER UNIT-LINKED LIFE INSURANCE </t>
  </si>
  <si>
    <t xml:space="preserve">
Including UNDER CONTRACTS WITH A ONE-OFF PREMIUM
</t>
  </si>
  <si>
    <t xml:space="preserve">Including UNDER NEWLY-SIGNED CONTRACTS </t>
  </si>
  <si>
    <t xml:space="preserve">
Including PREMIUM INCOME UNDER CONTRACTS WITH PARTICIPATION IN THE INVESTMENT INCOME
</t>
  </si>
  <si>
    <t>AMOUNT OF THE CANCELLED PREMIUMS AND WRITTEN-OFF RECEIVABLES  UNDER EARLY TERMINATED CONTRACTS</t>
  </si>
  <si>
    <t xml:space="preserve">CONCLUDED IN PREVIOUS REPORTING PERIODS (according to item ІI, 9 of the Income statement) </t>
  </si>
  <si>
    <t>CONCLUDED IN THE CURRENT PERIOD (according to item ІI, 1, "а" of the Income statement)</t>
  </si>
  <si>
    <t>PREMIUMS RECEIVED</t>
  </si>
  <si>
    <t>Including WITH A ONE-OFF PREMIUM</t>
  </si>
  <si>
    <t>Including WITH AN ANNUAL PREMIUM OR PREMIUM PAID IN INSTALMENTS</t>
  </si>
  <si>
    <t xml:space="preserve">
AMOUNTS AND CLAIMS PAID (NET OF THE COSTS RELATED TO THE SETTLEMENT OF CLAIMS)
</t>
  </si>
  <si>
    <t>DEADLINE EXPIRED OR MATURITY REACHED</t>
  </si>
  <si>
    <t xml:space="preserve">
REDEMPTION PAYMENTS
</t>
  </si>
  <si>
    <t>NUMBER OF CLAIMS</t>
  </si>
  <si>
    <t>AMOUNT PAID</t>
  </si>
  <si>
    <t>NUMBER OF INSURANCES FULLY REDEEMED</t>
  </si>
  <si>
    <t xml:space="preserve">
NUMBER OF INSURANCES PARTIALLY REDEEMED
</t>
  </si>
  <si>
    <t xml:space="preserve">
AMOUNT PAID
</t>
  </si>
  <si>
    <t>CLAIMS FOR DEATH</t>
  </si>
  <si>
    <t>OTHER CLAIMS</t>
  </si>
  <si>
    <t>Including UNDER CLAIMS FROM PREVIOUS YEARS</t>
  </si>
  <si>
    <t xml:space="preserve">
BONUSES AND REBATES PAID, PARTICIPATION IN POSITIVE RESULT INCLUDING DECREASE IN PREMIUMS OR PARTIAL REFUND OF PREMIUMS
</t>
  </si>
  <si>
    <t xml:space="preserve">INWARD REINSURANCE AS AT 31.03.2017 </t>
  </si>
  <si>
    <t xml:space="preserve">PREMIUMS CEDED UNDER CONTRACTS PLACED WITH THE REINSURER </t>
  </si>
  <si>
    <t>CANCELLED PREMIUMS IN THE PREMIUM INCOME CEDED</t>
  </si>
  <si>
    <t>REINSURER’S SHARE IN THE UNEARNED PREMIUM PROVISION</t>
  </si>
  <si>
    <t xml:space="preserve">INCOME FROM COMMISSIONS UNDER CONTRACTS PLACED WITH THE REINSURER </t>
  </si>
  <si>
    <t>INCOME FROM PARTICIPATION IN THE REINSURANCE RESULT</t>
  </si>
  <si>
    <t>REINSURER’S SHARE IN CLAIMS PAID</t>
  </si>
  <si>
    <t>REINSURER’S SHARE IN OUTSTANDING CLAIMS PROVISION</t>
  </si>
  <si>
    <t>REINSURER’S SHARE IN OTHER TECHNICAL PROVISIONS</t>
  </si>
  <si>
    <t>OTHER  REINSURANCE RECEIVABLES (DIFFERENT FROM SHARES IN THE TECHNICAL PROVISIONS)</t>
  </si>
  <si>
    <t>OTHER PAYABLES TO THE REINSURER (DIFFERENT FROM DEPOSITS RETAINED)</t>
  </si>
  <si>
    <t>DEPOSITS RETAINED IN CONNECTION WITH THE UNEARNED PREMIUM PROVISION</t>
  </si>
  <si>
    <t>DEPOSITS RETAINED IN CONNECTION WITH THE OUTSTANDING CLAIMS PROVISION</t>
  </si>
  <si>
    <t>DEPOSITS RETAINED IN CONNECTION WITH OTHER PROVISIONS</t>
  </si>
  <si>
    <t>OUTWARD REINSURANCE AS AT 31.03.2017</t>
  </si>
  <si>
    <t>NUMBER OF INSURANCE CONTRACTS ACCEPTED BY THE  CEDENTS</t>
  </si>
  <si>
    <t>INSURANCE AMOUNT ACCEPTED BY THE CEDENTS</t>
  </si>
  <si>
    <t xml:space="preserve">GROSS AMOUNT OF THE INSURANCE PREMIUMS RECEIVED BY THE CEDENT </t>
  </si>
  <si>
    <t>COMMISSIONS PAID TO THE CEDENT</t>
  </si>
  <si>
    <t xml:space="preserve">
COSTS ON PARTICIPATION IN THE REINSURANCE RESULT
</t>
  </si>
  <si>
    <t>NUMBER OF CLAIMS BY THE CEDENT</t>
  </si>
  <si>
    <t>PAID AMOUNTS AND INDEMNITIES OF THE CEDENT</t>
  </si>
  <si>
    <t>OTHER PROVISIONS RELATED TO OUTWARD REINSURANCE</t>
  </si>
  <si>
    <t>OTHER RECEIVABLES FROM THE CEDENT</t>
  </si>
  <si>
    <t>OTHER PAYABLES TO THE CEDENT</t>
  </si>
  <si>
    <t>DEPOSITS RETAINED BY THE CEDENT IN CONNECTION WITH THE UNEARNED PREMIUM PROVISION</t>
  </si>
  <si>
    <t>DEPOSITS RETAINED BY THE CEDENT IN CONNECTION WITH THE OUTSTANDING CLAIMS PROVISION</t>
  </si>
  <si>
    <t xml:space="preserve">
DEPOSITS RETAINED BY THE CEDENT IN CONNECTION WITH OTHER PROVISIONS
</t>
  </si>
  <si>
    <t xml:space="preserve">Transactions concluded under the right of establishment or the freedom to provide services within the EEA as at 31.03.2017 </t>
  </si>
  <si>
    <t>NUMBER OF NEWLY-SIGNED CONTRACTS</t>
  </si>
  <si>
    <t>PREMIUM INCOME</t>
  </si>
  <si>
    <t>CLAIMS PAID</t>
  </si>
  <si>
    <t>COMMISSIONS PAID</t>
  </si>
  <si>
    <t>STATEMENT OF FINANCIAL POSITION AS AT 31.03.2017 1</t>
  </si>
  <si>
    <r>
      <rPr>
        <b/>
        <vertAlign val="super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>As per data submitted by insurers to the Financial Supervision Commission according to Ordinance No. 53 dd 23.12.2016</t>
    </r>
  </si>
  <si>
    <t>THOUSAND BGN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</si>
  <si>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</si>
  <si>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</si>
  <si>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</si>
  <si>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</si>
  <si>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</si>
  <si>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</si>
  <si>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</si>
  <si>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</si>
  <si>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</si>
  <si>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</si>
  <si>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</si>
  <si>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</si>
  <si>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</si>
  <si>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</si>
  <si>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</si>
  <si>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</si>
  <si>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</si>
  <si>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</si>
  <si>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</si>
  <si>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</si>
  <si>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</si>
  <si>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</si>
  <si>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</si>
  <si>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</si>
  <si>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</si>
  <si>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</si>
  <si>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</si>
  <si>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</si>
  <si>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</si>
  <si>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</si>
  <si>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</si>
  <si>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</si>
  <si>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</si>
  <si>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</si>
  <si>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</si>
  <si>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</si>
  <si>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</si>
  <si>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</si>
  <si>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</si>
  <si>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</si>
  <si>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</si>
  <si>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</si>
  <si>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</si>
  <si>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</si>
  <si>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</si>
  <si>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</si>
  <si>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</si>
  <si>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</si>
  <si>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</si>
  <si>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</si>
  <si>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</si>
  <si>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</si>
  <si>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</si>
  <si>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</si>
  <si>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</si>
  <si>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</si>
  <si>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</si>
  <si>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</si>
  <si>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</si>
  <si>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</si>
  <si>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</si>
  <si>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</si>
  <si>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</si>
  <si>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</si>
  <si>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</si>
  <si>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</si>
  <si>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</si>
  <si>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</si>
  <si>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</si>
  <si>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</si>
  <si>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</si>
  <si>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</si>
  <si>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</si>
  <si>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</si>
  <si>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</si>
  <si>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</si>
  <si>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</si>
  <si>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</si>
  <si>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</si>
  <si>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</si>
  <si>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</si>
  <si>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</si>
  <si>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</si>
  <si>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</si>
  <si>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</si>
  <si>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Outstanding claims provision</t>
  </si>
  <si>
    <t>Bonuses and rebates provision</t>
  </si>
  <si>
    <t>Other technical provisions</t>
  </si>
  <si>
    <t>Total Section C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</si>
  <si>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</si>
  <si>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</si>
  <si>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</si>
  <si>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</si>
  <si>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</si>
  <si>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</si>
  <si>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</si>
  <si>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</si>
  <si>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</si>
  <si>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</si>
  <si>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</si>
  <si>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</si>
  <si>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</si>
  <si>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</si>
  <si>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</si>
  <si>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</si>
  <si>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</si>
  <si>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</si>
  <si>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</si>
  <si>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</si>
  <si>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</si>
  <si>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</si>
  <si>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</si>
  <si>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</si>
  <si>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</si>
  <si>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</si>
  <si>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r>
      <t>STATEMENTS OF PROFIT OR LOSS AND OTHER COMPREHENSIVE INCOME AS AT 31.3.2017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</si>
  <si>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1 </t>
    </r>
    <r>
      <rPr>
        <b/>
        <i/>
        <sz val="12"/>
        <rFont val="Times New Roman"/>
        <family val="1"/>
      </rPr>
      <t>As per data submitted by insurers to the Financial Supervision Commission according to Ordinance No. 53 dd 23.12.2016</t>
    </r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</si>
  <si>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</si>
  <si>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</si>
  <si>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</si>
  <si>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</si>
  <si>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</si>
  <si>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</si>
  <si>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</si>
  <si>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</si>
  <si>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</si>
  <si>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</si>
  <si>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</si>
  <si>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</rPr>
      <t>ІІІ 6</t>
    </r>
    <r>
      <rPr>
        <sz val="12"/>
        <rFont val="Times New Roman"/>
        <family val="1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</si>
  <si>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</si>
  <si>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</si>
  <si>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</si>
  <si>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</si>
  <si>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</si>
  <si>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</si>
  <si>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</si>
  <si>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</si>
  <si>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</si>
  <si>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</si>
  <si>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</si>
  <si>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</si>
  <si>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</si>
  <si>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</si>
  <si>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</si>
  <si>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</si>
  <si>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</si>
  <si>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</si>
  <si>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</si>
  <si>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</si>
  <si>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</si>
  <si>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</si>
  <si>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</si>
  <si>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</si>
  <si>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</si>
  <si>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</si>
  <si>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</si>
  <si>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</si>
  <si>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</si>
  <si>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</si>
  <si>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</si>
  <si>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</si>
  <si>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</si>
  <si>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</si>
  <si>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</si>
  <si>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</si>
  <si>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</si>
  <si>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</si>
  <si>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</si>
  <si>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</si>
  <si>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</si>
  <si>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</si>
  <si>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</si>
  <si>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</si>
  <si>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</si>
  <si>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</si>
  <si>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</si>
  <si>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</si>
  <si>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</si>
  <si>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</si>
  <si>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</si>
  <si>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</si>
  <si>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</si>
  <si>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</si>
  <si>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</si>
  <si>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</si>
  <si>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</rPr>
      <t xml:space="preserve"> ІІІ 4</t>
    </r>
    <r>
      <rPr>
        <sz val="12"/>
        <rFont val="Times New Roman"/>
        <family val="1"/>
      </rPr>
      <t>)</t>
    </r>
  </si>
  <si>
    <t>10а.</t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</si>
  <si>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</si>
  <si>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</si>
  <si>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</si>
  <si>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</rPr>
      <t>І 10</t>
    </r>
    <r>
      <rPr>
        <sz val="12"/>
        <rFont val="Times New Roman"/>
        <family val="1"/>
      </rPr>
      <t>)</t>
    </r>
  </si>
  <si>
    <r>
      <t>Balance on the technical account -life insurance (item</t>
    </r>
    <r>
      <rPr>
        <b/>
        <sz val="12"/>
        <rFont val="Times New Roman"/>
        <family val="1"/>
      </rPr>
      <t xml:space="preserve"> ІІ 11</t>
    </r>
    <r>
      <rPr>
        <sz val="12"/>
        <rFont val="Times New Roman"/>
        <family val="1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</si>
  <si>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</si>
  <si>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</si>
  <si>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</rPr>
      <t xml:space="preserve"> ІІ 10</t>
    </r>
    <r>
      <rPr>
        <sz val="12"/>
        <rFont val="Times New Roman"/>
        <family val="1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</si>
  <si>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</si>
  <si>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</si>
  <si>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</rPr>
      <t xml:space="preserve"> І 2</t>
    </r>
    <r>
      <rPr>
        <sz val="12"/>
        <rFont val="Times New Roman"/>
        <family val="1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</si>
  <si>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</si>
  <si>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</si>
  <si>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</si>
  <si>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</si>
  <si>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</si>
  <si>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</si>
  <si>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</si>
  <si>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</si>
  <si>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</si>
  <si>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Technical account - non-life insurance</t>
  </si>
  <si>
    <t>GROSS PREMIUM INCOME FOR THE REPORTING YEAR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</si>
</sst>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0000000"/>
    <numFmt numFmtId="175" formatCode="_-* #,##0.00&quot;лв&quot;_-;\-* #,##0.00&quot;лв&quot;_-;_-* &quot;-&quot;??&quot;лв&quot;_-;_-@_-"/>
    <numFmt numFmtId="176" formatCode="_-* #,##0.00\ [$€-1]_-;\-* #,##0.00\ [$€-1]_-;_-* &quot;-&quot;??\ [$€-1]_-"/>
    <numFmt numFmtId="177" formatCode="0.000000"/>
    <numFmt numFmtId="178" formatCode="0.0;\(0.0\)"/>
    <numFmt numFmtId="179" formatCode="_-* #,##0\ _L_e_i_-;\-* #,##0\ _L_e_i_-;_-* &quot;-&quot;\ _L_e_i_-;_-@_-"/>
    <numFmt numFmtId="180" formatCode="_-* #,##0.00\ _L_e_i_-;\-* #,##0.00\ _L_e_i_-;_-* &quot;-&quot;??\ _L_e_i_-;_-@_-"/>
    <numFmt numFmtId="181" formatCode="_-* #,##0\ &quot;Lei&quot;_-;\-* #,##0\ &quot;Lei&quot;_-;_-* &quot;-&quot;\ &quot;Lei&quot;_-;_-@_-"/>
    <numFmt numFmtId="182" formatCode="_-* #,##0.00\ &quot;Lei&quot;_-;\-* #,##0.00\ &quot;Lei&quot;_-;_-* &quot;-&quot;??\ &quot;Lei&quot;_-;_-@_-"/>
    <numFmt numFmtId="183" formatCode="#,##0;\(#,##0\)"/>
    <numFmt numFmtId="184" formatCode="[$-F800]dddd\,\ mmmm\ dd\,\ yyyy"/>
    <numFmt numFmtId="185" formatCode="[$-402]dd\ mmmm\ yyyy\ &quot;г.&quot;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"/>
    <numFmt numFmtId="192" formatCode="0.0000"/>
    <numFmt numFmtId="193" formatCode="0.00000"/>
    <numFmt numFmtId="194" formatCode="#,##0;\ \(#,##0\)"/>
    <numFmt numFmtId="195" formatCode="0.0%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0"/>
      <name val="HebarDbCond"/>
      <family val="2"/>
    </font>
    <font>
      <sz val="10"/>
      <name val="Arial Cyr"/>
      <family val="2"/>
    </font>
    <font>
      <sz val="12"/>
      <name val="Arial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0"/>
      <name val="Arial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sz val="26"/>
      <name val="Times New Roman"/>
      <family val="1"/>
    </font>
    <font>
      <sz val="48"/>
      <name val="Times New Roman"/>
      <family val="1"/>
    </font>
    <font>
      <b/>
      <sz val="12"/>
      <name val="Arial"/>
      <family val="2"/>
    </font>
    <font>
      <b/>
      <vertAlign val="superscript"/>
      <sz val="10"/>
      <name val="Times New Roman"/>
      <family val="1"/>
    </font>
    <font>
      <b/>
      <vertAlign val="superscript"/>
      <sz val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b/>
      <vertAlign val="superscript"/>
      <sz val="12"/>
      <name val="Times New Roman"/>
      <family val="1"/>
    </font>
    <font>
      <b/>
      <i/>
      <vertAlign val="superscript"/>
      <sz val="12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167">
    <xf numFmtId="3" fontId="0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1">
      <alignment horizontal="center"/>
      <protection/>
    </xf>
    <xf numFmtId="174" fontId="18" fillId="0" borderId="2">
      <alignment horizontal="right"/>
      <protection/>
    </xf>
    <xf numFmtId="40" fontId="19" fillId="0" borderId="0" applyNumberFormat="0" applyFont="0" applyFill="0" applyAlignment="0" applyProtection="0"/>
    <xf numFmtId="0" fontId="20" fillId="0" borderId="3" applyAlignment="0">
      <protection/>
    </xf>
    <xf numFmtId="3" fontId="21" fillId="0" borderId="0" applyFill="0" applyBorder="0" applyProtection="0">
      <alignment horizontal="center" vertical="center"/>
    </xf>
    <xf numFmtId="3" fontId="21" fillId="0" borderId="0" applyFill="0" applyProtection="0">
      <alignment horizontal="right" vertical="center"/>
    </xf>
    <xf numFmtId="3" fontId="22" fillId="0" borderId="4" applyNumberFormat="0" applyFill="0" applyBorder="0" applyProtection="0">
      <alignment horizontal="center" vertical="center" wrapText="1"/>
    </xf>
    <xf numFmtId="21" fontId="19" fillId="0" borderId="0" applyFont="0" applyFill="0" applyBorder="0" applyProtection="0">
      <alignment horizontal="right"/>
    </xf>
    <xf numFmtId="0" fontId="18" fillId="0" borderId="4">
      <alignment/>
      <protection/>
    </xf>
    <xf numFmtId="40" fontId="19" fillId="0" borderId="5" applyNumberFormat="0" applyFont="0" applyFill="0" applyAlignment="0" applyProtection="0"/>
    <xf numFmtId="0" fontId="23" fillId="20" borderId="6" applyNumberFormat="0" applyAlignment="0" applyProtection="0"/>
    <xf numFmtId="0" fontId="18" fillId="0" borderId="2">
      <alignment horizontal="center"/>
      <protection/>
    </xf>
    <xf numFmtId="0" fontId="18" fillId="0" borderId="0">
      <alignment horizontal="centerContinuous"/>
      <protection/>
    </xf>
    <xf numFmtId="0" fontId="18" fillId="0" borderId="0">
      <alignment horizontal="center"/>
      <protection/>
    </xf>
    <xf numFmtId="0" fontId="24" fillId="21" borderId="7" applyNumberFormat="0" applyAlignment="0" applyProtection="0"/>
    <xf numFmtId="0" fontId="19" fillId="20" borderId="0" applyNumberFormat="0" applyFont="0" applyBorder="0" applyAlignment="0" applyProtection="0"/>
    <xf numFmtId="0" fontId="18" fillId="0" borderId="8">
      <alignment horizontal="center" vertical="center" wrapText="1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19" fillId="0" borderId="0" applyFont="0" applyFill="0" applyBorder="0" applyProtection="0">
      <alignment horizontal="right" vertical="top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21" fillId="0" borderId="0">
      <alignment horizontal="right" vertical="center"/>
      <protection/>
    </xf>
    <xf numFmtId="14" fontId="18" fillId="0" borderId="0" applyFill="0" applyBorder="0" applyProtection="0">
      <alignment horizontal="center" vertical="center"/>
    </xf>
    <xf numFmtId="14" fontId="18" fillId="0" borderId="0">
      <alignment horizontal="left"/>
      <protection/>
    </xf>
    <xf numFmtId="4" fontId="18" fillId="0" borderId="0" applyFill="0" applyBorder="0" applyProtection="0">
      <alignment horizontal="right" vertical="center"/>
    </xf>
    <xf numFmtId="0" fontId="18" fillId="0" borderId="1">
      <alignment/>
      <protection/>
    </xf>
    <xf numFmtId="176" fontId="25" fillId="0" borderId="0" applyFont="0" applyFill="0" applyBorder="0" applyAlignment="0" applyProtection="0"/>
    <xf numFmtId="177" fontId="9" fillId="0" borderId="9" applyFill="0" applyBorder="0">
      <alignment horizontal="center" vertical="center"/>
      <protection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" fillId="20" borderId="0">
      <alignment/>
      <protection/>
    </xf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9" fillId="22" borderId="13" applyProtection="0">
      <alignment horizontal="center" vertical="center" wrapText="1"/>
    </xf>
    <xf numFmtId="1" fontId="31" fillId="0" borderId="0" applyNumberFormat="0" applyFill="0" applyBorder="0" applyAlignment="0" applyProtection="0"/>
    <xf numFmtId="0" fontId="19" fillId="0" borderId="0" applyNumberFormat="0" applyFill="0" applyBorder="0" applyProtection="0">
      <alignment horizontal="left" vertical="top" wrapText="1"/>
    </xf>
    <xf numFmtId="1" fontId="32" fillId="0" borderId="0" applyNumberFormat="0" applyFill="0" applyBorder="0" applyAlignment="0" applyProtection="0"/>
    <xf numFmtId="1" fontId="33" fillId="20" borderId="0" applyNumberFormat="0" applyFont="0" applyBorder="0" applyAlignment="0" applyProtection="0"/>
    <xf numFmtId="1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" fontId="2" fillId="0" borderId="0" applyFont="0" applyFill="0" applyBorder="0" applyAlignment="0" applyProtection="0"/>
    <xf numFmtId="14" fontId="18" fillId="0" borderId="2">
      <alignment horizontal="center"/>
      <protection/>
    </xf>
    <xf numFmtId="178" fontId="12" fillId="0" borderId="0" applyFill="0" applyBorder="0">
      <alignment horizontal="center" vertical="center"/>
      <protection/>
    </xf>
    <xf numFmtId="0" fontId="35" fillId="7" borderId="6" applyNumberFormat="0" applyAlignment="0" applyProtection="0"/>
    <xf numFmtId="1" fontId="19" fillId="0" borderId="0" applyFont="0" applyFill="0" applyBorder="0" applyProtection="0">
      <alignment horizontal="left" wrapText="1"/>
    </xf>
    <xf numFmtId="0" fontId="18" fillId="0" borderId="14">
      <alignment/>
      <protection/>
    </xf>
    <xf numFmtId="0" fontId="36" fillId="0" borderId="15" applyNumberFormat="0" applyFill="0" applyAlignment="0" applyProtection="0"/>
    <xf numFmtId="0" fontId="18" fillId="0" borderId="3">
      <alignment/>
      <protection/>
    </xf>
    <xf numFmtId="0" fontId="18" fillId="0" borderId="16">
      <alignment horizontal="center"/>
      <protection/>
    </xf>
    <xf numFmtId="0" fontId="18" fillId="0" borderId="8">
      <alignment horizontal="center" wrapText="1"/>
      <protection/>
    </xf>
    <xf numFmtId="0" fontId="20" fillId="0" borderId="17">
      <alignment horizontal="left" vertical="top" wrapText="1"/>
      <protection/>
    </xf>
    <xf numFmtId="0" fontId="18" fillId="0" borderId="18">
      <alignment horizontal="center"/>
      <protection/>
    </xf>
    <xf numFmtId="0" fontId="18" fillId="0" borderId="19">
      <alignment horizontal="center"/>
      <protection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7" fillId="2" borderId="20" applyNumberFormat="0">
      <alignment horizontal="right" vertical="center"/>
      <protection locked="0"/>
    </xf>
    <xf numFmtId="0" fontId="38" fillId="23" borderId="0" applyNumberFormat="0" applyBorder="0" applyAlignment="0" applyProtection="0"/>
    <xf numFmtId="0" fontId="20" fillId="0" borderId="19">
      <alignment horizontal="left" wrapText="1"/>
      <protection/>
    </xf>
    <xf numFmtId="0" fontId="2" fillId="0" borderId="16">
      <alignment horizontal="left" vertical="center"/>
      <protection/>
    </xf>
    <xf numFmtId="0" fontId="14" fillId="0" borderId="4" applyNumberFormat="0" applyFont="0">
      <alignment horizontal="left"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0" fillId="0" borderId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horizontal="center" vertical="center" wrapText="1"/>
      <protection/>
    </xf>
    <xf numFmtId="0" fontId="0" fillId="0" borderId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4" borderId="21" applyNumberFormat="0" applyFont="0" applyAlignment="0" applyProtection="0"/>
    <xf numFmtId="4" fontId="18" fillId="0" borderId="2">
      <alignment horizontal="right"/>
      <protection/>
    </xf>
    <xf numFmtId="4" fontId="18" fillId="0" borderId="0">
      <alignment horizontal="right"/>
      <protection/>
    </xf>
    <xf numFmtId="0" fontId="39" fillId="20" borderId="2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1" fillId="0" borderId="0" applyFill="0" applyBorder="0" applyProtection="0">
      <alignment horizontal="right" vertical="center"/>
    </xf>
    <xf numFmtId="172" fontId="21" fillId="0" borderId="0" applyFont="0" applyFill="0" applyBorder="0" applyProtection="0">
      <alignment horizontal="center" vertical="center"/>
    </xf>
    <xf numFmtId="172" fontId="21" fillId="0" borderId="0" applyFont="0" applyFill="0" applyBorder="0" applyProtection="0">
      <alignment horizontal="center" vertical="center"/>
    </xf>
    <xf numFmtId="4" fontId="21" fillId="0" borderId="0" applyFill="0" applyBorder="0" applyProtection="0">
      <alignment horizontal="center" vertical="center"/>
    </xf>
    <xf numFmtId="4" fontId="21" fillId="0" borderId="0">
      <alignment horizontal="right" vertical="center"/>
      <protection/>
    </xf>
    <xf numFmtId="173" fontId="21" fillId="0" borderId="0" applyFill="0" applyBorder="0" applyProtection="0">
      <alignment horizontal="center" vertical="center"/>
    </xf>
    <xf numFmtId="173" fontId="21" fillId="0" borderId="0">
      <alignment horizontal="right" vertical="center"/>
      <protection/>
    </xf>
    <xf numFmtId="177" fontId="19" fillId="0" borderId="0" applyFont="0" applyFill="0" applyBorder="0" applyProtection="0">
      <alignment horizontal="right" vertical="top" wrapText="1"/>
    </xf>
    <xf numFmtId="1" fontId="31" fillId="0" borderId="0" applyFont="0" applyFill="0" applyBorder="0" applyProtection="0">
      <alignment horizontal="right" wrapText="1"/>
    </xf>
    <xf numFmtId="0" fontId="18" fillId="0" borderId="23">
      <alignment/>
      <protection/>
    </xf>
    <xf numFmtId="1" fontId="19" fillId="0" borderId="0" applyFont="0" applyFill="0" applyBorder="0" applyProtection="0">
      <alignment horizontal="right" vertical="center"/>
    </xf>
    <xf numFmtId="0" fontId="18" fillId="0" borderId="24">
      <alignment/>
      <protection/>
    </xf>
    <xf numFmtId="1" fontId="18" fillId="0" borderId="0" applyFill="0" applyBorder="0" applyProtection="0">
      <alignment horizontal="center" vertical="center"/>
    </xf>
    <xf numFmtId="1" fontId="3" fillId="0" borderId="25">
      <alignment horizontal="right"/>
      <protection/>
    </xf>
    <xf numFmtId="0" fontId="2" fillId="0" borderId="26">
      <alignment vertical="center"/>
      <protection/>
    </xf>
    <xf numFmtId="183" fontId="21" fillId="0" borderId="0" applyFill="0" applyBorder="0">
      <alignment horizontal="right"/>
      <protection/>
    </xf>
    <xf numFmtId="0" fontId="19" fillId="0" borderId="27" applyNumberFormat="0" applyFont="0" applyFill="0" applyAlignment="0" applyProtection="0"/>
    <xf numFmtId="0" fontId="18" fillId="0" borderId="28">
      <alignment/>
      <protection/>
    </xf>
    <xf numFmtId="4" fontId="18" fillId="0" borderId="29">
      <alignment/>
      <protection/>
    </xf>
    <xf numFmtId="49" fontId="18" fillId="0" borderId="0" applyFill="0" applyBorder="0" applyProtection="0">
      <alignment/>
    </xf>
    <xf numFmtId="0" fontId="18" fillId="0" borderId="2">
      <alignment horizontal="right"/>
      <protection/>
    </xf>
    <xf numFmtId="0" fontId="40" fillId="0" borderId="0" applyNumberFormat="0" applyFill="0" applyBorder="0" applyAlignment="0" applyProtection="0"/>
    <xf numFmtId="0" fontId="41" fillId="0" borderId="30" applyNumberFormat="0" applyFill="0" applyAlignment="0" applyProtection="0"/>
    <xf numFmtId="4" fontId="18" fillId="0" borderId="31">
      <alignment/>
      <protection/>
    </xf>
    <xf numFmtId="0" fontId="18" fillId="0" borderId="0">
      <alignment horizontal="left" vertical="center" wrapText="1"/>
      <protection/>
    </xf>
    <xf numFmtId="40" fontId="19" fillId="0" borderId="0" applyFont="0" applyFill="0" applyBorder="0" applyProtection="0">
      <alignment horizontal="right" vertical="center"/>
    </xf>
    <xf numFmtId="16" fontId="19" fillId="0" borderId="0" applyFont="0" applyFill="0" applyBorder="0" applyProtection="0">
      <alignment horizontal="right" vertical="center"/>
    </xf>
    <xf numFmtId="0" fontId="21" fillId="0" borderId="32" applyFill="0" applyBorder="0" applyProtection="0">
      <alignment horizontal="center" vertical="distributed" textRotation="90" wrapText="1"/>
    </xf>
    <xf numFmtId="1" fontId="19" fillId="0" borderId="0" applyNumberFormat="0" applyFont="0" applyFill="0" applyBorder="0" applyProtection="0">
      <alignment vertical="center"/>
    </xf>
    <xf numFmtId="1" fontId="31" fillId="0" borderId="0" applyFont="0" applyFill="0" applyBorder="0" applyProtection="0">
      <alignment horizontal="right" vertical="center"/>
    </xf>
    <xf numFmtId="0" fontId="42" fillId="0" borderId="0" applyNumberFormat="0" applyFill="0" applyBorder="0" applyAlignment="0" applyProtection="0"/>
    <xf numFmtId="0" fontId="2" fillId="0" borderId="0">
      <alignment wrapText="1"/>
      <protection/>
    </xf>
    <xf numFmtId="49" fontId="15" fillId="0" borderId="0">
      <alignment horizontal="centerContinuous"/>
      <protection/>
    </xf>
    <xf numFmtId="0" fontId="20" fillId="0" borderId="8">
      <alignment horizontal="left" vertical="center" wrapText="1"/>
      <protection/>
    </xf>
  </cellStyleXfs>
  <cellXfs count="317">
    <xf numFmtId="3" fontId="0" fillId="0" borderId="0" xfId="0" applyAlignment="1">
      <alignment horizontal="right" vertical="center"/>
    </xf>
    <xf numFmtId="3" fontId="5" fillId="0" borderId="0" xfId="0" applyFont="1" applyBorder="1" applyAlignment="1" applyProtection="1">
      <alignment horizontal="right" vertical="center"/>
      <protection locked="0"/>
    </xf>
    <xf numFmtId="3" fontId="8" fillId="0" borderId="0" xfId="0" applyFont="1" applyBorder="1" applyAlignment="1" applyProtection="1">
      <alignment horizontal="right" vertical="center"/>
      <protection locked="0"/>
    </xf>
    <xf numFmtId="3" fontId="9" fillId="0" borderId="0" xfId="0" applyFont="1" applyBorder="1" applyAlignment="1" applyProtection="1">
      <alignment horizontal="right" vertical="center"/>
      <protection locked="0"/>
    </xf>
    <xf numFmtId="3" fontId="9" fillId="0" borderId="0" xfId="0" applyFont="1" applyFill="1" applyBorder="1" applyAlignment="1" applyProtection="1">
      <alignment horizontal="right" vertical="center"/>
      <protection locked="0"/>
    </xf>
    <xf numFmtId="3" fontId="8" fillId="0" borderId="0" xfId="0" applyFont="1" applyBorder="1" applyAlignment="1" applyProtection="1">
      <alignment horizontal="right" vertical="center"/>
      <protection/>
    </xf>
    <xf numFmtId="0" fontId="8" fillId="0" borderId="0" xfId="121" applyFont="1" applyFill="1" applyBorder="1" applyProtection="1">
      <alignment horizontal="center" vertical="center" wrapText="1"/>
      <protection locked="0"/>
    </xf>
    <xf numFmtId="0" fontId="5" fillId="0" borderId="0" xfId="121" applyFont="1" applyFill="1" applyBorder="1" applyProtection="1">
      <alignment horizontal="center" vertical="center" wrapText="1"/>
      <protection locked="0"/>
    </xf>
    <xf numFmtId="0" fontId="5" fillId="0" borderId="0" xfId="121" applyFont="1" applyFill="1" applyBorder="1" applyAlignment="1" applyProtection="1">
      <alignment horizontal="center" vertical="center" wrapText="1"/>
      <protection locked="0"/>
    </xf>
    <xf numFmtId="0" fontId="10" fillId="0" borderId="0" xfId="121" applyFont="1" applyFill="1" applyBorder="1" applyProtection="1">
      <alignment horizontal="center" vertical="center" wrapText="1"/>
      <protection locked="0"/>
    </xf>
    <xf numFmtId="3" fontId="8" fillId="0" borderId="0" xfId="0" applyFont="1" applyFill="1" applyBorder="1" applyAlignment="1">
      <alignment horizontal="right" vertical="center"/>
    </xf>
    <xf numFmtId="0" fontId="10" fillId="0" borderId="0" xfId="121" applyFont="1" applyFill="1" applyBorder="1">
      <alignment horizontal="center" vertical="center" wrapText="1"/>
      <protection/>
    </xf>
    <xf numFmtId="0" fontId="5" fillId="0" borderId="0" xfId="116" applyFont="1" applyFill="1" applyBorder="1" applyProtection="1">
      <alignment/>
      <protection locked="0"/>
    </xf>
    <xf numFmtId="0" fontId="5" fillId="0" borderId="0" xfId="116" applyFont="1" applyFill="1" applyBorder="1">
      <alignment/>
      <protection/>
    </xf>
    <xf numFmtId="0" fontId="5" fillId="0" borderId="0" xfId="116" applyFont="1" applyFill="1" applyBorder="1" applyAlignment="1">
      <alignment vertical="top"/>
      <protection/>
    </xf>
    <xf numFmtId="0" fontId="7" fillId="0" borderId="0" xfId="116" applyFont="1" applyFill="1" applyBorder="1" applyProtection="1">
      <alignment/>
      <protection locked="0"/>
    </xf>
    <xf numFmtId="0" fontId="7" fillId="0" borderId="0" xfId="116" applyFont="1" applyFill="1" applyBorder="1">
      <alignment/>
      <protection/>
    </xf>
    <xf numFmtId="0" fontId="8" fillId="0" borderId="0" xfId="122" applyFont="1" applyFill="1" applyBorder="1" applyAlignment="1" applyProtection="1">
      <alignment horizontal="left" vertical="center" wrapText="1" indent="1"/>
      <protection locked="0"/>
    </xf>
    <xf numFmtId="3" fontId="7" fillId="0" borderId="0" xfId="116" applyNumberFormat="1" applyFont="1" applyFill="1" applyBorder="1" applyAlignment="1" applyProtection="1">
      <alignment/>
      <protection locked="0"/>
    </xf>
    <xf numFmtId="3" fontId="7" fillId="0" borderId="0" xfId="116" applyNumberFormat="1" applyFont="1" applyFill="1" applyBorder="1" applyAlignment="1">
      <alignment/>
      <protection/>
    </xf>
    <xf numFmtId="0" fontId="9" fillId="0" borderId="0" xfId="124" applyFont="1" applyBorder="1" applyAlignment="1" applyProtection="1">
      <alignment horizontal="left"/>
      <protection/>
    </xf>
    <xf numFmtId="3" fontId="10" fillId="0" borderId="0" xfId="122" applyNumberFormat="1" applyFont="1" applyFill="1" applyProtection="1">
      <alignment horizontal="center" vertical="center" wrapText="1"/>
      <protection/>
    </xf>
    <xf numFmtId="3" fontId="10" fillId="0" borderId="0" xfId="122" applyNumberFormat="1" applyFont="1" applyProtection="1">
      <alignment horizontal="center" vertical="center" wrapText="1"/>
      <protection/>
    </xf>
    <xf numFmtId="3" fontId="13" fillId="0" borderId="0" xfId="122" applyNumberFormat="1" applyFont="1" applyProtection="1">
      <alignment horizontal="center" vertical="center" wrapText="1"/>
      <protection/>
    </xf>
    <xf numFmtId="3" fontId="10" fillId="0" borderId="0" xfId="122" applyNumberFormat="1" applyFont="1" applyBorder="1" applyProtection="1">
      <alignment horizontal="center" vertical="center" wrapText="1"/>
      <protection/>
    </xf>
    <xf numFmtId="0" fontId="10" fillId="0" borderId="0" xfId="122" applyNumberFormat="1" applyFont="1" applyFill="1" applyProtection="1">
      <alignment horizontal="center" vertical="center" wrapText="1"/>
      <protection/>
    </xf>
    <xf numFmtId="3" fontId="9" fillId="0" borderId="0" xfId="57" applyNumberFormat="1" applyFont="1" applyFill="1" applyBorder="1" applyAlignment="1" applyProtection="1">
      <alignment horizontal="right" vertical="center"/>
      <protection locked="0"/>
    </xf>
    <xf numFmtId="3" fontId="11" fillId="0" borderId="0" xfId="0" applyFont="1" applyFill="1" applyBorder="1" applyAlignment="1" applyProtection="1">
      <alignment vertical="center"/>
      <protection locked="0"/>
    </xf>
    <xf numFmtId="0" fontId="11" fillId="0" borderId="0" xfId="116" applyFont="1" applyFill="1" applyBorder="1" applyAlignment="1" applyProtection="1">
      <alignment wrapText="1"/>
      <protection/>
    </xf>
    <xf numFmtId="0" fontId="5" fillId="0" borderId="13" xfId="110" applyFont="1" applyBorder="1">
      <alignment/>
      <protection/>
    </xf>
    <xf numFmtId="0" fontId="2" fillId="25" borderId="13" xfId="110" applyFill="1" applyBorder="1">
      <alignment/>
      <protection/>
    </xf>
    <xf numFmtId="0" fontId="2" fillId="0" borderId="13" xfId="110" applyBorder="1">
      <alignment/>
      <protection/>
    </xf>
    <xf numFmtId="0" fontId="43" fillId="0" borderId="13" xfId="110" applyFont="1" applyBorder="1" applyAlignment="1">
      <alignment horizontal="center"/>
      <protection/>
    </xf>
    <xf numFmtId="49" fontId="8" fillId="25" borderId="13" xfId="110" applyNumberFormat="1" applyFont="1" applyFill="1" applyBorder="1" applyAlignment="1">
      <alignment horizontal="left" vertical="center" wrapText="1"/>
      <protection/>
    </xf>
    <xf numFmtId="0" fontId="8" fillId="25" borderId="13" xfId="110" applyFont="1" applyFill="1" applyBorder="1">
      <alignment/>
      <protection/>
    </xf>
    <xf numFmtId="0" fontId="8" fillId="0" borderId="13" xfId="110" applyFont="1" applyBorder="1">
      <alignment/>
      <protection/>
    </xf>
    <xf numFmtId="0" fontId="43" fillId="0" borderId="13" xfId="110" applyFont="1" applyFill="1" applyBorder="1" applyAlignment="1">
      <alignment horizontal="center"/>
      <protection/>
    </xf>
    <xf numFmtId="0" fontId="8" fillId="0" borderId="13" xfId="110" applyFont="1" applyBorder="1" applyAlignment="1">
      <alignment horizontal="center"/>
      <protection/>
    </xf>
    <xf numFmtId="0" fontId="8" fillId="25" borderId="13" xfId="110" applyFont="1" applyFill="1" applyBorder="1" applyAlignment="1">
      <alignment horizontal="center"/>
      <protection/>
    </xf>
    <xf numFmtId="0" fontId="8" fillId="0" borderId="13" xfId="110" applyFont="1" applyFill="1" applyBorder="1">
      <alignment/>
      <protection/>
    </xf>
    <xf numFmtId="0" fontId="2" fillId="0" borderId="0" xfId="110">
      <alignment/>
      <protection/>
    </xf>
    <xf numFmtId="0" fontId="8" fillId="0" borderId="13" xfId="110" applyFont="1" applyFill="1" applyBorder="1" applyAlignment="1">
      <alignment horizontal="center"/>
      <protection/>
    </xf>
    <xf numFmtId="0" fontId="8" fillId="0" borderId="0" xfId="110" applyFont="1">
      <alignment/>
      <protection/>
    </xf>
    <xf numFmtId="0" fontId="5" fillId="0" borderId="13" xfId="110" applyFont="1" applyBorder="1" applyAlignment="1">
      <alignment horizontal="center" wrapText="1"/>
      <protection/>
    </xf>
    <xf numFmtId="0" fontId="8" fillId="0" borderId="13" xfId="110" applyFont="1" applyBorder="1" applyAlignment="1">
      <alignment horizontal="center" vertical="center"/>
      <protection/>
    </xf>
    <xf numFmtId="0" fontId="8" fillId="0" borderId="13" xfId="110" applyFont="1" applyBorder="1" applyAlignment="1">
      <alignment horizontal="right" wrapText="1"/>
      <protection/>
    </xf>
    <xf numFmtId="0" fontId="5" fillId="0" borderId="13" xfId="110" applyFont="1" applyBorder="1" applyAlignment="1">
      <alignment horizontal="center" vertical="center" wrapText="1"/>
      <protection/>
    </xf>
    <xf numFmtId="0" fontId="8" fillId="0" borderId="13" xfId="110" applyFont="1" applyBorder="1" applyAlignment="1">
      <alignment horizontal="left" vertical="center" wrapText="1"/>
      <protection/>
    </xf>
    <xf numFmtId="0" fontId="44" fillId="20" borderId="13" xfId="110" applyFont="1" applyFill="1" applyBorder="1">
      <alignment/>
      <protection/>
    </xf>
    <xf numFmtId="0" fontId="5" fillId="0" borderId="13" xfId="110" applyFont="1" applyBorder="1" applyAlignment="1">
      <alignment horizontal="left" vertical="center" wrapText="1"/>
      <protection/>
    </xf>
    <xf numFmtId="0" fontId="8" fillId="0" borderId="0" xfId="110" applyFont="1" applyBorder="1">
      <alignment/>
      <protection/>
    </xf>
    <xf numFmtId="0" fontId="9" fillId="0" borderId="0" xfId="110" applyFont="1" applyBorder="1" applyAlignment="1">
      <alignment horizontal="center" vertical="center" wrapText="1"/>
      <protection/>
    </xf>
    <xf numFmtId="0" fontId="8" fillId="0" borderId="33" xfId="110" applyFont="1" applyBorder="1">
      <alignment/>
      <protection/>
    </xf>
    <xf numFmtId="0" fontId="8" fillId="0" borderId="13" xfId="110" applyFont="1" applyFill="1" applyBorder="1" applyAlignment="1">
      <alignment horizontal="left" vertical="center" wrapText="1" indent="1"/>
      <protection/>
    </xf>
    <xf numFmtId="0" fontId="9" fillId="0" borderId="0" xfId="110" applyFont="1" applyFill="1" applyBorder="1" applyAlignment="1">
      <alignment horizontal="left" vertical="center" wrapText="1" indent="1"/>
      <protection/>
    </xf>
    <xf numFmtId="0" fontId="8" fillId="0" borderId="13" xfId="110" applyFont="1" applyFill="1" applyBorder="1" applyAlignment="1">
      <alignment horizontal="left" vertical="center" indent="1"/>
      <protection/>
    </xf>
    <xf numFmtId="0" fontId="9" fillId="0" borderId="0" xfId="110" applyFont="1" applyFill="1" applyBorder="1" applyAlignment="1">
      <alignment horizontal="left" vertical="center" indent="1"/>
      <protection/>
    </xf>
    <xf numFmtId="0" fontId="8" fillId="0" borderId="34" xfId="110" applyFont="1" applyBorder="1">
      <alignment/>
      <protection/>
    </xf>
    <xf numFmtId="0" fontId="21" fillId="20" borderId="13" xfId="125" applyFont="1" applyFill="1" applyBorder="1" applyAlignment="1">
      <alignment horizontal="left"/>
      <protection/>
    </xf>
    <xf numFmtId="0" fontId="8" fillId="20" borderId="13" xfId="109" applyFont="1" applyFill="1" applyBorder="1" applyAlignment="1">
      <alignment horizontal="left" vertical="center" wrapText="1"/>
      <protection/>
    </xf>
    <xf numFmtId="0" fontId="8" fillId="0" borderId="13" xfId="123" applyFont="1" applyFill="1" applyBorder="1" applyAlignment="1" applyProtection="1">
      <alignment horizontal="left" vertical="center" wrapText="1"/>
      <protection/>
    </xf>
    <xf numFmtId="0" fontId="21" fillId="0" borderId="13" xfId="125" applyFont="1" applyBorder="1" applyAlignment="1">
      <alignment horizontal="left"/>
      <protection/>
    </xf>
    <xf numFmtId="3" fontId="0" fillId="0" borderId="0" xfId="0" applyAlignment="1">
      <alignment/>
    </xf>
    <xf numFmtId="3" fontId="10" fillId="26" borderId="0" xfId="122" applyNumberFormat="1" applyFont="1" applyFill="1" applyProtection="1">
      <alignment horizontal="center" vertical="center" wrapText="1"/>
      <protection/>
    </xf>
    <xf numFmtId="0" fontId="45" fillId="0" borderId="0" xfId="116" applyFont="1" applyFill="1" applyBorder="1" applyAlignment="1">
      <alignment vertical="center"/>
      <protection/>
    </xf>
    <xf numFmtId="0" fontId="48" fillId="0" borderId="0" xfId="117" applyFont="1">
      <alignment/>
      <protection/>
    </xf>
    <xf numFmtId="3" fontId="47" fillId="0" borderId="0" xfId="122" applyNumberFormat="1" applyFont="1" applyFill="1" applyBorder="1" applyProtection="1">
      <alignment horizontal="center" vertical="center" wrapText="1"/>
      <protection/>
    </xf>
    <xf numFmtId="3" fontId="47" fillId="0" borderId="0" xfId="122" applyNumberFormat="1" applyFont="1" applyFill="1" applyBorder="1" applyAlignment="1" applyProtection="1">
      <alignment horizontal="left"/>
      <protection/>
    </xf>
    <xf numFmtId="0" fontId="10" fillId="0" borderId="0" xfId="122" applyNumberFormat="1" applyFont="1" applyFill="1" applyAlignment="1" applyProtection="1">
      <alignment horizontal="center" vertical="center" wrapText="1"/>
      <protection/>
    </xf>
    <xf numFmtId="3" fontId="10" fillId="0" borderId="0" xfId="122" applyNumberFormat="1" applyFont="1" applyFill="1" applyAlignment="1" applyProtection="1">
      <alignment horizontal="center" vertical="center" wrapText="1"/>
      <protection/>
    </xf>
    <xf numFmtId="0" fontId="8" fillId="0" borderId="13" xfId="110" applyFont="1" applyFill="1" applyBorder="1" applyAlignment="1">
      <alignment horizontal="left" vertical="center" wrapText="1"/>
      <protection/>
    </xf>
    <xf numFmtId="0" fontId="8" fillId="0" borderId="13" xfId="84" applyFont="1" applyFill="1" applyBorder="1" applyAlignment="1" applyProtection="1">
      <alignment horizontal="left" vertical="center" wrapText="1"/>
      <protection/>
    </xf>
    <xf numFmtId="0" fontId="6" fillId="25" borderId="13" xfId="110" applyFont="1" applyFill="1" applyBorder="1" applyAlignment="1">
      <alignment horizontal="left" vertical="center" wrapText="1"/>
      <protection/>
    </xf>
    <xf numFmtId="0" fontId="6" fillId="27" borderId="13" xfId="110" applyFont="1" applyFill="1" applyBorder="1" applyAlignment="1">
      <alignment horizontal="left" vertical="center" wrapText="1"/>
      <protection/>
    </xf>
    <xf numFmtId="0" fontId="6" fillId="27" borderId="13" xfId="84" applyFont="1" applyFill="1" applyBorder="1" applyAlignment="1" applyProtection="1">
      <alignment horizontal="left" vertical="center" wrapText="1"/>
      <protection/>
    </xf>
    <xf numFmtId="0" fontId="6" fillId="25" borderId="13" xfId="110" applyFont="1" applyFill="1" applyBorder="1">
      <alignment/>
      <protection/>
    </xf>
    <xf numFmtId="0" fontId="43" fillId="0" borderId="9" xfId="110" applyFont="1" applyBorder="1" applyAlignment="1">
      <alignment horizontal="center"/>
      <protection/>
    </xf>
    <xf numFmtId="0" fontId="8" fillId="0" borderId="9" xfId="110" applyFont="1" applyFill="1" applyBorder="1" applyAlignment="1">
      <alignment horizontal="center"/>
      <protection/>
    </xf>
    <xf numFmtId="0" fontId="49" fillId="0" borderId="13" xfId="110" applyFont="1" applyBorder="1" applyAlignment="1">
      <alignment horizontal="center"/>
      <protection/>
    </xf>
    <xf numFmtId="0" fontId="47" fillId="26" borderId="9" xfId="110" applyFont="1" applyFill="1" applyBorder="1" applyAlignment="1">
      <alignment horizontal="left"/>
      <protection/>
    </xf>
    <xf numFmtId="0" fontId="47" fillId="26" borderId="13" xfId="110" applyFont="1" applyFill="1" applyBorder="1" applyAlignment="1">
      <alignment horizontal="left"/>
      <protection/>
    </xf>
    <xf numFmtId="0" fontId="47" fillId="0" borderId="13" xfId="110" applyFont="1" applyFill="1" applyBorder="1" applyAlignment="1">
      <alignment horizontal="left"/>
      <protection/>
    </xf>
    <xf numFmtId="0" fontId="47" fillId="0" borderId="13" xfId="110" applyFont="1" applyBorder="1">
      <alignment/>
      <protection/>
    </xf>
    <xf numFmtId="3" fontId="0" fillId="0" borderId="0" xfId="0" applyFill="1" applyAlignment="1">
      <alignment/>
    </xf>
    <xf numFmtId="3" fontId="45" fillId="0" borderId="0" xfId="116" applyNumberFormat="1" applyFont="1" applyFill="1" applyBorder="1" applyAlignment="1" applyProtection="1">
      <alignment horizontal="left" vertical="center"/>
      <protection locked="0"/>
    </xf>
    <xf numFmtId="195" fontId="9" fillId="28" borderId="0" xfId="131" applyNumberFormat="1" applyFont="1" applyFill="1" applyAlignment="1">
      <alignment/>
    </xf>
    <xf numFmtId="10" fontId="9" fillId="28" borderId="0" xfId="131" applyNumberFormat="1" applyFont="1" applyFill="1" applyAlignment="1">
      <alignment/>
    </xf>
    <xf numFmtId="9" fontId="9" fillId="28" borderId="0" xfId="131" applyNumberFormat="1" applyFont="1" applyFill="1" applyAlignment="1">
      <alignment/>
    </xf>
    <xf numFmtId="195" fontId="62" fillId="28" borderId="0" xfId="131" applyNumberFormat="1" applyFont="1" applyFill="1" applyAlignment="1">
      <alignment/>
    </xf>
    <xf numFmtId="3" fontId="9" fillId="28" borderId="0" xfId="0" applyFont="1" applyFill="1" applyAlignment="1">
      <alignment/>
    </xf>
    <xf numFmtId="3" fontId="9" fillId="28" borderId="0" xfId="0" applyFont="1" applyFill="1" applyAlignment="1">
      <alignment horizontal="left"/>
    </xf>
    <xf numFmtId="3" fontId="7" fillId="28" borderId="0" xfId="0" applyNumberFormat="1" applyFont="1" applyFill="1" applyAlignment="1">
      <alignment horizontal="right"/>
    </xf>
    <xf numFmtId="3" fontId="7" fillId="28" borderId="0" xfId="0" applyFont="1" applyFill="1" applyAlignment="1">
      <alignment/>
    </xf>
    <xf numFmtId="3" fontId="9" fillId="28" borderId="0" xfId="0" applyNumberFormat="1" applyFont="1" applyFill="1" applyAlignment="1">
      <alignment/>
    </xf>
    <xf numFmtId="3" fontId="7" fillId="28" borderId="0" xfId="0" applyNumberFormat="1" applyFont="1" applyFill="1" applyAlignment="1">
      <alignment/>
    </xf>
    <xf numFmtId="3" fontId="63" fillId="28" borderId="0" xfId="0" applyFont="1" applyFill="1" applyAlignment="1">
      <alignment/>
    </xf>
    <xf numFmtId="3" fontId="62" fillId="28" borderId="0" xfId="0" applyNumberFormat="1" applyFont="1" applyFill="1" applyAlignment="1">
      <alignment/>
    </xf>
    <xf numFmtId="3" fontId="7" fillId="28" borderId="0" xfId="0" applyFont="1" applyFill="1" applyAlignment="1">
      <alignment horizontal="center"/>
    </xf>
    <xf numFmtId="3" fontId="9" fillId="28" borderId="0" xfId="131" applyNumberFormat="1" applyFont="1" applyFill="1" applyAlignment="1">
      <alignment/>
    </xf>
    <xf numFmtId="1" fontId="9" fillId="28" borderId="0" xfId="131" applyNumberFormat="1" applyFont="1" applyFill="1" applyAlignment="1">
      <alignment/>
    </xf>
    <xf numFmtId="2" fontId="9" fillId="28" borderId="0" xfId="131" applyNumberFormat="1" applyFont="1" applyFill="1" applyAlignment="1">
      <alignment/>
    </xf>
    <xf numFmtId="0" fontId="13" fillId="28" borderId="0" xfId="116" applyNumberFormat="1" applyFont="1" applyFill="1" applyBorder="1" applyAlignment="1" applyProtection="1">
      <alignment/>
      <protection/>
    </xf>
    <xf numFmtId="0" fontId="10" fillId="28" borderId="0" xfId="112" applyFont="1" applyFill="1" applyProtection="1">
      <alignment/>
      <protection/>
    </xf>
    <xf numFmtId="3" fontId="63" fillId="28" borderId="0" xfId="0" applyFont="1" applyFill="1" applyAlignment="1">
      <alignment horizontal="left"/>
    </xf>
    <xf numFmtId="195" fontId="63" fillId="28" borderId="0" xfId="0" applyNumberFormat="1" applyFont="1" applyFill="1" applyAlignment="1">
      <alignment/>
    </xf>
    <xf numFmtId="3" fontId="10" fillId="28" borderId="0" xfId="112" applyNumberFormat="1" applyFont="1" applyFill="1" applyProtection="1">
      <alignment/>
      <protection/>
    </xf>
    <xf numFmtId="0" fontId="13" fillId="28" borderId="0" xfId="112" applyFont="1" applyFill="1" applyProtection="1">
      <alignment/>
      <protection/>
    </xf>
    <xf numFmtId="3" fontId="64" fillId="28" borderId="0" xfId="0" applyFont="1" applyFill="1" applyAlignment="1">
      <alignment/>
    </xf>
    <xf numFmtId="3" fontId="64" fillId="28" borderId="0" xfId="0" applyFont="1" applyFill="1" applyAlignment="1">
      <alignment horizontal="left"/>
    </xf>
    <xf numFmtId="10" fontId="63" fillId="28" borderId="0" xfId="0" applyNumberFormat="1" applyFont="1" applyFill="1" applyAlignment="1">
      <alignment horizontal="left"/>
    </xf>
    <xf numFmtId="3" fontId="5" fillId="28" borderId="13" xfId="0" applyFont="1" applyFill="1" applyBorder="1" applyAlignment="1">
      <alignment horizontal="center" vertical="center"/>
    </xf>
    <xf numFmtId="3" fontId="8" fillId="28" borderId="13" xfId="0" applyNumberFormat="1" applyFont="1" applyFill="1" applyBorder="1" applyAlignment="1" applyProtection="1">
      <alignment horizontal="right" vertical="center" wrapText="1"/>
      <protection/>
    </xf>
    <xf numFmtId="3" fontId="8" fillId="28" borderId="13" xfId="123" applyNumberFormat="1" applyFont="1" applyFill="1" applyBorder="1" applyAlignment="1" applyProtection="1">
      <alignment horizontal="right" vertical="center" wrapText="1"/>
      <protection/>
    </xf>
    <xf numFmtId="3" fontId="5" fillId="28" borderId="13" xfId="0" applyNumberFormat="1" applyFont="1" applyFill="1" applyBorder="1" applyAlignment="1" applyProtection="1">
      <alignment horizontal="right" vertical="center"/>
      <protection/>
    </xf>
    <xf numFmtId="0" fontId="5" fillId="28" borderId="13" xfId="113" applyFont="1" applyFill="1" applyBorder="1" applyAlignment="1">
      <alignment horizontal="center" vertical="center"/>
      <protection/>
    </xf>
    <xf numFmtId="0" fontId="8" fillId="25" borderId="13" xfId="113" applyFont="1" applyFill="1" applyBorder="1" applyAlignment="1" applyProtection="1">
      <alignment horizontal="left" vertical="center" wrapText="1"/>
      <protection/>
    </xf>
    <xf numFmtId="3" fontId="8" fillId="28" borderId="13" xfId="0" applyFont="1" applyFill="1" applyBorder="1" applyAlignment="1">
      <alignment/>
    </xf>
    <xf numFmtId="3" fontId="5" fillId="28" borderId="13" xfId="123" applyNumberFormat="1" applyFont="1" applyFill="1" applyBorder="1" applyAlignment="1" applyProtection="1">
      <alignment horizontal="right" vertical="center" wrapText="1"/>
      <protection/>
    </xf>
    <xf numFmtId="3" fontId="5" fillId="0" borderId="13" xfId="0" applyFont="1" applyBorder="1" applyAlignment="1" applyProtection="1">
      <alignment horizontal="center" vertical="center" wrapText="1"/>
      <protection/>
    </xf>
    <xf numFmtId="3" fontId="8" fillId="0" borderId="13" xfId="57" applyNumberFormat="1" applyFont="1" applyFill="1" applyBorder="1" applyAlignment="1" applyProtection="1">
      <alignment horizontal="right" vertical="center"/>
      <protection locked="0"/>
    </xf>
    <xf numFmtId="3" fontId="52" fillId="25" borderId="13" xfId="0" applyFont="1" applyFill="1" applyBorder="1" applyAlignment="1" applyProtection="1">
      <alignment horizontal="right"/>
      <protection/>
    </xf>
    <xf numFmtId="3" fontId="8" fillId="0" borderId="33" xfId="117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117" applyFont="1">
      <alignment/>
      <protection/>
    </xf>
    <xf numFmtId="0" fontId="5" fillId="0" borderId="0" xfId="117" applyFont="1" applyBorder="1">
      <alignment/>
      <protection/>
    </xf>
    <xf numFmtId="3" fontId="5" fillId="0" borderId="13" xfId="0" applyFont="1" applyBorder="1" applyAlignment="1">
      <alignment horizontal="center" wrapText="1"/>
    </xf>
    <xf numFmtId="3" fontId="5" fillId="0" borderId="13" xfId="0" applyFont="1" applyBorder="1" applyAlignment="1">
      <alignment wrapText="1"/>
    </xf>
    <xf numFmtId="3" fontId="8" fillId="0" borderId="13" xfId="0" applyFont="1" applyBorder="1" applyAlignment="1">
      <alignment wrapText="1"/>
    </xf>
    <xf numFmtId="3" fontId="5" fillId="0" borderId="13" xfId="0" applyFont="1" applyFill="1" applyBorder="1" applyAlignment="1">
      <alignment horizontal="center" wrapText="1"/>
    </xf>
    <xf numFmtId="3" fontId="5" fillId="0" borderId="13" xfId="0" applyFont="1" applyFill="1" applyBorder="1" applyAlignment="1">
      <alignment wrapText="1"/>
    </xf>
    <xf numFmtId="3" fontId="8" fillId="0" borderId="13" xfId="0" applyFont="1" applyBorder="1" applyAlignment="1">
      <alignment horizontal="center" wrapText="1"/>
    </xf>
    <xf numFmtId="3" fontId="5" fillId="0" borderId="13" xfId="122" applyNumberFormat="1" applyFont="1" applyFill="1" applyBorder="1" applyAlignment="1" applyProtection="1">
      <alignment horizontal="center"/>
      <protection/>
    </xf>
    <xf numFmtId="3" fontId="5" fillId="0" borderId="13" xfId="122" applyNumberFormat="1" applyFont="1" applyFill="1" applyBorder="1" applyAlignment="1" applyProtection="1">
      <alignment horizontal="left" vertical="center" wrapText="1"/>
      <protection/>
    </xf>
    <xf numFmtId="3" fontId="8" fillId="0" borderId="13" xfId="122" applyNumberFormat="1" applyFont="1" applyFill="1" applyBorder="1" applyAlignment="1" applyProtection="1">
      <alignment horizontal="center" vertical="center"/>
      <protection/>
    </xf>
    <xf numFmtId="3" fontId="8" fillId="0" borderId="13" xfId="122" applyNumberFormat="1" applyFont="1" applyFill="1" applyBorder="1" applyAlignment="1" applyProtection="1">
      <alignment horizontal="left" vertical="center" wrapText="1"/>
      <protection/>
    </xf>
    <xf numFmtId="3" fontId="8" fillId="0" borderId="13" xfId="122" applyNumberFormat="1" applyFont="1" applyFill="1" applyBorder="1" applyAlignment="1" applyProtection="1">
      <alignment horizontal="right" vertical="center" wrapText="1"/>
      <protection/>
    </xf>
    <xf numFmtId="3" fontId="8" fillId="0" borderId="13" xfId="122" applyNumberFormat="1" applyFont="1" applyFill="1" applyBorder="1" applyAlignment="1" applyProtection="1">
      <alignment horizontal="right" vertical="center"/>
      <protection/>
    </xf>
    <xf numFmtId="3" fontId="5" fillId="0" borderId="13" xfId="122" applyNumberFormat="1" applyFont="1" applyFill="1" applyBorder="1" applyAlignment="1" applyProtection="1">
      <alignment horizontal="right" vertical="center" wrapText="1"/>
      <protection/>
    </xf>
    <xf numFmtId="3" fontId="8" fillId="0" borderId="13" xfId="122" applyNumberFormat="1" applyFont="1" applyFill="1" applyBorder="1" applyAlignment="1" applyProtection="1">
      <alignment horizontal="center" vertical="center" wrapText="1"/>
      <protection/>
    </xf>
    <xf numFmtId="3" fontId="5" fillId="0" borderId="13" xfId="118" applyNumberFormat="1" applyFont="1" applyFill="1" applyBorder="1" applyProtection="1">
      <alignment horizontal="right" vertical="center"/>
      <protection/>
    </xf>
    <xf numFmtId="3" fontId="8" fillId="0" borderId="13" xfId="122" applyNumberFormat="1" applyFont="1" applyFill="1" applyBorder="1" applyProtection="1">
      <alignment horizontal="center" vertical="center" wrapText="1"/>
      <protection/>
    </xf>
    <xf numFmtId="3" fontId="5" fillId="0" borderId="13" xfId="122" applyNumberFormat="1" applyFont="1" applyFill="1" applyBorder="1" applyAlignment="1" applyProtection="1">
      <alignment horizontal="center" vertical="center"/>
      <protection/>
    </xf>
    <xf numFmtId="3" fontId="8" fillId="0" borderId="13" xfId="122" applyNumberFormat="1" applyFont="1" applyFill="1" applyBorder="1" applyAlignment="1" applyProtection="1">
      <alignment horizontal="right"/>
      <protection/>
    </xf>
    <xf numFmtId="3" fontId="8" fillId="0" borderId="13" xfId="122" applyNumberFormat="1" applyFont="1" applyFill="1" applyBorder="1" applyAlignment="1" applyProtection="1">
      <alignment horizontal="left"/>
      <protection/>
    </xf>
    <xf numFmtId="3" fontId="5" fillId="0" borderId="13" xfId="122" applyNumberFormat="1" applyFont="1" applyFill="1" applyBorder="1" applyAlignment="1" applyProtection="1">
      <alignment horizontal="right"/>
      <protection/>
    </xf>
    <xf numFmtId="0" fontId="5" fillId="0" borderId="13" xfId="116" applyFont="1" applyFill="1" applyBorder="1" applyAlignment="1" applyProtection="1">
      <alignment horizontal="center" vertical="center" wrapText="1"/>
      <protection/>
    </xf>
    <xf numFmtId="3" fontId="5" fillId="0" borderId="0" xfId="116" applyNumberFormat="1" applyFont="1" applyFill="1" applyBorder="1" applyAlignment="1" applyProtection="1">
      <alignment horizontal="left" vertical="center"/>
      <protection locked="0"/>
    </xf>
    <xf numFmtId="3" fontId="8" fillId="0" borderId="13" xfId="57" applyNumberFormat="1" applyFont="1" applyFill="1" applyBorder="1" applyAlignment="1" applyProtection="1">
      <alignment horizontal="right" vertical="center"/>
      <protection/>
    </xf>
    <xf numFmtId="3" fontId="5" fillId="0" borderId="0" xfId="0" applyFont="1" applyFill="1" applyBorder="1" applyAlignment="1" applyProtection="1">
      <alignment vertical="center"/>
      <protection locked="0"/>
    </xf>
    <xf numFmtId="3" fontId="5" fillId="0" borderId="13" xfId="0" applyFont="1" applyFill="1" applyBorder="1" applyAlignment="1" applyProtection="1">
      <alignment horizontal="center" vertical="center" wrapText="1"/>
      <protection/>
    </xf>
    <xf numFmtId="3" fontId="5" fillId="25" borderId="13" xfId="0" applyFont="1" applyFill="1" applyBorder="1" applyAlignment="1" applyProtection="1">
      <alignment horizontal="center" vertical="center" wrapText="1"/>
      <protection/>
    </xf>
    <xf numFmtId="3" fontId="5" fillId="0" borderId="13" xfId="0" applyFont="1" applyBorder="1" applyAlignment="1" applyProtection="1">
      <alignment horizontal="center" vertical="center"/>
      <protection/>
    </xf>
    <xf numFmtId="3" fontId="5" fillId="0" borderId="0" xfId="0" applyFont="1" applyFill="1" applyBorder="1" applyAlignment="1" applyProtection="1">
      <alignment horizontal="left" vertical="center"/>
      <protection locked="0"/>
    </xf>
    <xf numFmtId="3" fontId="5" fillId="29" borderId="0" xfId="0" applyFont="1" applyFill="1" applyBorder="1" applyAlignment="1" applyProtection="1">
      <alignment vertical="center" wrapText="1"/>
      <protection locked="0"/>
    </xf>
    <xf numFmtId="3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121" applyFont="1" applyFill="1" applyBorder="1" applyAlignment="1">
      <alignment horizontal="center" vertical="center" wrapText="1"/>
      <protection/>
    </xf>
    <xf numFmtId="0" fontId="5" fillId="0" borderId="0" xfId="116" applyFont="1" applyFill="1" applyBorder="1" applyAlignment="1" applyProtection="1">
      <alignment/>
      <protection locked="0"/>
    </xf>
    <xf numFmtId="3" fontId="5" fillId="0" borderId="13" xfId="57" applyNumberFormat="1" applyFont="1" applyFill="1" applyBorder="1" applyAlignment="1" applyProtection="1">
      <alignment horizontal="right" vertical="center"/>
      <protection locked="0"/>
    </xf>
    <xf numFmtId="3" fontId="7" fillId="0" borderId="0" xfId="0" applyFont="1" applyBorder="1" applyAlignment="1" applyProtection="1">
      <alignment horizontal="right" vertical="center"/>
      <protection locked="0"/>
    </xf>
    <xf numFmtId="3" fontId="8" fillId="0" borderId="13" xfId="0" applyFont="1" applyFill="1" applyBorder="1" applyAlignment="1">
      <alignment horizontal="center" vertical="center" wrapText="1"/>
    </xf>
    <xf numFmtId="3" fontId="5" fillId="0" borderId="13" xfId="0" applyFont="1" applyFill="1" applyBorder="1" applyAlignment="1">
      <alignment horizontal="right"/>
    </xf>
    <xf numFmtId="3" fontId="5" fillId="0" borderId="13" xfId="0" applyFont="1" applyFill="1" applyBorder="1" applyAlignment="1" applyProtection="1">
      <alignment horizontal="right" wrapText="1"/>
      <protection locked="0"/>
    </xf>
    <xf numFmtId="3" fontId="5" fillId="0" borderId="13" xfId="0" applyFont="1" applyFill="1" applyBorder="1" applyAlignment="1">
      <alignment/>
    </xf>
    <xf numFmtId="3" fontId="5" fillId="0" borderId="13" xfId="0" applyFont="1" applyFill="1" applyBorder="1" applyAlignment="1">
      <alignment horizontal="right" wrapText="1"/>
    </xf>
    <xf numFmtId="3" fontId="65" fillId="0" borderId="13" xfId="0" applyFont="1" applyFill="1" applyBorder="1" applyAlignment="1">
      <alignment horizontal="right"/>
    </xf>
    <xf numFmtId="4" fontId="5" fillId="0" borderId="13" xfId="118" applyNumberFormat="1" applyFont="1" applyFill="1" applyBorder="1" applyProtection="1">
      <alignment horizontal="right" vertical="center"/>
      <protection/>
    </xf>
    <xf numFmtId="3" fontId="5" fillId="0" borderId="13" xfId="118" applyNumberFormat="1" applyFont="1" applyFill="1" applyBorder="1" applyProtection="1">
      <alignment horizontal="right" vertical="center"/>
      <protection locked="0"/>
    </xf>
    <xf numFmtId="3" fontId="8" fillId="0" borderId="13" xfId="0" applyFont="1" applyFill="1" applyBorder="1" applyAlignment="1">
      <alignment horizontal="center" wrapText="1"/>
    </xf>
    <xf numFmtId="3" fontId="5" fillId="0" borderId="13" xfId="0" applyNumberFormat="1" applyFont="1" applyFill="1" applyBorder="1" applyAlignment="1" applyProtection="1">
      <alignment horizontal="right" vertical="center" wrapText="1"/>
      <protection/>
    </xf>
    <xf numFmtId="3" fontId="5" fillId="0" borderId="13" xfId="123" applyNumberFormat="1" applyFont="1" applyFill="1" applyBorder="1" applyAlignment="1" applyProtection="1">
      <alignment horizontal="right" vertical="center" wrapText="1"/>
      <protection/>
    </xf>
    <xf numFmtId="3" fontId="8" fillId="0" borderId="13" xfId="122" applyNumberFormat="1" applyFont="1" applyBorder="1" applyProtection="1">
      <alignment horizontal="center" vertical="center" wrapText="1"/>
      <protection/>
    </xf>
    <xf numFmtId="3" fontId="53" fillId="0" borderId="13" xfId="0" applyFont="1" applyBorder="1" applyAlignment="1">
      <alignment/>
    </xf>
    <xf numFmtId="0" fontId="5" fillId="0" borderId="0" xfId="114" applyFont="1" applyFill="1" applyBorder="1" applyAlignment="1">
      <alignment horizontal="right"/>
      <protection/>
    </xf>
    <xf numFmtId="0" fontId="5" fillId="0" borderId="35" xfId="116" applyFont="1" applyFill="1" applyBorder="1" applyAlignment="1">
      <alignment horizontal="center" vertical="center" wrapText="1"/>
      <protection/>
    </xf>
    <xf numFmtId="0" fontId="5" fillId="0" borderId="0" xfId="116" applyFont="1" applyFill="1" applyBorder="1" applyAlignment="1" applyProtection="1">
      <alignment horizontal="left" vertical="center" wrapText="1"/>
      <protection locked="0"/>
    </xf>
    <xf numFmtId="3" fontId="5" fillId="26" borderId="0" xfId="0" applyFont="1" applyFill="1" applyBorder="1" applyAlignment="1" applyProtection="1">
      <alignment vertical="center" wrapText="1"/>
      <protection locked="0"/>
    </xf>
    <xf numFmtId="3" fontId="5" fillId="26" borderId="35" xfId="0" applyFont="1" applyFill="1" applyBorder="1" applyAlignment="1" applyProtection="1">
      <alignment vertical="center" wrapText="1"/>
      <protection locked="0"/>
    </xf>
    <xf numFmtId="3" fontId="5" fillId="26" borderId="0" xfId="0" applyFont="1" applyFill="1" applyBorder="1" applyAlignment="1" applyProtection="1">
      <alignment horizontal="right" vertical="center" wrapText="1"/>
      <protection locked="0"/>
    </xf>
    <xf numFmtId="0" fontId="5" fillId="0" borderId="35" xfId="116" applyFont="1" applyFill="1" applyBorder="1" applyAlignment="1">
      <alignment horizontal="right" vertical="center" wrapText="1"/>
      <protection/>
    </xf>
    <xf numFmtId="0" fontId="5" fillId="0" borderId="0" xfId="116" applyFont="1" applyFill="1" applyBorder="1" applyAlignment="1" applyProtection="1">
      <alignment vertical="center" wrapText="1"/>
      <protection/>
    </xf>
    <xf numFmtId="0" fontId="5" fillId="0" borderId="0" xfId="116" applyFont="1" applyFill="1" applyBorder="1" applyAlignment="1" applyProtection="1">
      <alignment horizontal="right" vertical="center" wrapText="1"/>
      <protection/>
    </xf>
    <xf numFmtId="0" fontId="5" fillId="0" borderId="0" xfId="116" applyFont="1" applyFill="1" applyBorder="1" applyAlignment="1" applyProtection="1">
      <alignment horizontal="right" vertical="center" wrapText="1"/>
      <protection locked="0"/>
    </xf>
    <xf numFmtId="0" fontId="8" fillId="0" borderId="0" xfId="117" applyFont="1" applyAlignment="1">
      <alignment horizontal="right"/>
      <protection/>
    </xf>
    <xf numFmtId="0" fontId="9" fillId="30" borderId="13" xfId="108" applyFont="1" applyFill="1" applyBorder="1" applyAlignment="1">
      <alignment horizontal="center" vertical="center"/>
      <protection/>
    </xf>
    <xf numFmtId="0" fontId="9" fillId="30" borderId="13" xfId="108" applyFont="1" applyFill="1" applyBorder="1" applyAlignment="1">
      <alignment horizontal="center" vertical="center" wrapText="1"/>
      <protection/>
    </xf>
    <xf numFmtId="0" fontId="7" fillId="30" borderId="13" xfId="108" applyFont="1" applyFill="1" applyBorder="1" applyAlignment="1">
      <alignment horizontal="center" vertical="center"/>
      <protection/>
    </xf>
    <xf numFmtId="0" fontId="7" fillId="30" borderId="13" xfId="108" applyFont="1" applyFill="1" applyBorder="1" applyAlignment="1">
      <alignment horizontal="center" vertical="center" wrapText="1"/>
      <protection/>
    </xf>
    <xf numFmtId="3" fontId="7" fillId="25" borderId="13" xfId="0" applyFont="1" applyFill="1" applyBorder="1" applyAlignment="1" applyProtection="1">
      <alignment horizontal="left" vertical="center" wrapText="1"/>
      <protection/>
    </xf>
    <xf numFmtId="3" fontId="9" fillId="25" borderId="13" xfId="0" applyFont="1" applyFill="1" applyBorder="1" applyAlignment="1" applyProtection="1">
      <alignment horizontal="left" vertical="center" wrapText="1"/>
      <protection/>
    </xf>
    <xf numFmtId="0" fontId="7" fillId="25" borderId="13" xfId="111" applyFont="1" applyFill="1" applyBorder="1" applyAlignment="1" applyProtection="1">
      <alignment horizontal="left" vertical="center" wrapText="1"/>
      <protection/>
    </xf>
    <xf numFmtId="0" fontId="7" fillId="25" borderId="9" xfId="111" applyFont="1" applyFill="1" applyBorder="1" applyAlignment="1" applyProtection="1">
      <alignment horizontal="left" vertical="center" wrapText="1"/>
      <protection/>
    </xf>
    <xf numFmtId="3" fontId="66" fillId="28" borderId="0" xfId="0" applyFont="1" applyFill="1" applyAlignment="1">
      <alignment horizontal="left"/>
    </xf>
    <xf numFmtId="3" fontId="66" fillId="28" borderId="0" xfId="0" applyFont="1" applyFill="1" applyAlignment="1">
      <alignment/>
    </xf>
    <xf numFmtId="3" fontId="5" fillId="0" borderId="13" xfId="123" applyNumberFormat="1" applyFont="1" applyFill="1" applyBorder="1" applyAlignment="1" applyProtection="1">
      <alignment horizontal="center" vertical="center" wrapText="1"/>
      <protection/>
    </xf>
    <xf numFmtId="0" fontId="5" fillId="0" borderId="26" xfId="121" applyFont="1" applyBorder="1" applyAlignment="1" applyProtection="1">
      <alignment horizontal="center" vertical="center" wrapText="1"/>
      <protection/>
    </xf>
    <xf numFmtId="3" fontId="5" fillId="0" borderId="13" xfId="60" applyNumberFormat="1" applyFont="1" applyFill="1" applyBorder="1" applyAlignment="1" applyProtection="1">
      <alignment horizontal="center" vertical="center" wrapText="1"/>
      <protection/>
    </xf>
    <xf numFmtId="3" fontId="7" fillId="0" borderId="13" xfId="0" applyFont="1" applyBorder="1" applyAlignment="1" applyProtection="1">
      <alignment horizontal="center" vertical="center" wrapText="1"/>
      <protection/>
    </xf>
    <xf numFmtId="0" fontId="7" fillId="0" borderId="13" xfId="123" applyFont="1" applyFill="1" applyBorder="1" applyAlignment="1" applyProtection="1">
      <alignment horizontal="center" vertical="center" wrapText="1"/>
      <protection/>
    </xf>
    <xf numFmtId="3" fontId="11" fillId="0" borderId="13" xfId="122" applyNumberFormat="1" applyFont="1" applyFill="1" applyBorder="1" applyAlignment="1" applyProtection="1">
      <alignment horizontal="left"/>
      <protection/>
    </xf>
    <xf numFmtId="0" fontId="12" fillId="0" borderId="13" xfId="122" applyNumberFormat="1" applyFont="1" applyFill="1" applyBorder="1" applyAlignment="1" applyProtection="1">
      <alignment horizontal="left" vertical="center" wrapText="1"/>
      <protection/>
    </xf>
    <xf numFmtId="0" fontId="11" fillId="0" borderId="13" xfId="122" applyNumberFormat="1" applyFont="1" applyFill="1" applyBorder="1" applyAlignment="1" applyProtection="1">
      <alignment horizontal="center" vertical="center" wrapText="1"/>
      <protection/>
    </xf>
    <xf numFmtId="0" fontId="11" fillId="0" borderId="13" xfId="122" applyNumberFormat="1" applyFont="1" applyFill="1" applyBorder="1" applyAlignment="1" applyProtection="1">
      <alignment horizontal="left" vertical="center" wrapText="1"/>
      <protection/>
    </xf>
    <xf numFmtId="3" fontId="8" fillId="0" borderId="13" xfId="0" applyFont="1" applyFill="1" applyBorder="1" applyAlignment="1">
      <alignment wrapText="1"/>
    </xf>
    <xf numFmtId="0" fontId="9" fillId="0" borderId="13" xfId="122" applyNumberFormat="1" applyFont="1" applyFill="1" applyBorder="1" applyAlignment="1" applyProtection="1">
      <alignment horizontal="left" vertical="center" wrapText="1"/>
      <protection/>
    </xf>
    <xf numFmtId="3" fontId="11" fillId="0" borderId="13" xfId="0" applyFont="1" applyFill="1" applyBorder="1" applyAlignment="1">
      <alignment horizontal="left"/>
    </xf>
    <xf numFmtId="0" fontId="11" fillId="0" borderId="13" xfId="122" applyNumberFormat="1" applyFont="1" applyFill="1" applyBorder="1" applyAlignment="1" applyProtection="1">
      <alignment horizontal="center"/>
      <protection/>
    </xf>
    <xf numFmtId="0" fontId="11" fillId="0" borderId="13" xfId="122" applyNumberFormat="1" applyFont="1" applyFill="1" applyBorder="1" applyAlignment="1" applyProtection="1">
      <alignment horizontal="left"/>
      <protection/>
    </xf>
    <xf numFmtId="0" fontId="12" fillId="0" borderId="13" xfId="122" applyNumberFormat="1" applyFont="1" applyFill="1" applyBorder="1" applyAlignment="1" applyProtection="1">
      <alignment horizontal="left" wrapText="1"/>
      <protection/>
    </xf>
    <xf numFmtId="0" fontId="12" fillId="0" borderId="13" xfId="122" applyNumberFormat="1" applyFont="1" applyFill="1" applyBorder="1" applyAlignment="1" applyProtection="1">
      <alignment horizontal="center" vertical="center" wrapText="1"/>
      <protection/>
    </xf>
    <xf numFmtId="3" fontId="11" fillId="0" borderId="13" xfId="122" applyNumberFormat="1" applyFont="1" applyFill="1" applyBorder="1" applyAlignment="1" applyProtection="1">
      <alignment horizontal="left" vertical="center" wrapText="1"/>
      <protection/>
    </xf>
    <xf numFmtId="0" fontId="7" fillId="0" borderId="13" xfId="122" applyNumberFormat="1" applyFont="1" applyFill="1" applyBorder="1" applyAlignment="1" applyProtection="1">
      <alignment horizontal="center" vertical="center" wrapText="1"/>
      <protection/>
    </xf>
    <xf numFmtId="3" fontId="12" fillId="0" borderId="13" xfId="122" applyNumberFormat="1" applyFont="1" applyFill="1" applyBorder="1" applyProtection="1">
      <alignment horizontal="center" vertical="center" wrapText="1"/>
      <protection/>
    </xf>
    <xf numFmtId="3" fontId="11" fillId="0" borderId="13" xfId="122" applyNumberFormat="1" applyFont="1" applyFill="1" applyBorder="1" applyProtection="1">
      <alignment horizontal="center" vertical="center" wrapText="1"/>
      <protection/>
    </xf>
    <xf numFmtId="0" fontId="7" fillId="0" borderId="0" xfId="114" applyFont="1" applyFill="1" applyBorder="1" applyAlignment="1">
      <alignment horizontal="right"/>
      <protection/>
    </xf>
    <xf numFmtId="3" fontId="55" fillId="0" borderId="0" xfId="0" applyFont="1" applyFill="1" applyBorder="1" applyAlignment="1">
      <alignment horizontal="left"/>
    </xf>
    <xf numFmtId="3" fontId="8" fillId="0" borderId="25" xfId="122" applyNumberFormat="1" applyFont="1" applyFill="1" applyBorder="1" applyAlignment="1" applyProtection="1">
      <alignment horizontal="right" vertical="center" wrapText="1"/>
      <protection/>
    </xf>
    <xf numFmtId="3" fontId="8" fillId="0" borderId="13" xfId="122" applyNumberFormat="1" applyFont="1" applyFill="1" applyBorder="1" applyAlignment="1">
      <alignment horizontal="right" vertical="center" wrapText="1"/>
      <protection/>
    </xf>
    <xf numFmtId="3" fontId="8" fillId="0" borderId="13" xfId="122" applyNumberFormat="1" applyFont="1" applyFill="1" applyBorder="1" applyAlignment="1">
      <alignment horizontal="left" vertical="center" wrapText="1"/>
      <protection/>
    </xf>
    <xf numFmtId="3" fontId="8" fillId="0" borderId="13" xfId="122" applyNumberFormat="1" applyFont="1" applyFill="1" applyBorder="1" applyAlignment="1" applyProtection="1">
      <alignment horizontal="left" vertical="center" wrapText="1"/>
      <protection locked="0"/>
    </xf>
    <xf numFmtId="3" fontId="8" fillId="0" borderId="13" xfId="122" applyNumberFormat="1" applyFont="1" applyFill="1" applyBorder="1" applyAlignment="1">
      <alignment horizontal="right" vertical="center"/>
      <protection/>
    </xf>
    <xf numFmtId="3" fontId="8" fillId="0" borderId="13" xfId="122" applyNumberFormat="1" applyFont="1" applyFill="1" applyBorder="1" applyAlignment="1">
      <alignment horizontal="left"/>
      <protection/>
    </xf>
    <xf numFmtId="3" fontId="8" fillId="0" borderId="25" xfId="122" applyNumberFormat="1" applyFont="1" applyFill="1" applyBorder="1" applyProtection="1">
      <alignment horizontal="center" vertical="center" wrapText="1"/>
      <protection/>
    </xf>
    <xf numFmtId="3" fontId="8" fillId="0" borderId="25" xfId="122" applyNumberFormat="1" applyFont="1" applyFill="1" applyBorder="1" applyAlignment="1" applyProtection="1">
      <alignment horizontal="right" vertical="center"/>
      <protection/>
    </xf>
    <xf numFmtId="3" fontId="8" fillId="0" borderId="25" xfId="122" applyNumberFormat="1" applyFont="1" applyFill="1" applyBorder="1" applyAlignment="1" applyProtection="1">
      <alignment horizontal="right"/>
      <protection/>
    </xf>
    <xf numFmtId="3" fontId="8" fillId="0" borderId="25" xfId="122" applyNumberFormat="1" applyFont="1" applyFill="1" applyBorder="1" applyAlignment="1" applyProtection="1">
      <alignment horizontal="center" vertical="center"/>
      <protection/>
    </xf>
    <xf numFmtId="3" fontId="5" fillId="0" borderId="13" xfId="122" applyNumberFormat="1" applyFont="1" applyFill="1" applyBorder="1" applyAlignment="1" applyProtection="1">
      <alignment horizontal="left" wrapText="1"/>
      <protection/>
    </xf>
    <xf numFmtId="3" fontId="5" fillId="0" borderId="26" xfId="0" applyFont="1" applyFill="1" applyBorder="1" applyAlignment="1">
      <alignment horizontal="center" vertical="center" wrapText="1"/>
    </xf>
    <xf numFmtId="3" fontId="5" fillId="0" borderId="33" xfId="0" applyFont="1" applyFill="1" applyBorder="1" applyAlignment="1">
      <alignment horizontal="center" vertical="center" wrapText="1"/>
    </xf>
    <xf numFmtId="3" fontId="7" fillId="0" borderId="26" xfId="0" applyFont="1" applyFill="1" applyBorder="1" applyAlignment="1">
      <alignment horizontal="center" vertical="center" wrapText="1"/>
    </xf>
    <xf numFmtId="3" fontId="7" fillId="0" borderId="33" xfId="0" applyFont="1" applyFill="1" applyBorder="1" applyAlignment="1">
      <alignment horizontal="center" vertical="center" wrapText="1"/>
    </xf>
    <xf numFmtId="0" fontId="7" fillId="0" borderId="26" xfId="119" applyFont="1" applyFill="1" applyBorder="1" applyAlignment="1">
      <alignment horizontal="center" vertical="center" wrapText="1"/>
      <protection/>
    </xf>
    <xf numFmtId="0" fontId="7" fillId="0" borderId="33" xfId="119" applyFont="1" applyFill="1" applyBorder="1" applyAlignment="1">
      <alignment horizontal="center" vertical="center" wrapText="1"/>
      <protection/>
    </xf>
    <xf numFmtId="3" fontId="7" fillId="0" borderId="26" xfId="0" applyFont="1" applyBorder="1" applyAlignment="1">
      <alignment horizontal="center" vertical="center" wrapText="1"/>
    </xf>
    <xf numFmtId="3" fontId="7" fillId="0" borderId="33" xfId="0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5" fillId="0" borderId="9" xfId="116" applyFont="1" applyFill="1" applyBorder="1" applyAlignment="1">
      <alignment horizontal="center" vertical="center" wrapText="1"/>
      <protection/>
    </xf>
    <xf numFmtId="0" fontId="5" fillId="0" borderId="34" xfId="116" applyFont="1" applyFill="1" applyBorder="1" applyAlignment="1">
      <alignment horizontal="center" vertical="center" wrapText="1"/>
      <protection/>
    </xf>
    <xf numFmtId="0" fontId="5" fillId="0" borderId="26" xfId="120" applyFont="1" applyFill="1" applyBorder="1" applyAlignment="1">
      <alignment horizontal="center" vertical="center" wrapText="1"/>
      <protection/>
    </xf>
    <xf numFmtId="0" fontId="5" fillId="0" borderId="33" xfId="120" applyFont="1" applyFill="1" applyBorder="1" applyAlignment="1">
      <alignment horizontal="center" vertical="center" wrapText="1"/>
      <protection/>
    </xf>
    <xf numFmtId="195" fontId="5" fillId="0" borderId="26" xfId="131" applyNumberFormat="1" applyFont="1" applyFill="1" applyBorder="1" applyAlignment="1" applyProtection="1">
      <alignment horizontal="center" vertical="center"/>
      <protection/>
    </xf>
    <xf numFmtId="195" fontId="5" fillId="0" borderId="33" xfId="131" applyNumberFormat="1" applyFont="1" applyFill="1" applyBorder="1" applyAlignment="1" applyProtection="1">
      <alignment horizontal="center" vertical="center"/>
      <protection/>
    </xf>
    <xf numFmtId="3" fontId="5" fillId="0" borderId="26" xfId="0" applyFont="1" applyFill="1" applyBorder="1" applyAlignment="1" applyProtection="1">
      <alignment horizontal="center"/>
      <protection/>
    </xf>
    <xf numFmtId="3" fontId="5" fillId="0" borderId="33" xfId="0" applyFont="1" applyFill="1" applyBorder="1" applyAlignment="1" applyProtection="1">
      <alignment horizontal="center"/>
      <protection/>
    </xf>
    <xf numFmtId="3" fontId="52" fillId="0" borderId="26" xfId="0" applyFont="1" applyFill="1" applyBorder="1" applyAlignment="1" applyProtection="1">
      <alignment horizontal="center" wrapText="1"/>
      <protection/>
    </xf>
    <xf numFmtId="3" fontId="52" fillId="0" borderId="33" xfId="0" applyFont="1" applyFill="1" applyBorder="1" applyAlignment="1" applyProtection="1">
      <alignment horizontal="center" wrapText="1"/>
      <protection/>
    </xf>
    <xf numFmtId="0" fontId="7" fillId="28" borderId="0" xfId="112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0" fontId="5" fillId="0" borderId="13" xfId="116" applyFont="1" applyFill="1" applyBorder="1" applyAlignment="1">
      <alignment horizontal="center" vertical="center" wrapText="1"/>
      <protection/>
    </xf>
    <xf numFmtId="3" fontId="5" fillId="0" borderId="0" xfId="0" applyFont="1" applyFill="1" applyBorder="1" applyAlignment="1" applyProtection="1">
      <alignment horizontal="center" vertical="center" wrapText="1"/>
      <protection locked="0"/>
    </xf>
    <xf numFmtId="3" fontId="5" fillId="0" borderId="9" xfId="123" applyNumberFormat="1" applyFont="1" applyFill="1" applyBorder="1" applyAlignment="1" applyProtection="1">
      <alignment horizontal="center" vertical="center" wrapText="1"/>
      <protection/>
    </xf>
    <xf numFmtId="3" fontId="5" fillId="0" borderId="34" xfId="123" applyNumberFormat="1" applyFont="1" applyFill="1" applyBorder="1" applyAlignment="1" applyProtection="1">
      <alignment horizontal="center" vertical="center" wrapText="1"/>
      <protection/>
    </xf>
    <xf numFmtId="0" fontId="5" fillId="0" borderId="13" xfId="123" applyFont="1" applyFill="1" applyBorder="1" applyAlignment="1" applyProtection="1">
      <alignment horizontal="center" vertical="center" wrapText="1"/>
      <protection/>
    </xf>
    <xf numFmtId="0" fontId="7" fillId="0" borderId="13" xfId="121" applyFont="1" applyBorder="1" applyAlignment="1" applyProtection="1">
      <alignment horizontal="center" vertical="center" wrapText="1"/>
      <protection/>
    </xf>
    <xf numFmtId="3" fontId="5" fillId="0" borderId="13" xfId="0" applyFont="1" applyBorder="1" applyAlignment="1" applyProtection="1">
      <alignment horizontal="center" vertical="center" wrapText="1"/>
      <protection/>
    </xf>
    <xf numFmtId="3" fontId="5" fillId="0" borderId="26" xfId="0" applyFont="1" applyBorder="1" applyAlignment="1" applyProtection="1">
      <alignment horizontal="center" vertical="center" wrapText="1"/>
      <protection/>
    </xf>
    <xf numFmtId="3" fontId="5" fillId="0" borderId="33" xfId="0" applyFont="1" applyBorder="1" applyAlignment="1" applyProtection="1">
      <alignment horizontal="center" vertical="center" wrapText="1"/>
      <protection/>
    </xf>
    <xf numFmtId="3" fontId="5" fillId="0" borderId="13" xfId="0" applyFont="1" applyFill="1" applyBorder="1" applyAlignment="1" applyProtection="1">
      <alignment horizontal="center" vertical="center" wrapText="1"/>
      <protection/>
    </xf>
    <xf numFmtId="3" fontId="5" fillId="0" borderId="13" xfId="0" applyFont="1" applyBorder="1" applyAlignment="1" applyProtection="1">
      <alignment horizontal="center" vertical="center"/>
      <protection/>
    </xf>
    <xf numFmtId="3" fontId="13" fillId="0" borderId="13" xfId="0" applyFont="1" applyFill="1" applyBorder="1" applyAlignment="1" applyProtection="1">
      <alignment horizontal="center" vertical="center" wrapText="1"/>
      <protection/>
    </xf>
    <xf numFmtId="3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36" xfId="121" applyFont="1" applyBorder="1" applyAlignment="1" applyProtection="1">
      <alignment horizontal="center" vertical="center" wrapText="1"/>
      <protection/>
    </xf>
    <xf numFmtId="0" fontId="5" fillId="0" borderId="37" xfId="121" applyFont="1" applyBorder="1" applyAlignment="1" applyProtection="1">
      <alignment horizontal="center" vertical="center" wrapText="1"/>
      <protection/>
    </xf>
    <xf numFmtId="0" fontId="5" fillId="0" borderId="26" xfId="121" applyFont="1" applyBorder="1" applyAlignment="1" applyProtection="1">
      <alignment horizontal="center" vertical="center" wrapText="1"/>
      <protection/>
    </xf>
    <xf numFmtId="0" fontId="5" fillId="0" borderId="33" xfId="121" applyFont="1" applyBorder="1" applyAlignment="1" applyProtection="1">
      <alignment horizontal="center" vertical="center" wrapText="1"/>
      <protection/>
    </xf>
    <xf numFmtId="0" fontId="5" fillId="0" borderId="0" xfId="121" applyFont="1" applyFill="1" applyBorder="1" applyAlignment="1" applyProtection="1">
      <alignment horizontal="center" vertical="center" wrapText="1"/>
      <protection locked="0"/>
    </xf>
    <xf numFmtId="0" fontId="5" fillId="0" borderId="13" xfId="121" applyFont="1" applyBorder="1" applyAlignment="1" applyProtection="1">
      <alignment horizontal="center" vertical="center" wrapText="1"/>
      <protection/>
    </xf>
    <xf numFmtId="0" fontId="5" fillId="0" borderId="38" xfId="121" applyFont="1" applyBorder="1" applyAlignment="1" applyProtection="1">
      <alignment horizontal="center" vertical="center" wrapText="1"/>
      <protection/>
    </xf>
    <xf numFmtId="0" fontId="5" fillId="0" borderId="9" xfId="121" applyFont="1" applyFill="1" applyBorder="1" applyAlignment="1" applyProtection="1">
      <alignment horizontal="center" vertical="center" wrapText="1"/>
      <protection/>
    </xf>
    <xf numFmtId="0" fontId="5" fillId="0" borderId="34" xfId="121" applyFont="1" applyFill="1" applyBorder="1" applyAlignment="1" applyProtection="1">
      <alignment horizontal="center" vertical="center" wrapText="1"/>
      <protection/>
    </xf>
    <xf numFmtId="0" fontId="5" fillId="0" borderId="0" xfId="116" applyFont="1" applyFill="1" applyBorder="1" applyAlignment="1">
      <alignment horizontal="center" vertical="center" wrapText="1"/>
      <protection/>
    </xf>
    <xf numFmtId="0" fontId="5" fillId="0" borderId="35" xfId="116" applyFont="1" applyFill="1" applyBorder="1" applyAlignment="1">
      <alignment horizontal="center" vertical="center" wrapText="1"/>
      <protection/>
    </xf>
    <xf numFmtId="0" fontId="5" fillId="0" borderId="13" xfId="116" applyFont="1" applyFill="1" applyBorder="1" applyAlignment="1" applyProtection="1">
      <alignment horizontal="center" vertical="center" wrapText="1"/>
      <protection/>
    </xf>
    <xf numFmtId="0" fontId="5" fillId="0" borderId="9" xfId="121" applyFont="1" applyBorder="1" applyAlignment="1" applyProtection="1">
      <alignment horizontal="center" vertical="center" wrapText="1"/>
      <protection/>
    </xf>
    <xf numFmtId="0" fontId="5" fillId="0" borderId="34" xfId="121" applyFont="1" applyBorder="1" applyAlignment="1" applyProtection="1">
      <alignment horizontal="center" vertical="center" wrapText="1"/>
      <protection/>
    </xf>
    <xf numFmtId="3" fontId="8" fillId="0" borderId="13" xfId="0" applyFont="1" applyBorder="1" applyAlignment="1" applyProtection="1">
      <alignment/>
      <protection/>
    </xf>
    <xf numFmtId="0" fontId="7" fillId="0" borderId="13" xfId="116" applyFont="1" applyFill="1" applyBorder="1" applyAlignment="1" applyProtection="1">
      <alignment horizontal="center" vertical="center" wrapText="1"/>
      <protection/>
    </xf>
    <xf numFmtId="0" fontId="5" fillId="0" borderId="13" xfId="116" applyFont="1" applyFill="1" applyBorder="1" applyAlignment="1" applyProtection="1">
      <alignment horizontal="center" vertical="top" wrapText="1"/>
      <protection/>
    </xf>
    <xf numFmtId="0" fontId="5" fillId="0" borderId="13" xfId="116" applyFont="1" applyFill="1" applyBorder="1" applyAlignment="1" applyProtection="1">
      <alignment horizontal="center" vertical="center"/>
      <protection/>
    </xf>
    <xf numFmtId="3" fontId="8" fillId="0" borderId="13" xfId="0" applyFont="1" applyBorder="1" applyAlignment="1" applyProtection="1">
      <alignment horizontal="center" vertical="center" wrapText="1"/>
      <protection/>
    </xf>
    <xf numFmtId="3" fontId="7" fillId="25" borderId="13" xfId="0" applyFont="1" applyFill="1" applyBorder="1" applyAlignment="1" applyProtection="1">
      <alignment horizontal="center" vertical="center" wrapText="1"/>
      <protection/>
    </xf>
    <xf numFmtId="0" fontId="5" fillId="0" borderId="13" xfId="122" applyFont="1" applyBorder="1" applyAlignment="1" applyProtection="1">
      <alignment horizontal="center" vertical="center" wrapText="1"/>
      <protection/>
    </xf>
    <xf numFmtId="0" fontId="5" fillId="0" borderId="0" xfId="116" applyFont="1" applyFill="1" applyBorder="1" applyAlignment="1" applyProtection="1">
      <alignment horizontal="center" vertical="center" wrapText="1"/>
      <protection/>
    </xf>
    <xf numFmtId="0" fontId="5" fillId="0" borderId="35" xfId="116" applyFont="1" applyFill="1" applyBorder="1" applyAlignment="1" applyProtection="1">
      <alignment horizontal="center" vertical="center" wrapText="1"/>
      <protection/>
    </xf>
    <xf numFmtId="0" fontId="5" fillId="0" borderId="0" xfId="116" applyFont="1" applyFill="1" applyBorder="1" applyAlignment="1" applyProtection="1">
      <alignment horizontal="center" vertical="center"/>
      <protection locked="0"/>
    </xf>
    <xf numFmtId="3" fontId="21" fillId="0" borderId="13" xfId="0" applyFont="1" applyBorder="1" applyAlignment="1" applyProtection="1">
      <alignment/>
      <protection/>
    </xf>
    <xf numFmtId="0" fontId="5" fillId="0" borderId="26" xfId="116" applyFont="1" applyFill="1" applyBorder="1" applyAlignment="1" applyProtection="1">
      <alignment horizontal="center" vertical="center" wrapText="1"/>
      <protection/>
    </xf>
    <xf numFmtId="0" fontId="5" fillId="0" borderId="33" xfId="116" applyFont="1" applyFill="1" applyBorder="1" applyAlignment="1" applyProtection="1">
      <alignment horizontal="center" vertical="center" wrapText="1"/>
      <protection/>
    </xf>
    <xf numFmtId="0" fontId="5" fillId="0" borderId="0" xfId="116" applyFont="1" applyFill="1" applyBorder="1" applyAlignment="1" applyProtection="1">
      <alignment horizontal="center" vertical="center" wrapText="1"/>
      <protection locked="0"/>
    </xf>
    <xf numFmtId="0" fontId="5" fillId="25" borderId="26" xfId="117" applyFont="1" applyFill="1" applyBorder="1" applyAlignment="1" applyProtection="1">
      <alignment horizontal="center" vertical="center" wrapText="1"/>
      <protection/>
    </xf>
    <xf numFmtId="0" fontId="5" fillId="25" borderId="38" xfId="117" applyFont="1" applyFill="1" applyBorder="1" applyAlignment="1" applyProtection="1">
      <alignment horizontal="center" vertical="center" wrapText="1"/>
      <protection/>
    </xf>
    <xf numFmtId="0" fontId="5" fillId="25" borderId="33" xfId="117" applyFont="1" applyFill="1" applyBorder="1" applyAlignment="1" applyProtection="1">
      <alignment horizontal="center" vertical="center" wrapText="1"/>
      <protection/>
    </xf>
    <xf numFmtId="0" fontId="5" fillId="0" borderId="0" xfId="117" applyFont="1" applyFill="1" applyBorder="1" applyAlignment="1" applyProtection="1">
      <alignment horizontal="center" wrapText="1"/>
      <protection locked="0"/>
    </xf>
    <xf numFmtId="0" fontId="5" fillId="0" borderId="13" xfId="117" applyFont="1" applyBorder="1" applyAlignment="1" applyProtection="1">
      <alignment horizontal="center" vertical="center" wrapText="1"/>
      <protection/>
    </xf>
    <xf numFmtId="0" fontId="5" fillId="0" borderId="26" xfId="117" applyFont="1" applyBorder="1" applyAlignment="1" applyProtection="1">
      <alignment horizontal="center" vertical="center" wrapText="1"/>
      <protection/>
    </xf>
    <xf numFmtId="0" fontId="5" fillId="0" borderId="38" xfId="117" applyFont="1" applyBorder="1" applyAlignment="1" applyProtection="1">
      <alignment horizontal="center" vertical="center" wrapText="1"/>
      <protection/>
    </xf>
    <xf numFmtId="3" fontId="5" fillId="0" borderId="9" xfId="122" applyNumberFormat="1" applyFont="1" applyBorder="1" applyAlignment="1" applyProtection="1">
      <alignment horizontal="center" vertical="center" wrapText="1"/>
      <protection/>
    </xf>
    <xf numFmtId="3" fontId="5" fillId="0" borderId="39" xfId="122" applyNumberFormat="1" applyFont="1" applyBorder="1" applyAlignment="1" applyProtection="1">
      <alignment horizontal="center" vertical="center" wrapText="1"/>
      <protection/>
    </xf>
    <xf numFmtId="3" fontId="5" fillId="0" borderId="34" xfId="122" applyNumberFormat="1" applyFont="1" applyBorder="1" applyAlignment="1" applyProtection="1">
      <alignment horizontal="center" vertical="center" wrapText="1"/>
      <protection/>
    </xf>
    <xf numFmtId="3" fontId="46" fillId="0" borderId="0" xfId="122" applyNumberFormat="1" applyFont="1" applyFill="1" applyAlignment="1" applyProtection="1">
      <alignment horizontal="center" vertical="center" wrapText="1"/>
      <protection/>
    </xf>
    <xf numFmtId="3" fontId="5" fillId="0" borderId="9" xfId="0" applyFont="1" applyBorder="1" applyAlignment="1">
      <alignment horizontal="center" vertical="center" wrapText="1"/>
    </xf>
    <xf numFmtId="3" fontId="5" fillId="0" borderId="39" xfId="0" applyFont="1" applyBorder="1" applyAlignment="1">
      <alignment horizontal="center" vertical="center" wrapText="1"/>
    </xf>
    <xf numFmtId="3" fontId="5" fillId="0" borderId="34" xfId="0" applyFont="1" applyBorder="1" applyAlignment="1">
      <alignment horizontal="center" vertical="center" wrapText="1"/>
    </xf>
    <xf numFmtId="0" fontId="7" fillId="28" borderId="0" xfId="116" applyNumberFormat="1" applyFont="1" applyFill="1" applyBorder="1" applyAlignment="1" applyProtection="1">
      <alignment horizontal="left" wrapText="1"/>
      <protection/>
    </xf>
    <xf numFmtId="3" fontId="5" fillId="0" borderId="13" xfId="0" applyFont="1" applyBorder="1" applyAlignment="1">
      <alignment horizontal="center" wrapText="1"/>
    </xf>
    <xf numFmtId="3" fontId="5" fillId="0" borderId="36" xfId="0" applyFont="1" applyBorder="1" applyAlignment="1">
      <alignment horizontal="center" vertical="center" wrapText="1"/>
    </xf>
    <xf numFmtId="3" fontId="5" fillId="0" borderId="5" xfId="0" applyFont="1" applyBorder="1" applyAlignment="1">
      <alignment horizontal="center" vertical="center" wrapText="1"/>
    </xf>
    <xf numFmtId="3" fontId="5" fillId="0" borderId="40" xfId="0" applyFont="1" applyBorder="1" applyAlignment="1">
      <alignment horizontal="center" vertical="center" wrapText="1"/>
    </xf>
    <xf numFmtId="3" fontId="5" fillId="0" borderId="41" xfId="0" applyFont="1" applyBorder="1" applyAlignment="1">
      <alignment horizontal="center" vertical="center" wrapText="1"/>
    </xf>
    <xf numFmtId="3" fontId="5" fillId="0" borderId="37" xfId="0" applyFont="1" applyBorder="1" applyAlignment="1">
      <alignment horizontal="center" vertical="center" wrapText="1"/>
    </xf>
    <xf numFmtId="3" fontId="5" fillId="0" borderId="42" xfId="0" applyFont="1" applyBorder="1" applyAlignment="1">
      <alignment horizontal="center" vertical="center" wrapText="1"/>
    </xf>
    <xf numFmtId="3" fontId="8" fillId="0" borderId="26" xfId="0" applyFont="1" applyBorder="1" applyAlignment="1">
      <alignment horizontal="center" vertical="center" wrapText="1"/>
    </xf>
    <xf numFmtId="3" fontId="8" fillId="0" borderId="33" xfId="0" applyFont="1" applyBorder="1" applyAlignment="1">
      <alignment horizontal="center" vertical="center" wrapText="1"/>
    </xf>
    <xf numFmtId="3" fontId="8" fillId="0" borderId="26" xfId="122" applyNumberFormat="1" applyFont="1" applyFill="1" applyBorder="1" applyAlignment="1" applyProtection="1">
      <alignment horizontal="center" vertical="center" wrapText="1"/>
      <protection/>
    </xf>
    <xf numFmtId="3" fontId="8" fillId="0" borderId="33" xfId="122" applyNumberFormat="1" applyFont="1" applyFill="1" applyBorder="1" applyAlignment="1" applyProtection="1">
      <alignment horizontal="center" vertical="center" wrapText="1"/>
      <protection/>
    </xf>
    <xf numFmtId="3" fontId="5" fillId="0" borderId="26" xfId="122" applyNumberFormat="1" applyFont="1" applyFill="1" applyBorder="1" applyAlignment="1" applyProtection="1">
      <alignment horizontal="center" vertical="center" wrapText="1"/>
      <protection/>
    </xf>
    <xf numFmtId="3" fontId="53" fillId="0" borderId="33" xfId="0" applyFont="1" applyBorder="1" applyAlignment="1" applyProtection="1">
      <alignment horizontal="right" vertical="center"/>
      <protection/>
    </xf>
    <xf numFmtId="3" fontId="5" fillId="0" borderId="0" xfId="122" applyNumberFormat="1" applyFont="1" applyFill="1" applyAlignment="1" applyProtection="1">
      <alignment horizontal="center" vertical="center" wrapText="1"/>
      <protection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-DownLine" xfId="40"/>
    <cellStyle name="blanka" xfId="41"/>
    <cellStyle name="B-NoBorders" xfId="42"/>
    <cellStyle name="BORDER" xfId="43"/>
    <cellStyle name="broj" xfId="44"/>
    <cellStyle name="broj Right Indent" xfId="45"/>
    <cellStyle name="broj-tit" xfId="46"/>
    <cellStyle name="B-Time" xfId="47"/>
    <cellStyle name="B-UpLine" xfId="48"/>
    <cellStyle name="B-UpRight" xfId="49"/>
    <cellStyle name="Calculation" xfId="50"/>
    <cellStyle name="Center" xfId="51"/>
    <cellStyle name="CenterAcross" xfId="52"/>
    <cellStyle name="CenterText" xfId="53"/>
    <cellStyle name="Check Cell" xfId="54"/>
    <cellStyle name="Color" xfId="55"/>
    <cellStyle name="ColorGray" xfId="56"/>
    <cellStyle name="Comma" xfId="57"/>
    <cellStyle name="Comma [0]" xfId="58"/>
    <cellStyle name="Comma 2 2" xfId="59"/>
    <cellStyle name="Comma_Quaterlyl_L_2" xfId="60"/>
    <cellStyle name="Curr_00" xfId="61"/>
    <cellStyle name="Currency" xfId="62"/>
    <cellStyle name="Currency [0]" xfId="63"/>
    <cellStyle name="Currency Right Indent" xfId="64"/>
    <cellStyle name="date" xfId="65"/>
    <cellStyle name="DateNoBorder" xfId="66"/>
    <cellStyle name="detail_num" xfId="67"/>
    <cellStyle name="DownBorder" xfId="68"/>
    <cellStyle name="Euro" xfId="69"/>
    <cellStyle name="Exchange" xfId="70"/>
    <cellStyle name="Explanatory Text" xfId="71"/>
    <cellStyle name="Good" xfId="72"/>
    <cellStyle name="Gray" xfId="73"/>
    <cellStyle name="Heading 1" xfId="74"/>
    <cellStyle name="Heading 2" xfId="75"/>
    <cellStyle name="Heading 3" xfId="76"/>
    <cellStyle name="Heading 4" xfId="77"/>
    <cellStyle name="Head-Normal" xfId="78"/>
    <cellStyle name="H-Normal" xfId="79"/>
    <cellStyle name="H-NormalWrap" xfId="80"/>
    <cellStyle name="H-Positions" xfId="81"/>
    <cellStyle name="H-Title" xfId="82"/>
    <cellStyle name="H-Totals" xfId="83"/>
    <cellStyle name="Hyperlink" xfId="84"/>
    <cellStyle name="IDLEditWorkbookLocalCurrency" xfId="85"/>
    <cellStyle name="InDate" xfId="86"/>
    <cellStyle name="Inflation" xfId="87"/>
    <cellStyle name="Input" xfId="88"/>
    <cellStyle name="L-Bottom" xfId="89"/>
    <cellStyle name="LD-Border" xfId="90"/>
    <cellStyle name="Linked Cell" xfId="91"/>
    <cellStyle name="LR-Border" xfId="92"/>
    <cellStyle name="LRD-Border" xfId="93"/>
    <cellStyle name="L-T-B Border" xfId="94"/>
    <cellStyle name="L-T-B-Border" xfId="95"/>
    <cellStyle name="LT-Border" xfId="96"/>
    <cellStyle name="LTR-Border" xfId="97"/>
    <cellStyle name="Milliers [0]_IBNR" xfId="98"/>
    <cellStyle name="Milliers_IBNR" xfId="99"/>
    <cellStyle name="Monetaire [0]_IBNR" xfId="100"/>
    <cellStyle name="Monetaire_IBNR" xfId="101"/>
    <cellStyle name="name_firma" xfId="102"/>
    <cellStyle name="Neutral" xfId="103"/>
    <cellStyle name="NewForm" xfId="104"/>
    <cellStyle name="NewForm1" xfId="105"/>
    <cellStyle name="NoFormating" xfId="106"/>
    <cellStyle name="Normal 2" xfId="107"/>
    <cellStyle name="Normal 2 3" xfId="108"/>
    <cellStyle name="Normal 2_Видове застраховки" xfId="109"/>
    <cellStyle name="Normal 3" xfId="110"/>
    <cellStyle name="Normal 3 2" xfId="111"/>
    <cellStyle name="Normal 4" xfId="112"/>
    <cellStyle name="Normal 5" xfId="113"/>
    <cellStyle name="Normal 6" xfId="114"/>
    <cellStyle name="Normal 7" xfId="115"/>
    <cellStyle name="Normal_Book1" xfId="116"/>
    <cellStyle name="Normal_Exchanges of statistical informacion_Life_bg" xfId="117"/>
    <cellStyle name="Normal_FORMI" xfId="118"/>
    <cellStyle name="Normal_ratio" xfId="119"/>
    <cellStyle name="Normal_Reserves" xfId="120"/>
    <cellStyle name="Normal_Spravki_New" xfId="121"/>
    <cellStyle name="Normal_Spravki_NonLIfe_New" xfId="122"/>
    <cellStyle name="Normal_Spravki_NonLIfe1999" xfId="123"/>
    <cellStyle name="Normal_Tables_draft" xfId="124"/>
    <cellStyle name="Normal_Видове застраховки" xfId="125"/>
    <cellStyle name="Note" xfId="126"/>
    <cellStyle name="number" xfId="127"/>
    <cellStyle name="number-no border" xfId="128"/>
    <cellStyle name="Output" xfId="129"/>
    <cellStyle name="Percent" xfId="130"/>
    <cellStyle name="Percent 2" xfId="131"/>
    <cellStyle name="Percent 4" xfId="132"/>
    <cellStyle name="Percent Right Indent" xfId="133"/>
    <cellStyle name="proc1" xfId="134"/>
    <cellStyle name="proc1 Right Indent" xfId="135"/>
    <cellStyle name="proc2" xfId="136"/>
    <cellStyle name="proc2   Right Indent" xfId="137"/>
    <cellStyle name="proc3" xfId="138"/>
    <cellStyle name="proc3  Right Indent" xfId="139"/>
    <cellStyle name="Rate" xfId="140"/>
    <cellStyle name="R-Bottom" xfId="141"/>
    <cellStyle name="RD-Border" xfId="142"/>
    <cellStyle name="R-orienation" xfId="143"/>
    <cellStyle name="RT-Border" xfId="144"/>
    <cellStyle name="shifar_header" xfId="145"/>
    <cellStyle name="spravki" xfId="146"/>
    <cellStyle name="T-B-Border" xfId="147"/>
    <cellStyle name="TBI" xfId="148"/>
    <cellStyle name="T-Border" xfId="149"/>
    <cellStyle name="TDL-Border" xfId="150"/>
    <cellStyle name="TDR-Border" xfId="151"/>
    <cellStyle name="Text" xfId="152"/>
    <cellStyle name="TextRight" xfId="153"/>
    <cellStyle name="Title" xfId="154"/>
    <cellStyle name="Total" xfId="155"/>
    <cellStyle name="UpDownLine" xfId="156"/>
    <cellStyle name="V-Across" xfId="157"/>
    <cellStyle name="V-Currency" xfId="158"/>
    <cellStyle name="V-Date" xfId="159"/>
    <cellStyle name="ver1" xfId="160"/>
    <cellStyle name="V-Normal" xfId="161"/>
    <cellStyle name="V-Number" xfId="162"/>
    <cellStyle name="Warning Text" xfId="163"/>
    <cellStyle name="Wrap" xfId="164"/>
    <cellStyle name="WrapTitle" xfId="165"/>
    <cellStyle name="zastrnadzor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STRUCTURE OF GROSS WRITTEN PREMIUMS BY CLASSES OF LIFE INSURANCE AS AT 31.03.2017</a:t>
            </a:r>
          </a:p>
        </c:rich>
      </c:tx>
      <c:layout>
        <c:manualLayout>
          <c:xMode val="factor"/>
          <c:yMode val="factor"/>
          <c:x val="0.04775"/>
          <c:y val="-0.013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5"/>
          <c:y val="0.4835"/>
          <c:w val="0.41825"/>
          <c:h val="0.37925"/>
        </c:manualLayout>
      </c:layout>
      <c:pie3DChart>
        <c:varyColors val="1"/>
        <c:ser>
          <c:idx val="0"/>
          <c:order val="0"/>
          <c:tx>
            <c:strRef>
              <c:f>Premiums!$B$70:$B$76</c:f>
              <c:strCache>
                <c:ptCount val="1"/>
                <c:pt idx="0">
                  <c:v>Life insurance and annuities Marriage and birth insurance Unit linked life insurance Capital redemption Supplementary insurance Accident insurance Sickness insurance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Premiums!$B$70:$B$76</c:f>
              <c:strCache/>
            </c:strRef>
          </c:cat>
          <c:val>
            <c:numRef>
              <c:f>Premiums!$C$70:$C$76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STRUCTURE OF CLAIMS PAID BY CLASSES OF LIFE INSURANCE AS AT 31.03.2017</a:t>
            </a:r>
          </a:p>
        </c:rich>
      </c:tx>
      <c:layout>
        <c:manualLayout>
          <c:xMode val="factor"/>
          <c:yMode val="factor"/>
          <c:x val="0.009"/>
          <c:y val="-0.013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494"/>
          <c:w val="0.419"/>
          <c:h val="0.36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Payments!$B$68:$B$74</c:f>
              <c:strCache/>
            </c:strRef>
          </c:cat>
          <c:val>
            <c:numRef>
              <c:f>Payments!$C$68:$C$74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22</xdr:row>
      <xdr:rowOff>57150</xdr:rowOff>
    </xdr:from>
    <xdr:to>
      <xdr:col>8</xdr:col>
      <xdr:colOff>180975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514350" y="5781675"/>
        <a:ext cx="87534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20</xdr:row>
      <xdr:rowOff>152400</xdr:rowOff>
    </xdr:from>
    <xdr:to>
      <xdr:col>9</xdr:col>
      <xdr:colOff>304800</xdr:colOff>
      <xdr:row>46</xdr:row>
      <xdr:rowOff>114300</xdr:rowOff>
    </xdr:to>
    <xdr:graphicFrame>
      <xdr:nvGraphicFramePr>
        <xdr:cNvPr id="1" name="Chart 1"/>
        <xdr:cNvGraphicFramePr/>
      </xdr:nvGraphicFramePr>
      <xdr:xfrm>
        <a:off x="762000" y="5934075"/>
        <a:ext cx="85629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AX\limitaccess\Portfoli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>Британска лира </v>
          </cell>
        </row>
        <row r="7">
          <cell r="C7" t="str">
            <v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>Хърватска куна </v>
          </cell>
        </row>
        <row r="36">
          <cell r="C36" t="str">
            <v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2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2.75"/>
  <cols>
    <col min="1" max="1" width="7.625" style="89" customWidth="1"/>
    <col min="2" max="2" width="36.75390625" style="90" customWidth="1"/>
    <col min="3" max="3" width="13.625" style="90" customWidth="1"/>
    <col min="4" max="4" width="10.625" style="90" customWidth="1"/>
    <col min="5" max="7" width="12.875" style="90" customWidth="1"/>
    <col min="8" max="8" width="12.00390625" style="90" customWidth="1"/>
    <col min="9" max="9" width="12.875" style="90" customWidth="1"/>
    <col min="10" max="10" width="13.00390625" style="90" customWidth="1"/>
    <col min="11" max="11" width="12.625" style="90" bestFit="1" customWidth="1"/>
    <col min="12" max="12" width="10.875" style="90" customWidth="1"/>
    <col min="13" max="13" width="12.875" style="90" customWidth="1"/>
    <col min="14" max="14" width="11.625" style="90" customWidth="1"/>
    <col min="15" max="16" width="10.875" style="90" customWidth="1"/>
    <col min="17" max="18" width="11.375" style="90" customWidth="1"/>
    <col min="19" max="19" width="12.625" style="89" customWidth="1"/>
    <col min="20" max="21" width="12.375" style="89" customWidth="1"/>
    <col min="22" max="22" width="11.75390625" style="89" customWidth="1"/>
    <col min="23" max="23" width="10.875" style="89" customWidth="1"/>
    <col min="24" max="26" width="12.375" style="89" customWidth="1"/>
    <col min="27" max="27" width="10.875" style="89" customWidth="1"/>
    <col min="28" max="28" width="11.75390625" style="89" customWidth="1"/>
    <col min="29" max="29" width="12.375" style="89" bestFit="1" customWidth="1"/>
    <col min="30" max="30" width="11.25390625" style="89" customWidth="1"/>
    <col min="31" max="31" width="14.25390625" style="89" bestFit="1" customWidth="1"/>
    <col min="32" max="32" width="12.375" style="89" bestFit="1" customWidth="1"/>
    <col min="33" max="33" width="9.25390625" style="89" bestFit="1" customWidth="1"/>
    <col min="34" max="16384" width="9.125" style="89" customWidth="1"/>
  </cols>
  <sheetData>
    <row r="1" spans="1:28" s="102" customFormat="1" ht="15.75">
      <c r="A1" s="244" t="s">
        <v>458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</row>
    <row r="2" spans="29:30" ht="12.75">
      <c r="AC2" s="91"/>
      <c r="AD2" s="91" t="s">
        <v>125</v>
      </c>
    </row>
    <row r="3" spans="1:30" s="92" customFormat="1" ht="65.25" customHeight="1">
      <c r="A3" s="234" t="s">
        <v>411</v>
      </c>
      <c r="B3" s="234" t="s">
        <v>459</v>
      </c>
      <c r="C3" s="236" t="s">
        <v>494</v>
      </c>
      <c r="D3" s="237"/>
      <c r="E3" s="225" t="s">
        <v>495</v>
      </c>
      <c r="F3" s="226"/>
      <c r="G3" s="225" t="s">
        <v>496</v>
      </c>
      <c r="H3" s="226"/>
      <c r="I3" s="225" t="s">
        <v>484</v>
      </c>
      <c r="J3" s="226"/>
      <c r="K3" s="227" t="s">
        <v>485</v>
      </c>
      <c r="L3" s="228"/>
      <c r="M3" s="229" t="s">
        <v>486</v>
      </c>
      <c r="N3" s="230"/>
      <c r="O3" s="231" t="s">
        <v>487</v>
      </c>
      <c r="P3" s="232"/>
      <c r="Q3" s="227" t="s">
        <v>488</v>
      </c>
      <c r="R3" s="228"/>
      <c r="S3" s="227" t="s">
        <v>489</v>
      </c>
      <c r="T3" s="228"/>
      <c r="U3" s="231" t="s">
        <v>490</v>
      </c>
      <c r="V3" s="232"/>
      <c r="W3" s="231" t="s">
        <v>491</v>
      </c>
      <c r="X3" s="232"/>
      <c r="Y3" s="231" t="s">
        <v>492</v>
      </c>
      <c r="Z3" s="232"/>
      <c r="AA3" s="231" t="s">
        <v>493</v>
      </c>
      <c r="AB3" s="232"/>
      <c r="AC3" s="233" t="s">
        <v>462</v>
      </c>
      <c r="AD3" s="233"/>
    </row>
    <row r="4" spans="1:30" s="92" customFormat="1" ht="50.25" customHeight="1">
      <c r="A4" s="235"/>
      <c r="B4" s="235"/>
      <c r="C4" s="182" t="s">
        <v>460</v>
      </c>
      <c r="D4" s="183" t="s">
        <v>461</v>
      </c>
      <c r="E4" s="182" t="s">
        <v>460</v>
      </c>
      <c r="F4" s="183" t="s">
        <v>461</v>
      </c>
      <c r="G4" s="182" t="s">
        <v>460</v>
      </c>
      <c r="H4" s="183" t="s">
        <v>461</v>
      </c>
      <c r="I4" s="182" t="s">
        <v>460</v>
      </c>
      <c r="J4" s="183" t="s">
        <v>461</v>
      </c>
      <c r="K4" s="182" t="s">
        <v>460</v>
      </c>
      <c r="L4" s="183" t="s">
        <v>461</v>
      </c>
      <c r="M4" s="182" t="s">
        <v>460</v>
      </c>
      <c r="N4" s="183" t="s">
        <v>461</v>
      </c>
      <c r="O4" s="182" t="s">
        <v>460</v>
      </c>
      <c r="P4" s="183" t="s">
        <v>461</v>
      </c>
      <c r="Q4" s="182" t="s">
        <v>460</v>
      </c>
      <c r="R4" s="183" t="s">
        <v>461</v>
      </c>
      <c r="S4" s="182" t="s">
        <v>460</v>
      </c>
      <c r="T4" s="183" t="s">
        <v>461</v>
      </c>
      <c r="U4" s="182" t="s">
        <v>460</v>
      </c>
      <c r="V4" s="183" t="s">
        <v>461</v>
      </c>
      <c r="W4" s="182" t="s">
        <v>460</v>
      </c>
      <c r="X4" s="183" t="s">
        <v>461</v>
      </c>
      <c r="Y4" s="182" t="s">
        <v>460</v>
      </c>
      <c r="Z4" s="183" t="s">
        <v>461</v>
      </c>
      <c r="AA4" s="182" t="s">
        <v>460</v>
      </c>
      <c r="AB4" s="183" t="s">
        <v>461</v>
      </c>
      <c r="AC4" s="184" t="s">
        <v>460</v>
      </c>
      <c r="AD4" s="185" t="s">
        <v>461</v>
      </c>
    </row>
    <row r="5" spans="1:33" ht="15.75">
      <c r="A5" s="110" t="s">
        <v>400</v>
      </c>
      <c r="B5" s="186" t="s">
        <v>471</v>
      </c>
      <c r="C5" s="111">
        <v>17962978.189999998</v>
      </c>
      <c r="D5" s="111">
        <v>2056425</v>
      </c>
      <c r="E5" s="111">
        <v>13453366.824296687</v>
      </c>
      <c r="F5" s="111">
        <v>227770.77429668506</v>
      </c>
      <c r="G5" s="111">
        <v>16281309.4</v>
      </c>
      <c r="H5" s="111">
        <v>0</v>
      </c>
      <c r="I5" s="111">
        <v>10600933.316</v>
      </c>
      <c r="J5" s="111">
        <v>0</v>
      </c>
      <c r="K5" s="111">
        <v>8993275.680000003</v>
      </c>
      <c r="L5" s="111">
        <v>0</v>
      </c>
      <c r="M5" s="111">
        <v>4885337.18</v>
      </c>
      <c r="N5" s="111">
        <v>0</v>
      </c>
      <c r="O5" s="111">
        <v>3104885</v>
      </c>
      <c r="P5" s="111">
        <v>355924.52</v>
      </c>
      <c r="Q5" s="111">
        <v>3430551.19</v>
      </c>
      <c r="R5" s="111">
        <v>0</v>
      </c>
      <c r="S5" s="112">
        <v>1926534.63</v>
      </c>
      <c r="T5" s="112">
        <v>0</v>
      </c>
      <c r="U5" s="111">
        <v>738776</v>
      </c>
      <c r="V5" s="111">
        <v>0</v>
      </c>
      <c r="W5" s="111">
        <v>14667.87</v>
      </c>
      <c r="X5" s="111">
        <v>0</v>
      </c>
      <c r="Y5" s="111">
        <v>361929.69000000006</v>
      </c>
      <c r="Z5" s="111">
        <v>0</v>
      </c>
      <c r="AA5" s="111">
        <v>169861</v>
      </c>
      <c r="AB5" s="111">
        <v>0</v>
      </c>
      <c r="AC5" s="113">
        <v>81924405.97029668</v>
      </c>
      <c r="AD5" s="113">
        <v>2640120.294296685</v>
      </c>
      <c r="AE5" s="93"/>
      <c r="AF5" s="85"/>
      <c r="AG5" s="93"/>
    </row>
    <row r="6" spans="1:33" ht="15.75">
      <c r="A6" s="110"/>
      <c r="B6" s="187" t="s">
        <v>464</v>
      </c>
      <c r="C6" s="111">
        <v>8481514.12</v>
      </c>
      <c r="D6" s="111">
        <v>2056425</v>
      </c>
      <c r="E6" s="111">
        <v>8560748.254296687</v>
      </c>
      <c r="F6" s="111">
        <v>227770.77429668506</v>
      </c>
      <c r="G6" s="111">
        <v>16281138.4</v>
      </c>
      <c r="H6" s="111">
        <v>0</v>
      </c>
      <c r="I6" s="111">
        <v>10595733.216</v>
      </c>
      <c r="J6" s="111">
        <v>0</v>
      </c>
      <c r="K6" s="111">
        <v>8993275.680000003</v>
      </c>
      <c r="L6" s="111">
        <v>0</v>
      </c>
      <c r="M6" s="111">
        <v>4885337.18</v>
      </c>
      <c r="N6" s="111">
        <v>0</v>
      </c>
      <c r="O6" s="111">
        <v>3104885</v>
      </c>
      <c r="P6" s="111">
        <v>355924.52</v>
      </c>
      <c r="Q6" s="111">
        <v>278680.1</v>
      </c>
      <c r="R6" s="111">
        <v>0</v>
      </c>
      <c r="S6" s="112">
        <v>1926534.63</v>
      </c>
      <c r="T6" s="112">
        <v>0</v>
      </c>
      <c r="U6" s="111">
        <v>738635</v>
      </c>
      <c r="V6" s="111">
        <v>0</v>
      </c>
      <c r="W6" s="111">
        <v>14667.87</v>
      </c>
      <c r="X6" s="111">
        <v>0</v>
      </c>
      <c r="Y6" s="111">
        <v>361929.69000000006</v>
      </c>
      <c r="Z6" s="111">
        <v>0</v>
      </c>
      <c r="AA6" s="111">
        <v>169861</v>
      </c>
      <c r="AB6" s="111">
        <v>0</v>
      </c>
      <c r="AC6" s="113">
        <v>64392940.14029668</v>
      </c>
      <c r="AD6" s="113">
        <v>2640120.294296685</v>
      </c>
      <c r="AE6" s="93"/>
      <c r="AG6" s="93"/>
    </row>
    <row r="7" spans="1:33" ht="15.75">
      <c r="A7" s="110"/>
      <c r="B7" s="187" t="s">
        <v>465</v>
      </c>
      <c r="C7" s="111">
        <v>5378913.59</v>
      </c>
      <c r="D7" s="111">
        <v>0</v>
      </c>
      <c r="E7" s="111">
        <v>7058772.010000001</v>
      </c>
      <c r="F7" s="111">
        <v>0</v>
      </c>
      <c r="G7" s="111">
        <v>5410752.84</v>
      </c>
      <c r="H7" s="111">
        <v>0</v>
      </c>
      <c r="I7" s="111">
        <v>10314310.02</v>
      </c>
      <c r="J7" s="111">
        <v>0</v>
      </c>
      <c r="K7" s="111">
        <v>5821753.840000001</v>
      </c>
      <c r="L7" s="111">
        <v>0</v>
      </c>
      <c r="M7" s="111">
        <v>4885337.18</v>
      </c>
      <c r="N7" s="111">
        <v>0</v>
      </c>
      <c r="O7" s="111">
        <v>660129</v>
      </c>
      <c r="P7" s="111">
        <v>0</v>
      </c>
      <c r="Q7" s="111">
        <v>277601.86</v>
      </c>
      <c r="R7" s="111">
        <v>0</v>
      </c>
      <c r="S7" s="112">
        <v>108502.37999999999</v>
      </c>
      <c r="T7" s="112">
        <v>0</v>
      </c>
      <c r="U7" s="111">
        <v>663869</v>
      </c>
      <c r="V7" s="111">
        <v>0</v>
      </c>
      <c r="W7" s="111">
        <v>14667.87</v>
      </c>
      <c r="X7" s="111">
        <v>0</v>
      </c>
      <c r="Y7" s="111">
        <v>122665.49000000006</v>
      </c>
      <c r="Z7" s="111">
        <v>0</v>
      </c>
      <c r="AA7" s="111">
        <v>159909</v>
      </c>
      <c r="AB7" s="111">
        <v>0</v>
      </c>
      <c r="AC7" s="113">
        <v>40877184.080000006</v>
      </c>
      <c r="AD7" s="113">
        <v>0</v>
      </c>
      <c r="AE7" s="93"/>
      <c r="AG7" s="93"/>
    </row>
    <row r="8" spans="1:33" ht="15.75">
      <c r="A8" s="110"/>
      <c r="B8" s="187" t="s">
        <v>466</v>
      </c>
      <c r="C8" s="111">
        <v>3102600.53</v>
      </c>
      <c r="D8" s="111">
        <v>2056425</v>
      </c>
      <c r="E8" s="111">
        <v>1501976.244296685</v>
      </c>
      <c r="F8" s="111">
        <v>227770.77429668506</v>
      </c>
      <c r="G8" s="111">
        <v>10870385.56</v>
      </c>
      <c r="H8" s="111">
        <v>0</v>
      </c>
      <c r="I8" s="111">
        <v>281423.19599999994</v>
      </c>
      <c r="J8" s="111">
        <v>0</v>
      </c>
      <c r="K8" s="111">
        <v>3171521.8400000017</v>
      </c>
      <c r="L8" s="111">
        <v>0</v>
      </c>
      <c r="M8" s="111">
        <v>0</v>
      </c>
      <c r="N8" s="111">
        <v>0</v>
      </c>
      <c r="O8" s="111">
        <v>2444756</v>
      </c>
      <c r="P8" s="111">
        <v>355924.52</v>
      </c>
      <c r="Q8" s="111">
        <v>1078.24</v>
      </c>
      <c r="R8" s="111">
        <v>0</v>
      </c>
      <c r="S8" s="112">
        <v>1818032.25</v>
      </c>
      <c r="T8" s="112">
        <v>0</v>
      </c>
      <c r="U8" s="111">
        <v>74766</v>
      </c>
      <c r="V8" s="111">
        <v>0</v>
      </c>
      <c r="W8" s="111">
        <v>0</v>
      </c>
      <c r="X8" s="111">
        <v>0</v>
      </c>
      <c r="Y8" s="111">
        <v>239264.2</v>
      </c>
      <c r="Z8" s="111">
        <v>0</v>
      </c>
      <c r="AA8" s="111">
        <v>9952</v>
      </c>
      <c r="AB8" s="111">
        <v>0</v>
      </c>
      <c r="AC8" s="113">
        <v>23515756.060296685</v>
      </c>
      <c r="AD8" s="113">
        <v>2640120.294296685</v>
      </c>
      <c r="AE8" s="93"/>
      <c r="AG8" s="93"/>
    </row>
    <row r="9" spans="1:33" ht="15.75">
      <c r="A9" s="110"/>
      <c r="B9" s="187" t="s">
        <v>482</v>
      </c>
      <c r="C9" s="111">
        <v>9481464.07</v>
      </c>
      <c r="D9" s="111">
        <v>0</v>
      </c>
      <c r="E9" s="111">
        <v>4892618.569999999</v>
      </c>
      <c r="F9" s="111">
        <v>0</v>
      </c>
      <c r="G9" s="111">
        <v>171</v>
      </c>
      <c r="H9" s="111">
        <v>0</v>
      </c>
      <c r="I9" s="111">
        <v>5200.1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3151871.09</v>
      </c>
      <c r="R9" s="111">
        <v>0</v>
      </c>
      <c r="S9" s="112">
        <v>0</v>
      </c>
      <c r="T9" s="112">
        <v>0</v>
      </c>
      <c r="U9" s="111">
        <v>141</v>
      </c>
      <c r="V9" s="111">
        <v>0</v>
      </c>
      <c r="W9" s="111">
        <v>0</v>
      </c>
      <c r="X9" s="111">
        <v>0</v>
      </c>
      <c r="Y9" s="111">
        <v>0</v>
      </c>
      <c r="Z9" s="111">
        <v>0</v>
      </c>
      <c r="AA9" s="111">
        <v>0</v>
      </c>
      <c r="AB9" s="111">
        <v>0</v>
      </c>
      <c r="AC9" s="113">
        <v>17531465.83</v>
      </c>
      <c r="AD9" s="113">
        <v>0</v>
      </c>
      <c r="AE9" s="93"/>
      <c r="AG9" s="93"/>
    </row>
    <row r="10" spans="1:33" ht="15.75">
      <c r="A10" s="110" t="s">
        <v>401</v>
      </c>
      <c r="B10" s="186" t="s">
        <v>472</v>
      </c>
      <c r="C10" s="111">
        <v>299351.82</v>
      </c>
      <c r="D10" s="111">
        <v>0</v>
      </c>
      <c r="E10" s="111">
        <v>1433282.4499999995</v>
      </c>
      <c r="F10" s="111">
        <v>0</v>
      </c>
      <c r="G10" s="111">
        <v>415633.03</v>
      </c>
      <c r="H10" s="111">
        <v>0</v>
      </c>
      <c r="I10" s="111">
        <v>89356.80049999998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2">
        <v>63303.520000000004</v>
      </c>
      <c r="T10" s="112">
        <v>0</v>
      </c>
      <c r="U10" s="111">
        <v>131902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3">
        <v>2432829.6204999997</v>
      </c>
      <c r="AD10" s="113">
        <v>0</v>
      </c>
      <c r="AE10" s="93"/>
      <c r="AF10" s="85"/>
      <c r="AG10" s="93"/>
    </row>
    <row r="11" spans="1:33" ht="15.75">
      <c r="A11" s="110" t="s">
        <v>402</v>
      </c>
      <c r="B11" s="186" t="s">
        <v>473</v>
      </c>
      <c r="C11" s="111">
        <v>127936.17</v>
      </c>
      <c r="D11" s="111">
        <v>0</v>
      </c>
      <c r="E11" s="111">
        <v>9249253</v>
      </c>
      <c r="F11" s="111">
        <v>0</v>
      </c>
      <c r="G11" s="111">
        <v>480524.68999999994</v>
      </c>
      <c r="H11" s="111">
        <v>0</v>
      </c>
      <c r="I11" s="111">
        <v>2173637.8449999997</v>
      </c>
      <c r="J11" s="111">
        <v>0</v>
      </c>
      <c r="K11" s="111">
        <v>1248846.54</v>
      </c>
      <c r="L11" s="111">
        <v>0</v>
      </c>
      <c r="M11" s="111">
        <v>465084.5</v>
      </c>
      <c r="N11" s="111">
        <v>0</v>
      </c>
      <c r="O11" s="111">
        <v>575760</v>
      </c>
      <c r="P11" s="111">
        <v>0</v>
      </c>
      <c r="Q11" s="111">
        <v>0</v>
      </c>
      <c r="R11" s="111">
        <v>0</v>
      </c>
      <c r="S11" s="112">
        <v>0</v>
      </c>
      <c r="T11" s="112">
        <v>0</v>
      </c>
      <c r="U11" s="111">
        <v>187663</v>
      </c>
      <c r="V11" s="111">
        <v>0</v>
      </c>
      <c r="W11" s="111">
        <v>0</v>
      </c>
      <c r="X11" s="111">
        <v>0</v>
      </c>
      <c r="Y11" s="111">
        <v>3146</v>
      </c>
      <c r="Z11" s="111">
        <v>0</v>
      </c>
      <c r="AA11" s="111">
        <v>0</v>
      </c>
      <c r="AB11" s="111">
        <v>0</v>
      </c>
      <c r="AC11" s="113">
        <v>14511851.744999997</v>
      </c>
      <c r="AD11" s="113">
        <v>0</v>
      </c>
      <c r="AE11" s="93"/>
      <c r="AF11" s="85"/>
      <c r="AG11" s="93"/>
    </row>
    <row r="12" spans="1:33" ht="15.75">
      <c r="A12" s="110" t="s">
        <v>403</v>
      </c>
      <c r="B12" s="188" t="s">
        <v>474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2">
        <v>0</v>
      </c>
      <c r="T12" s="112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1">
        <v>0</v>
      </c>
      <c r="AC12" s="113">
        <v>0</v>
      </c>
      <c r="AD12" s="113">
        <v>0</v>
      </c>
      <c r="AE12" s="93"/>
      <c r="AF12" s="85"/>
      <c r="AG12" s="93"/>
    </row>
    <row r="13" spans="1:33" ht="15.75">
      <c r="A13" s="110" t="s">
        <v>404</v>
      </c>
      <c r="B13" s="189" t="s">
        <v>475</v>
      </c>
      <c r="C13" s="111">
        <v>3822628.85</v>
      </c>
      <c r="D13" s="111">
        <v>2028067</v>
      </c>
      <c r="E13" s="111">
        <v>228962.60856894223</v>
      </c>
      <c r="F13" s="111">
        <v>228962.60856894223</v>
      </c>
      <c r="G13" s="111">
        <v>0</v>
      </c>
      <c r="H13" s="111">
        <v>0</v>
      </c>
      <c r="I13" s="111">
        <v>949202.3184999999</v>
      </c>
      <c r="J13" s="111">
        <v>0</v>
      </c>
      <c r="K13" s="111">
        <v>94037.18999999999</v>
      </c>
      <c r="L13" s="111">
        <v>0</v>
      </c>
      <c r="M13" s="111">
        <v>278622.29</v>
      </c>
      <c r="N13" s="111">
        <v>0</v>
      </c>
      <c r="O13" s="111">
        <v>0</v>
      </c>
      <c r="P13" s="111">
        <v>0</v>
      </c>
      <c r="Q13" s="111">
        <v>59375.83</v>
      </c>
      <c r="R13" s="111">
        <v>0</v>
      </c>
      <c r="S13" s="112">
        <v>77480.16</v>
      </c>
      <c r="T13" s="112">
        <v>0</v>
      </c>
      <c r="U13" s="111">
        <v>60345</v>
      </c>
      <c r="V13" s="111">
        <v>0</v>
      </c>
      <c r="W13" s="111">
        <v>448834.15</v>
      </c>
      <c r="X13" s="111">
        <v>0</v>
      </c>
      <c r="Y13" s="111">
        <v>30665.718168499996</v>
      </c>
      <c r="Z13" s="111">
        <v>0</v>
      </c>
      <c r="AA13" s="111">
        <v>0</v>
      </c>
      <c r="AB13" s="111">
        <v>0</v>
      </c>
      <c r="AC13" s="113">
        <v>6050154.115237443</v>
      </c>
      <c r="AD13" s="113">
        <v>2257029.608568942</v>
      </c>
      <c r="AE13" s="93"/>
      <c r="AF13" s="85"/>
      <c r="AG13" s="93"/>
    </row>
    <row r="14" spans="1:33" s="92" customFormat="1" ht="15.75">
      <c r="A14" s="114" t="s">
        <v>405</v>
      </c>
      <c r="B14" s="189" t="s">
        <v>481</v>
      </c>
      <c r="C14" s="111">
        <v>390460.92</v>
      </c>
      <c r="D14" s="111">
        <v>0</v>
      </c>
      <c r="E14" s="112">
        <v>220703.34000000003</v>
      </c>
      <c r="F14" s="112">
        <v>0</v>
      </c>
      <c r="G14" s="111">
        <v>1637507.91</v>
      </c>
      <c r="H14" s="111">
        <v>0</v>
      </c>
      <c r="I14" s="111">
        <v>0</v>
      </c>
      <c r="J14" s="111">
        <v>0</v>
      </c>
      <c r="K14" s="111">
        <v>1920175.2799999998</v>
      </c>
      <c r="L14" s="111">
        <v>0</v>
      </c>
      <c r="M14" s="111">
        <v>0</v>
      </c>
      <c r="N14" s="111">
        <v>0</v>
      </c>
      <c r="O14" s="111">
        <v>393342</v>
      </c>
      <c r="P14" s="111">
        <v>0</v>
      </c>
      <c r="Q14" s="111">
        <v>0</v>
      </c>
      <c r="R14" s="111">
        <v>0</v>
      </c>
      <c r="S14" s="111">
        <v>285965.54</v>
      </c>
      <c r="T14" s="111">
        <v>0</v>
      </c>
      <c r="U14" s="111">
        <v>30282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13991</v>
      </c>
      <c r="AB14" s="111">
        <v>0</v>
      </c>
      <c r="AC14" s="113">
        <v>4892427.989999999</v>
      </c>
      <c r="AD14" s="113">
        <v>0</v>
      </c>
      <c r="AE14" s="93"/>
      <c r="AG14" s="94"/>
    </row>
    <row r="15" spans="1:33" ht="31.5">
      <c r="A15" s="114" t="s">
        <v>457</v>
      </c>
      <c r="B15" s="115" t="s">
        <v>476</v>
      </c>
      <c r="C15" s="111">
        <v>0</v>
      </c>
      <c r="D15" s="111">
        <v>0</v>
      </c>
      <c r="E15" s="112">
        <v>0</v>
      </c>
      <c r="F15" s="112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3">
        <v>0</v>
      </c>
      <c r="AD15" s="113">
        <v>0</v>
      </c>
      <c r="AG15" s="93"/>
    </row>
    <row r="16" spans="1:32" ht="15.75">
      <c r="A16" s="114" t="s">
        <v>406</v>
      </c>
      <c r="B16" s="189" t="s">
        <v>480</v>
      </c>
      <c r="C16" s="111">
        <v>6540463.97</v>
      </c>
      <c r="D16" s="111">
        <v>0</v>
      </c>
      <c r="E16" s="112">
        <v>768083.8400000001</v>
      </c>
      <c r="F16" s="112">
        <v>0</v>
      </c>
      <c r="G16" s="111">
        <v>2524707.8000000003</v>
      </c>
      <c r="H16" s="111">
        <v>0</v>
      </c>
      <c r="I16" s="111">
        <v>2406872.62</v>
      </c>
      <c r="J16" s="111">
        <v>0</v>
      </c>
      <c r="K16" s="111">
        <v>383718.79000000004</v>
      </c>
      <c r="L16" s="111">
        <v>0</v>
      </c>
      <c r="M16" s="111">
        <v>36138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50908</v>
      </c>
      <c r="X16" s="111">
        <v>0</v>
      </c>
      <c r="Y16" s="111">
        <v>0</v>
      </c>
      <c r="Z16" s="111">
        <v>0</v>
      </c>
      <c r="AA16" s="111">
        <v>0</v>
      </c>
      <c r="AB16" s="111">
        <v>0</v>
      </c>
      <c r="AC16" s="113">
        <v>12710893.02</v>
      </c>
      <c r="AD16" s="113">
        <v>0</v>
      </c>
      <c r="AE16" s="86"/>
      <c r="AF16" s="86"/>
    </row>
    <row r="17" spans="1:32" ht="15.75">
      <c r="A17" s="240" t="s">
        <v>483</v>
      </c>
      <c r="B17" s="241"/>
      <c r="C17" s="167">
        <v>29143819.92</v>
      </c>
      <c r="D17" s="167">
        <v>4084492</v>
      </c>
      <c r="E17" s="167">
        <v>25353652.06286563</v>
      </c>
      <c r="F17" s="167">
        <v>456733.3828656273</v>
      </c>
      <c r="G17" s="167">
        <v>21339682.830000002</v>
      </c>
      <c r="H17" s="167">
        <v>0</v>
      </c>
      <c r="I17" s="167">
        <v>16220002.899999999</v>
      </c>
      <c r="J17" s="167">
        <v>0</v>
      </c>
      <c r="K17" s="167">
        <v>12640053.48</v>
      </c>
      <c r="L17" s="167">
        <v>0</v>
      </c>
      <c r="M17" s="167">
        <v>5665181.97</v>
      </c>
      <c r="N17" s="167">
        <v>0</v>
      </c>
      <c r="O17" s="167">
        <v>4073987</v>
      </c>
      <c r="P17" s="167">
        <v>355924.52</v>
      </c>
      <c r="Q17" s="167">
        <v>3489927.02</v>
      </c>
      <c r="R17" s="167">
        <v>0</v>
      </c>
      <c r="S17" s="167">
        <v>2353283.8499999996</v>
      </c>
      <c r="T17" s="167">
        <v>0</v>
      </c>
      <c r="U17" s="167">
        <v>1148968</v>
      </c>
      <c r="V17" s="167">
        <v>0</v>
      </c>
      <c r="W17" s="167">
        <v>514410.02</v>
      </c>
      <c r="X17" s="167">
        <v>0</v>
      </c>
      <c r="Y17" s="167">
        <v>395741.40816850006</v>
      </c>
      <c r="Z17" s="167">
        <v>0</v>
      </c>
      <c r="AA17" s="167">
        <v>183852</v>
      </c>
      <c r="AB17" s="167">
        <v>0</v>
      </c>
      <c r="AC17" s="167">
        <v>122522562.46103412</v>
      </c>
      <c r="AD17" s="167">
        <v>4897149.902865628</v>
      </c>
      <c r="AE17" s="100"/>
      <c r="AF17" s="100"/>
    </row>
    <row r="18" spans="1:30" ht="38.25" customHeight="1">
      <c r="A18" s="242" t="s">
        <v>477</v>
      </c>
      <c r="B18" s="243"/>
      <c r="C18" s="238">
        <v>0.23786492328111908</v>
      </c>
      <c r="D18" s="239"/>
      <c r="E18" s="238">
        <v>0.20693047511905294</v>
      </c>
      <c r="F18" s="239"/>
      <c r="G18" s="238">
        <v>0.17416941338283443</v>
      </c>
      <c r="H18" s="239"/>
      <c r="I18" s="238">
        <v>0.13238380404554834</v>
      </c>
      <c r="J18" s="239"/>
      <c r="K18" s="238">
        <v>0.10316510874492948</v>
      </c>
      <c r="L18" s="239"/>
      <c r="M18" s="238">
        <v>0.04623786718304801</v>
      </c>
      <c r="N18" s="239"/>
      <c r="O18" s="238">
        <v>0.033250912470065674</v>
      </c>
      <c r="P18" s="239"/>
      <c r="Q18" s="238">
        <v>0.028483953893062776</v>
      </c>
      <c r="R18" s="239"/>
      <c r="S18" s="238">
        <v>0.0192069428089901</v>
      </c>
      <c r="T18" s="239"/>
      <c r="U18" s="238">
        <v>0.00937760341378272</v>
      </c>
      <c r="V18" s="239"/>
      <c r="W18" s="238">
        <v>0.004198492177011054</v>
      </c>
      <c r="X18" s="239"/>
      <c r="Y18" s="238">
        <v>0.0032299472049840436</v>
      </c>
      <c r="Z18" s="239"/>
      <c r="AA18" s="238">
        <v>0.0015005562755714523</v>
      </c>
      <c r="AB18" s="239"/>
      <c r="AC18" s="238">
        <v>1</v>
      </c>
      <c r="AD18" s="239"/>
    </row>
    <row r="19" spans="1:16" s="102" customFormat="1" ht="11.25">
      <c r="A19" s="101" t="s">
        <v>478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6"/>
    </row>
    <row r="20" spans="1:16" s="102" customFormat="1" ht="11.25">
      <c r="A20" s="101" t="s">
        <v>479</v>
      </c>
      <c r="P20" s="106"/>
    </row>
    <row r="21" spans="1:7" ht="12.75">
      <c r="A21" s="191"/>
      <c r="B21" s="190"/>
      <c r="C21" s="190"/>
      <c r="D21" s="190"/>
      <c r="E21" s="190"/>
      <c r="F21" s="190"/>
      <c r="G21" s="190"/>
    </row>
    <row r="22" spans="1:7" ht="12.75">
      <c r="A22" s="191"/>
      <c r="B22" s="190"/>
      <c r="C22" s="190"/>
      <c r="D22" s="190"/>
      <c r="E22" s="190"/>
      <c r="F22" s="190"/>
      <c r="G22" s="190"/>
    </row>
    <row r="23" spans="1:7" ht="12.75">
      <c r="A23" s="191"/>
      <c r="B23" s="190"/>
      <c r="C23" s="190"/>
      <c r="D23" s="190"/>
      <c r="E23" s="190"/>
      <c r="F23" s="190"/>
      <c r="G23" s="190"/>
    </row>
    <row r="24" spans="1:7" ht="12.75">
      <c r="A24" s="191"/>
      <c r="B24" s="190"/>
      <c r="C24" s="190"/>
      <c r="D24" s="190"/>
      <c r="E24" s="190"/>
      <c r="F24" s="190"/>
      <c r="G24" s="190"/>
    </row>
    <row r="25" spans="1:7" ht="12.75">
      <c r="A25" s="191"/>
      <c r="B25" s="190"/>
      <c r="C25" s="190"/>
      <c r="D25" s="190"/>
      <c r="E25" s="190"/>
      <c r="F25" s="190"/>
      <c r="G25" s="190"/>
    </row>
    <row r="26" spans="1:7" ht="12.75">
      <c r="A26" s="191"/>
      <c r="B26" s="190"/>
      <c r="C26" s="190"/>
      <c r="D26" s="190"/>
      <c r="E26" s="190"/>
      <c r="F26" s="190"/>
      <c r="G26" s="190"/>
    </row>
    <row r="27" spans="1:7" ht="12.75">
      <c r="A27" s="191"/>
      <c r="B27" s="190"/>
      <c r="C27" s="190"/>
      <c r="D27" s="190"/>
      <c r="E27" s="190"/>
      <c r="F27" s="190"/>
      <c r="G27" s="190"/>
    </row>
    <row r="28" spans="1:7" ht="12.75">
      <c r="A28" s="191"/>
      <c r="B28" s="190"/>
      <c r="C28" s="190"/>
      <c r="D28" s="190"/>
      <c r="E28" s="190"/>
      <c r="F28" s="190"/>
      <c r="G28" s="190"/>
    </row>
    <row r="29" spans="1:7" ht="12.75">
      <c r="A29" s="191"/>
      <c r="B29" s="190"/>
      <c r="C29" s="190"/>
      <c r="D29" s="190"/>
      <c r="E29" s="190"/>
      <c r="F29" s="190"/>
      <c r="G29" s="190"/>
    </row>
    <row r="30" spans="1:7" ht="12.75">
      <c r="A30" s="191"/>
      <c r="B30" s="190"/>
      <c r="C30" s="190"/>
      <c r="D30" s="190"/>
      <c r="E30" s="190"/>
      <c r="F30" s="190"/>
      <c r="G30" s="190"/>
    </row>
    <row r="31" spans="1:7" ht="12.75">
      <c r="A31" s="191"/>
      <c r="B31" s="190"/>
      <c r="C31" s="190"/>
      <c r="D31" s="190"/>
      <c r="E31" s="190"/>
      <c r="F31" s="190"/>
      <c r="G31" s="190"/>
    </row>
    <row r="32" spans="1:7" ht="12.75">
      <c r="A32" s="191"/>
      <c r="B32" s="190"/>
      <c r="C32" s="190"/>
      <c r="D32" s="190"/>
      <c r="E32" s="190"/>
      <c r="F32" s="190"/>
      <c r="G32" s="190"/>
    </row>
    <row r="33" spans="1:7" ht="12.75">
      <c r="A33" s="191"/>
      <c r="B33" s="190"/>
      <c r="C33" s="190"/>
      <c r="D33" s="190"/>
      <c r="E33" s="190"/>
      <c r="F33" s="190"/>
      <c r="G33" s="190"/>
    </row>
    <row r="34" spans="1:7" ht="12.75">
      <c r="A34" s="191"/>
      <c r="B34" s="190"/>
      <c r="C34" s="190"/>
      <c r="D34" s="190"/>
      <c r="E34" s="190"/>
      <c r="F34" s="190"/>
      <c r="G34" s="190"/>
    </row>
    <row r="35" spans="1:7" ht="12.75">
      <c r="A35" s="191"/>
      <c r="B35" s="190"/>
      <c r="C35" s="190"/>
      <c r="D35" s="190"/>
      <c r="E35" s="190"/>
      <c r="F35" s="190"/>
      <c r="G35" s="190"/>
    </row>
    <row r="36" spans="1:7" ht="12.75">
      <c r="A36" s="191"/>
      <c r="B36" s="190"/>
      <c r="C36" s="190"/>
      <c r="D36" s="190"/>
      <c r="E36" s="190"/>
      <c r="F36" s="190"/>
      <c r="G36" s="190"/>
    </row>
    <row r="37" spans="1:7" ht="12.75">
      <c r="A37" s="191"/>
      <c r="B37" s="190"/>
      <c r="C37" s="190"/>
      <c r="D37" s="190"/>
      <c r="E37" s="190"/>
      <c r="F37" s="190"/>
      <c r="G37" s="190"/>
    </row>
    <row r="38" spans="1:7" ht="12.75">
      <c r="A38" s="191"/>
      <c r="B38" s="190"/>
      <c r="C38" s="190"/>
      <c r="D38" s="190"/>
      <c r="E38" s="190"/>
      <c r="F38" s="190"/>
      <c r="G38" s="190"/>
    </row>
    <row r="39" spans="1:7" ht="12.75">
      <c r="A39" s="191"/>
      <c r="B39" s="190"/>
      <c r="C39" s="190"/>
      <c r="D39" s="190"/>
      <c r="E39" s="190"/>
      <c r="F39" s="190"/>
      <c r="G39" s="190"/>
    </row>
    <row r="40" spans="1:7" ht="12.75">
      <c r="A40" s="191"/>
      <c r="B40" s="190"/>
      <c r="C40" s="190"/>
      <c r="D40" s="190"/>
      <c r="E40" s="190"/>
      <c r="F40" s="190"/>
      <c r="G40" s="190"/>
    </row>
    <row r="41" spans="1:7" ht="12.75">
      <c r="A41" s="191"/>
      <c r="B41" s="190"/>
      <c r="C41" s="190"/>
      <c r="D41" s="190"/>
      <c r="E41" s="190"/>
      <c r="F41" s="190"/>
      <c r="G41" s="190"/>
    </row>
    <row r="42" spans="1:7" ht="12.75">
      <c r="A42" s="191"/>
      <c r="B42" s="190"/>
      <c r="C42" s="190"/>
      <c r="D42" s="190"/>
      <c r="E42" s="190"/>
      <c r="F42" s="190"/>
      <c r="G42" s="190"/>
    </row>
    <row r="43" spans="1:7" ht="12.75">
      <c r="A43" s="191"/>
      <c r="B43" s="190"/>
      <c r="C43" s="190"/>
      <c r="D43" s="190"/>
      <c r="E43" s="190"/>
      <c r="F43" s="190"/>
      <c r="G43" s="190"/>
    </row>
    <row r="44" spans="1:7" ht="12.75">
      <c r="A44" s="191"/>
      <c r="B44" s="190"/>
      <c r="C44" s="190"/>
      <c r="D44" s="190"/>
      <c r="E44" s="190"/>
      <c r="F44" s="190"/>
      <c r="G44" s="190"/>
    </row>
    <row r="45" spans="1:7" ht="12.75">
      <c r="A45" s="191"/>
      <c r="B45" s="190"/>
      <c r="C45" s="190"/>
      <c r="D45" s="190"/>
      <c r="E45" s="190"/>
      <c r="F45" s="190"/>
      <c r="G45" s="190"/>
    </row>
    <row r="46" spans="1:7" ht="12.75">
      <c r="A46" s="191"/>
      <c r="B46" s="190"/>
      <c r="C46" s="190"/>
      <c r="D46" s="190"/>
      <c r="E46" s="190"/>
      <c r="F46" s="190"/>
      <c r="G46" s="190"/>
    </row>
    <row r="47" spans="1:12" ht="12.75">
      <c r="A47" s="191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</row>
    <row r="48" spans="1:12" ht="12.75">
      <c r="A48" s="191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</row>
    <row r="49" spans="1:12" ht="12.75">
      <c r="A49" s="191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</row>
    <row r="50" spans="6:12" ht="12.75">
      <c r="F50" s="190"/>
      <c r="G50" s="190"/>
      <c r="H50" s="190"/>
      <c r="I50" s="190"/>
      <c r="J50" s="190"/>
      <c r="K50" s="190"/>
      <c r="L50" s="190"/>
    </row>
    <row r="51" spans="6:12" ht="12.75">
      <c r="F51" s="190"/>
      <c r="G51" s="190"/>
      <c r="H51" s="190"/>
      <c r="I51" s="190"/>
      <c r="J51" s="190"/>
      <c r="K51" s="190"/>
      <c r="L51" s="190"/>
    </row>
    <row r="52" spans="6:12" ht="12.75">
      <c r="F52" s="190"/>
      <c r="G52" s="190"/>
      <c r="H52" s="190"/>
      <c r="I52" s="190"/>
      <c r="J52" s="190"/>
      <c r="K52" s="190"/>
      <c r="L52" s="190"/>
    </row>
    <row r="53" spans="6:12" ht="12.75">
      <c r="F53" s="190"/>
      <c r="G53" s="190"/>
      <c r="H53" s="190"/>
      <c r="I53" s="190"/>
      <c r="J53" s="190"/>
      <c r="K53" s="190"/>
      <c r="L53" s="190"/>
    </row>
    <row r="54" spans="6:12" ht="12.75">
      <c r="F54" s="190"/>
      <c r="G54" s="190"/>
      <c r="H54" s="190"/>
      <c r="I54" s="190"/>
      <c r="J54" s="190"/>
      <c r="K54" s="190"/>
      <c r="L54" s="190"/>
    </row>
    <row r="55" spans="6:12" ht="12.75">
      <c r="F55" s="190"/>
      <c r="G55" s="190"/>
      <c r="H55" s="190"/>
      <c r="I55" s="190"/>
      <c r="J55" s="190"/>
      <c r="K55" s="190"/>
      <c r="L55" s="190"/>
    </row>
    <row r="56" spans="6:12" ht="12.75">
      <c r="F56" s="190"/>
      <c r="G56" s="190"/>
      <c r="H56" s="190"/>
      <c r="I56" s="190"/>
      <c r="J56" s="190"/>
      <c r="K56" s="190"/>
      <c r="L56" s="190"/>
    </row>
    <row r="57" spans="6:12" ht="12.75">
      <c r="F57" s="190"/>
      <c r="G57" s="190"/>
      <c r="H57" s="190"/>
      <c r="I57" s="190"/>
      <c r="J57" s="190"/>
      <c r="K57" s="190"/>
      <c r="L57" s="190"/>
    </row>
    <row r="58" spans="6:12" ht="12.75">
      <c r="F58" s="190"/>
      <c r="G58" s="190"/>
      <c r="H58" s="190"/>
      <c r="I58" s="190"/>
      <c r="J58" s="190"/>
      <c r="K58" s="190"/>
      <c r="L58" s="190"/>
    </row>
    <row r="59" spans="6:12" ht="12.75">
      <c r="F59" s="190"/>
      <c r="G59" s="190"/>
      <c r="H59" s="190"/>
      <c r="I59" s="190"/>
      <c r="J59" s="190"/>
      <c r="K59" s="190"/>
      <c r="L59" s="190"/>
    </row>
    <row r="60" spans="6:12" ht="12.75">
      <c r="F60" s="190"/>
      <c r="G60" s="190"/>
      <c r="H60" s="190"/>
      <c r="I60" s="190"/>
      <c r="J60" s="190"/>
      <c r="K60" s="190"/>
      <c r="L60" s="190"/>
    </row>
    <row r="61" spans="6:12" ht="12.75">
      <c r="F61" s="190"/>
      <c r="G61" s="190"/>
      <c r="H61" s="190"/>
      <c r="I61" s="190"/>
      <c r="J61" s="190"/>
      <c r="K61" s="190"/>
      <c r="L61" s="190"/>
    </row>
    <row r="62" spans="6:12" ht="12.75">
      <c r="F62" s="190"/>
      <c r="G62" s="190"/>
      <c r="H62" s="190"/>
      <c r="I62" s="190"/>
      <c r="J62" s="190"/>
      <c r="K62" s="190"/>
      <c r="L62" s="190"/>
    </row>
    <row r="63" spans="6:12" ht="12.75">
      <c r="F63" s="190"/>
      <c r="G63" s="190"/>
      <c r="H63" s="190"/>
      <c r="I63" s="190"/>
      <c r="J63" s="190"/>
      <c r="K63" s="190"/>
      <c r="L63" s="190"/>
    </row>
    <row r="64" spans="6:12" ht="12.75">
      <c r="F64" s="190"/>
      <c r="G64" s="190"/>
      <c r="H64" s="190"/>
      <c r="I64" s="190"/>
      <c r="J64" s="190"/>
      <c r="K64" s="190"/>
      <c r="L64" s="190"/>
    </row>
    <row r="65" spans="6:12" ht="12.75">
      <c r="F65" s="190"/>
      <c r="G65" s="190"/>
      <c r="H65" s="190"/>
      <c r="I65" s="190"/>
      <c r="J65" s="190"/>
      <c r="K65" s="190"/>
      <c r="L65" s="190"/>
    </row>
    <row r="66" spans="6:12" ht="12.75">
      <c r="F66" s="190"/>
      <c r="G66" s="190"/>
      <c r="H66" s="190"/>
      <c r="I66" s="190"/>
      <c r="J66" s="190"/>
      <c r="K66" s="190"/>
      <c r="L66" s="190"/>
    </row>
    <row r="67" spans="6:12" ht="12.75">
      <c r="F67" s="190"/>
      <c r="G67" s="190"/>
      <c r="H67" s="190"/>
      <c r="I67" s="190"/>
      <c r="J67" s="190"/>
      <c r="K67" s="190"/>
      <c r="L67" s="190"/>
    </row>
    <row r="68" spans="1:12" ht="12.75">
      <c r="A68" s="90"/>
      <c r="F68" s="190"/>
      <c r="G68" s="190"/>
      <c r="H68" s="190"/>
      <c r="I68" s="190"/>
      <c r="J68" s="190"/>
      <c r="K68" s="190"/>
      <c r="L68" s="190"/>
    </row>
    <row r="69" spans="1:12" ht="12.75">
      <c r="A69" s="103"/>
      <c r="B69" s="103"/>
      <c r="C69" s="103"/>
      <c r="D69" s="103"/>
      <c r="F69" s="190"/>
      <c r="G69" s="190"/>
      <c r="H69" s="190"/>
      <c r="I69" s="190"/>
      <c r="J69" s="190"/>
      <c r="K69" s="190"/>
      <c r="L69" s="190"/>
    </row>
    <row r="70" spans="1:12" ht="12.75">
      <c r="A70" s="109">
        <f aca="true" t="shared" si="0" ref="A70:A76">C70/$C$77</f>
        <v>0.6686475072405633</v>
      </c>
      <c r="B70" s="103" t="str">
        <f>B5</f>
        <v>Life insurance and annuities</v>
      </c>
      <c r="C70" s="103">
        <v>81924405.97029668</v>
      </c>
      <c r="D70" s="103"/>
      <c r="F70" s="190"/>
      <c r="G70" s="190"/>
      <c r="H70" s="190"/>
      <c r="I70" s="190"/>
      <c r="J70" s="190"/>
      <c r="K70" s="190"/>
      <c r="L70" s="190"/>
    </row>
    <row r="71" spans="1:12" ht="12.75">
      <c r="A71" s="109">
        <f t="shared" si="0"/>
        <v>0.01985617645952935</v>
      </c>
      <c r="B71" s="103" t="str">
        <f>B10</f>
        <v>Marriage and birth insurance</v>
      </c>
      <c r="C71" s="103">
        <v>2432829.6204999997</v>
      </c>
      <c r="D71" s="103"/>
      <c r="F71" s="190"/>
      <c r="G71" s="190"/>
      <c r="H71" s="190"/>
      <c r="I71" s="190"/>
      <c r="J71" s="190"/>
      <c r="K71" s="190"/>
      <c r="L71" s="190"/>
    </row>
    <row r="72" spans="1:6" ht="12.75">
      <c r="A72" s="109">
        <f t="shared" si="0"/>
        <v>0.11844228078085785</v>
      </c>
      <c r="B72" s="103" t="str">
        <f>B11</f>
        <v>Unit linked life insurance</v>
      </c>
      <c r="C72" s="103">
        <v>14511851.744999997</v>
      </c>
      <c r="D72" s="103"/>
      <c r="F72" s="190"/>
    </row>
    <row r="73" spans="1:6" ht="12.75">
      <c r="A73" s="109">
        <f t="shared" si="0"/>
        <v>0</v>
      </c>
      <c r="B73" s="103" t="str">
        <f>B12</f>
        <v>Capital redemption</v>
      </c>
      <c r="C73" s="103">
        <v>0</v>
      </c>
      <c r="D73" s="103"/>
      <c r="F73" s="190"/>
    </row>
    <row r="74" spans="1:6" ht="12.75">
      <c r="A74" s="109">
        <f t="shared" si="0"/>
        <v>0.049379918226584385</v>
      </c>
      <c r="B74" s="103" t="str">
        <f>B13</f>
        <v>Supplementary insurance</v>
      </c>
      <c r="C74" s="103">
        <v>6050154.115237443</v>
      </c>
      <c r="D74" s="103"/>
      <c r="F74" s="190"/>
    </row>
    <row r="75" spans="1:6" ht="12.75">
      <c r="A75" s="109">
        <f t="shared" si="0"/>
        <v>0.039930833078649815</v>
      </c>
      <c r="B75" s="103" t="str">
        <f>B14</f>
        <v>Accident insurance</v>
      </c>
      <c r="C75" s="103">
        <v>4892427.989999999</v>
      </c>
      <c r="D75" s="103"/>
      <c r="F75" s="190"/>
    </row>
    <row r="76" spans="1:6" ht="12.75">
      <c r="A76" s="109">
        <f t="shared" si="0"/>
        <v>0.10374328421381529</v>
      </c>
      <c r="B76" s="103" t="str">
        <f>B16</f>
        <v>Sickness insurance</v>
      </c>
      <c r="C76" s="103">
        <v>12710893.02</v>
      </c>
      <c r="D76" s="103"/>
      <c r="F76" s="190"/>
    </row>
    <row r="77" spans="1:6" ht="12.75">
      <c r="A77" s="103"/>
      <c r="B77" s="103"/>
      <c r="C77" s="103">
        <f>SUM(C70:C76)</f>
        <v>122522562.46103412</v>
      </c>
      <c r="D77" s="103"/>
      <c r="F77" s="190"/>
    </row>
    <row r="78" spans="1:6" ht="12.75">
      <c r="A78" s="103"/>
      <c r="B78" s="103"/>
      <c r="C78" s="103"/>
      <c r="D78" s="103"/>
      <c r="F78" s="190"/>
    </row>
    <row r="79" spans="1:6" ht="12.75">
      <c r="A79" s="95"/>
      <c r="B79" s="103"/>
      <c r="C79" s="103"/>
      <c r="D79" s="103"/>
      <c r="F79" s="190"/>
    </row>
    <row r="80" spans="1:6" ht="12.75">
      <c r="A80" s="95"/>
      <c r="B80" s="103"/>
      <c r="C80" s="103"/>
      <c r="D80" s="103"/>
      <c r="E80" s="190"/>
      <c r="F80" s="190"/>
    </row>
    <row r="81" spans="1:6" ht="12.75">
      <c r="A81" s="95"/>
      <c r="B81" s="103"/>
      <c r="C81" s="103"/>
      <c r="D81" s="190"/>
      <c r="E81" s="190"/>
      <c r="F81" s="190"/>
    </row>
    <row r="82" spans="1:5" ht="12.75">
      <c r="A82" s="95"/>
      <c r="B82" s="103"/>
      <c r="C82" s="103"/>
      <c r="D82" s="103"/>
      <c r="E82" s="108"/>
    </row>
    <row r="83" spans="1:5" ht="12.75">
      <c r="A83" s="95"/>
      <c r="B83" s="103"/>
      <c r="C83" s="103"/>
      <c r="D83" s="103"/>
      <c r="E83" s="108"/>
    </row>
    <row r="84" spans="1:5" ht="12.75">
      <c r="A84" s="107"/>
      <c r="B84" s="108"/>
      <c r="C84" s="108"/>
      <c r="D84" s="108"/>
      <c r="E84" s="108"/>
    </row>
    <row r="85" spans="1:5" ht="12.75">
      <c r="A85" s="107"/>
      <c r="B85" s="108"/>
      <c r="C85" s="108"/>
      <c r="D85" s="108"/>
      <c r="E85" s="108"/>
    </row>
    <row r="86" spans="1:5" ht="12.75">
      <c r="A86" s="107"/>
      <c r="B86" s="108"/>
      <c r="C86" s="108"/>
      <c r="D86" s="108"/>
      <c r="E86" s="108"/>
    </row>
    <row r="87" spans="1:5" ht="12.75">
      <c r="A87" s="107"/>
      <c r="B87" s="108"/>
      <c r="C87" s="108"/>
      <c r="D87" s="108"/>
      <c r="E87" s="108"/>
    </row>
    <row r="88" spans="1:5" ht="12.75">
      <c r="A88" s="107"/>
      <c r="B88" s="108"/>
      <c r="C88" s="108"/>
      <c r="D88" s="108"/>
      <c r="E88" s="108"/>
    </row>
    <row r="89" spans="1:6" ht="12.75">
      <c r="A89" s="95"/>
      <c r="B89" s="103"/>
      <c r="C89" s="103"/>
      <c r="D89" s="103"/>
      <c r="E89" s="103"/>
      <c r="F89" s="103"/>
    </row>
    <row r="90" spans="1:6" ht="12.75">
      <c r="A90" s="95"/>
      <c r="B90" s="103"/>
      <c r="C90" s="103"/>
      <c r="D90" s="103"/>
      <c r="E90" s="103"/>
      <c r="F90" s="103"/>
    </row>
    <row r="91" spans="1:6" ht="12.75">
      <c r="A91" s="88">
        <f>E91/$AC$14</f>
        <v>16.74514293061607</v>
      </c>
      <c r="B91" s="95" t="str">
        <f>B5</f>
        <v>Life insurance and annuities</v>
      </c>
      <c r="C91" s="95"/>
      <c r="D91" s="95"/>
      <c r="E91" s="96">
        <f>AC5</f>
        <v>81924405.97029668</v>
      </c>
      <c r="F91" s="103"/>
    </row>
    <row r="92" spans="1:6" ht="12.75">
      <c r="A92" s="88">
        <f>E92/$AC$14</f>
        <v>0.4972642674501582</v>
      </c>
      <c r="B92" s="95" t="str">
        <f>B10</f>
        <v>Marriage and birth insurance</v>
      </c>
      <c r="C92" s="95"/>
      <c r="D92" s="95"/>
      <c r="E92" s="96">
        <f>AC10</f>
        <v>2432829.6204999997</v>
      </c>
      <c r="F92" s="103"/>
    </row>
  </sheetData>
  <sheetProtection/>
  <mergeCells count="33">
    <mergeCell ref="A1:AB1"/>
    <mergeCell ref="AA18:AB18"/>
    <mergeCell ref="U18:V18"/>
    <mergeCell ref="Y18:Z18"/>
    <mergeCell ref="AC18:AD18"/>
    <mergeCell ref="K18:L18"/>
    <mergeCell ref="M18:N18"/>
    <mergeCell ref="Q18:R18"/>
    <mergeCell ref="O18:P18"/>
    <mergeCell ref="S18:T18"/>
    <mergeCell ref="W18:X18"/>
    <mergeCell ref="A17:B17"/>
    <mergeCell ref="A18:B18"/>
    <mergeCell ref="E18:F18"/>
    <mergeCell ref="C18:D18"/>
    <mergeCell ref="G18:H18"/>
    <mergeCell ref="I18:J18"/>
    <mergeCell ref="AC3:AD3"/>
    <mergeCell ref="Q3:R3"/>
    <mergeCell ref="W3:X3"/>
    <mergeCell ref="AA3:AB3"/>
    <mergeCell ref="A3:A4"/>
    <mergeCell ref="B3:B4"/>
    <mergeCell ref="E3:F3"/>
    <mergeCell ref="C3:D3"/>
    <mergeCell ref="U3:V3"/>
    <mergeCell ref="Y3:Z3"/>
    <mergeCell ref="G3:H3"/>
    <mergeCell ref="I3:J3"/>
    <mergeCell ref="K3:L3"/>
    <mergeCell ref="M3:N3"/>
    <mergeCell ref="O3:P3"/>
    <mergeCell ref="S3:T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2"/>
  <colBreaks count="1" manualBreakCount="1">
    <brk id="20" max="4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70"/>
  <sheetViews>
    <sheetView zoomScale="60" zoomScaleNormal="60" zoomScaleSheetLayoutView="70" zoomScalePageLayoutView="0" workbookViewId="0" topLeftCell="L1">
      <selection activeCell="P1" sqref="P1"/>
    </sheetView>
  </sheetViews>
  <sheetFormatPr defaultColWidth="9.00390625" defaultRowHeight="12.75"/>
  <cols>
    <col min="1" max="1" width="9.125" style="21" customWidth="1"/>
    <col min="2" max="2" width="115.25390625" style="69" customWidth="1"/>
    <col min="3" max="3" width="27.25390625" style="22" customWidth="1"/>
    <col min="4" max="4" width="31.125" style="22" customWidth="1"/>
    <col min="5" max="15" width="27.25390625" style="22" customWidth="1"/>
    <col min="16" max="16" width="19.25390625" style="22" customWidth="1"/>
    <col min="17" max="16384" width="9.125" style="22" customWidth="1"/>
  </cols>
  <sheetData>
    <row r="1" spans="1:16" s="23" customFormat="1" ht="20.25" customHeight="1">
      <c r="A1" s="298" t="s">
        <v>615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171" t="s">
        <v>617</v>
      </c>
    </row>
    <row r="2" spans="1:16" ht="21" customHeight="1">
      <c r="A2" s="304" t="s">
        <v>618</v>
      </c>
      <c r="B2" s="305"/>
      <c r="C2" s="299" t="s">
        <v>495</v>
      </c>
      <c r="D2" s="299" t="s">
        <v>494</v>
      </c>
      <c r="E2" s="299" t="s">
        <v>496</v>
      </c>
      <c r="F2" s="299" t="s">
        <v>486</v>
      </c>
      <c r="G2" s="299" t="s">
        <v>484</v>
      </c>
      <c r="H2" s="299" t="s">
        <v>489</v>
      </c>
      <c r="I2" s="299" t="s">
        <v>493</v>
      </c>
      <c r="J2" s="299" t="s">
        <v>485</v>
      </c>
      <c r="K2" s="299" t="s">
        <v>490</v>
      </c>
      <c r="L2" s="299" t="s">
        <v>487</v>
      </c>
      <c r="M2" s="299" t="s">
        <v>491</v>
      </c>
      <c r="N2" s="299" t="s">
        <v>492</v>
      </c>
      <c r="O2" s="299" t="s">
        <v>488</v>
      </c>
      <c r="P2" s="295" t="s">
        <v>483</v>
      </c>
    </row>
    <row r="3" spans="1:16" ht="20.25" customHeight="1">
      <c r="A3" s="306"/>
      <c r="B3" s="307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96"/>
    </row>
    <row r="4" spans="1:16" ht="20.25" customHeight="1">
      <c r="A4" s="308"/>
      <c r="B4" s="309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297"/>
    </row>
    <row r="5" spans="1:16" ht="15.75">
      <c r="A5" s="310">
        <v>1</v>
      </c>
      <c r="B5" s="311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69"/>
    </row>
    <row r="6" spans="1:16" ht="15.75">
      <c r="A6" s="124" t="s">
        <v>399</v>
      </c>
      <c r="B6" s="197" t="s">
        <v>619</v>
      </c>
      <c r="C6" s="159">
        <v>94</v>
      </c>
      <c r="D6" s="159">
        <v>158</v>
      </c>
      <c r="E6" s="159">
        <v>87</v>
      </c>
      <c r="F6" s="159">
        <v>28</v>
      </c>
      <c r="G6" s="159">
        <v>2339</v>
      </c>
      <c r="H6" s="159">
        <v>33.75809</v>
      </c>
      <c r="I6" s="159">
        <v>0</v>
      </c>
      <c r="J6" s="159">
        <v>0</v>
      </c>
      <c r="K6" s="159">
        <v>124</v>
      </c>
      <c r="L6" s="159">
        <v>505</v>
      </c>
      <c r="M6" s="159">
        <v>228</v>
      </c>
      <c r="N6" s="159">
        <v>107</v>
      </c>
      <c r="O6" s="159">
        <v>11</v>
      </c>
      <c r="P6" s="159">
        <v>3714.75809</v>
      </c>
    </row>
    <row r="7" spans="1:16" ht="15.75">
      <c r="A7" s="124" t="s">
        <v>421</v>
      </c>
      <c r="B7" s="198" t="s">
        <v>620</v>
      </c>
      <c r="C7" s="160">
        <v>94</v>
      </c>
      <c r="D7" s="160">
        <v>151</v>
      </c>
      <c r="E7" s="160">
        <v>87</v>
      </c>
      <c r="F7" s="160">
        <v>28</v>
      </c>
      <c r="G7" s="160">
        <v>223</v>
      </c>
      <c r="H7" s="160">
        <v>9.724880000000004</v>
      </c>
      <c r="I7" s="160">
        <v>0</v>
      </c>
      <c r="J7" s="160">
        <v>0</v>
      </c>
      <c r="K7" s="160">
        <v>124</v>
      </c>
      <c r="L7" s="160">
        <v>505</v>
      </c>
      <c r="M7" s="160">
        <v>228</v>
      </c>
      <c r="N7" s="160">
        <v>5</v>
      </c>
      <c r="O7" s="160">
        <v>0</v>
      </c>
      <c r="P7" s="160">
        <v>1454.72488</v>
      </c>
    </row>
    <row r="8" spans="1:16" ht="15.75">
      <c r="A8" s="124" t="s">
        <v>421</v>
      </c>
      <c r="B8" s="198" t="s">
        <v>621</v>
      </c>
      <c r="C8" s="160">
        <v>0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60">
        <v>0</v>
      </c>
    </row>
    <row r="9" spans="1:16" ht="15.75">
      <c r="A9" s="124" t="s">
        <v>421</v>
      </c>
      <c r="B9" s="198" t="s">
        <v>622</v>
      </c>
      <c r="C9" s="160">
        <v>0</v>
      </c>
      <c r="D9" s="160">
        <v>7</v>
      </c>
      <c r="E9" s="160">
        <v>0</v>
      </c>
      <c r="F9" s="160">
        <v>0</v>
      </c>
      <c r="G9" s="160">
        <v>2116</v>
      </c>
      <c r="H9" s="160">
        <v>24.03321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102</v>
      </c>
      <c r="O9" s="160">
        <v>11</v>
      </c>
      <c r="P9" s="160">
        <v>2260.03321</v>
      </c>
    </row>
    <row r="10" spans="1:16" ht="15.75">
      <c r="A10" s="199" t="s">
        <v>623</v>
      </c>
      <c r="B10" s="200" t="s">
        <v>624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>
        <v>0</v>
      </c>
    </row>
    <row r="11" spans="1:16" ht="15.75">
      <c r="A11" s="124" t="s">
        <v>422</v>
      </c>
      <c r="B11" s="198" t="s">
        <v>625</v>
      </c>
      <c r="C11" s="160">
        <v>17435</v>
      </c>
      <c r="D11" s="160">
        <v>4007</v>
      </c>
      <c r="E11" s="160">
        <v>164</v>
      </c>
      <c r="F11" s="160">
        <v>4648</v>
      </c>
      <c r="G11" s="160">
        <v>13267</v>
      </c>
      <c r="H11" s="160">
        <v>0</v>
      </c>
      <c r="I11" s="160">
        <v>0</v>
      </c>
      <c r="J11" s="160">
        <v>3630.7272299999995</v>
      </c>
      <c r="K11" s="160">
        <v>88</v>
      </c>
      <c r="L11" s="160">
        <v>0</v>
      </c>
      <c r="M11" s="160">
        <v>360</v>
      </c>
      <c r="N11" s="160">
        <v>0</v>
      </c>
      <c r="O11" s="160">
        <v>0</v>
      </c>
      <c r="P11" s="160">
        <v>43599.72723</v>
      </c>
    </row>
    <row r="12" spans="1:16" ht="15.75">
      <c r="A12" s="127">
        <v>1</v>
      </c>
      <c r="B12" s="201" t="s">
        <v>626</v>
      </c>
      <c r="C12" s="160">
        <v>0</v>
      </c>
      <c r="D12" s="160">
        <v>0</v>
      </c>
      <c r="E12" s="160">
        <v>0</v>
      </c>
      <c r="F12" s="160">
        <v>0</v>
      </c>
      <c r="G12" s="160">
        <v>5487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5487</v>
      </c>
    </row>
    <row r="13" spans="1:16" ht="15.75">
      <c r="A13" s="124" t="s">
        <v>423</v>
      </c>
      <c r="B13" s="202" t="s">
        <v>627</v>
      </c>
      <c r="C13" s="159">
        <v>0</v>
      </c>
      <c r="D13" s="159">
        <v>413</v>
      </c>
      <c r="E13" s="159">
        <v>61</v>
      </c>
      <c r="F13" s="159">
        <v>0</v>
      </c>
      <c r="G13" s="159">
        <v>115613</v>
      </c>
      <c r="H13" s="159">
        <v>0</v>
      </c>
      <c r="I13" s="159">
        <v>5249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121336</v>
      </c>
    </row>
    <row r="14" spans="1:16" ht="15.75">
      <c r="A14" s="124" t="s">
        <v>400</v>
      </c>
      <c r="B14" s="198" t="s">
        <v>628</v>
      </c>
      <c r="C14" s="160">
        <v>0</v>
      </c>
      <c r="D14" s="160">
        <v>413</v>
      </c>
      <c r="E14" s="160">
        <v>61</v>
      </c>
      <c r="F14" s="160">
        <v>0</v>
      </c>
      <c r="G14" s="160">
        <v>115425</v>
      </c>
      <c r="H14" s="160">
        <v>0</v>
      </c>
      <c r="I14" s="160">
        <v>5249</v>
      </c>
      <c r="J14" s="160">
        <v>0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121148</v>
      </c>
    </row>
    <row r="15" spans="1:16" ht="15.75">
      <c r="A15" s="124" t="s">
        <v>401</v>
      </c>
      <c r="B15" s="198" t="s">
        <v>629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</row>
    <row r="16" spans="1:16" ht="15.75">
      <c r="A16" s="124" t="s">
        <v>402</v>
      </c>
      <c r="B16" s="198" t="s">
        <v>630</v>
      </c>
      <c r="C16" s="160">
        <v>0</v>
      </c>
      <c r="D16" s="160">
        <v>0</v>
      </c>
      <c r="E16" s="160">
        <v>0</v>
      </c>
      <c r="F16" s="160">
        <v>0</v>
      </c>
      <c r="G16" s="160">
        <v>188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188</v>
      </c>
    </row>
    <row r="17" spans="1:16" ht="15.75">
      <c r="A17" s="124" t="s">
        <v>403</v>
      </c>
      <c r="B17" s="198" t="s">
        <v>631</v>
      </c>
      <c r="C17" s="160">
        <v>0</v>
      </c>
      <c r="D17" s="160">
        <v>0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</row>
    <row r="18" spans="1:16" ht="15.75">
      <c r="A18" s="124" t="s">
        <v>424</v>
      </c>
      <c r="B18" s="198" t="s">
        <v>632</v>
      </c>
      <c r="C18" s="159">
        <v>342068</v>
      </c>
      <c r="D18" s="159">
        <v>99656</v>
      </c>
      <c r="E18" s="159">
        <v>83984</v>
      </c>
      <c r="F18" s="159">
        <v>170264</v>
      </c>
      <c r="G18" s="159">
        <v>163095</v>
      </c>
      <c r="H18" s="159">
        <v>27223.57256</v>
      </c>
      <c r="I18" s="159">
        <v>1589</v>
      </c>
      <c r="J18" s="159">
        <v>86073.04936</v>
      </c>
      <c r="K18" s="159">
        <v>23843</v>
      </c>
      <c r="L18" s="159">
        <v>18668</v>
      </c>
      <c r="M18" s="159">
        <v>9706</v>
      </c>
      <c r="N18" s="159">
        <v>11364</v>
      </c>
      <c r="O18" s="159">
        <v>145718</v>
      </c>
      <c r="P18" s="159">
        <v>1183251.62192</v>
      </c>
    </row>
    <row r="19" spans="1:16" ht="15.75">
      <c r="A19" s="124" t="s">
        <v>400</v>
      </c>
      <c r="B19" s="198" t="s">
        <v>633</v>
      </c>
      <c r="C19" s="160">
        <v>69539</v>
      </c>
      <c r="D19" s="160">
        <v>6211</v>
      </c>
      <c r="E19" s="160">
        <v>7506</v>
      </c>
      <c r="F19" s="160">
        <v>19517</v>
      </c>
      <c r="G19" s="160">
        <v>0</v>
      </c>
      <c r="H19" s="160">
        <v>0</v>
      </c>
      <c r="I19" s="160">
        <v>0</v>
      </c>
      <c r="J19" s="160">
        <v>0</v>
      </c>
      <c r="K19" s="160">
        <v>7528</v>
      </c>
      <c r="L19" s="160">
        <v>20</v>
      </c>
      <c r="M19" s="160">
        <v>4183</v>
      </c>
      <c r="N19" s="160">
        <v>8070</v>
      </c>
      <c r="O19" s="160">
        <v>0</v>
      </c>
      <c r="P19" s="160">
        <v>122574</v>
      </c>
    </row>
    <row r="20" spans="1:16" ht="15.75">
      <c r="A20" s="124" t="s">
        <v>401</v>
      </c>
      <c r="B20" s="198" t="s">
        <v>634</v>
      </c>
      <c r="C20" s="160">
        <v>263918</v>
      </c>
      <c r="D20" s="160">
        <v>91857</v>
      </c>
      <c r="E20" s="160">
        <v>72215</v>
      </c>
      <c r="F20" s="160">
        <v>150281</v>
      </c>
      <c r="G20" s="160">
        <v>99209</v>
      </c>
      <c r="H20" s="160">
        <v>25534.52096</v>
      </c>
      <c r="I20" s="160">
        <v>1589</v>
      </c>
      <c r="J20" s="160">
        <v>81180.97525</v>
      </c>
      <c r="K20" s="160">
        <v>16315</v>
      </c>
      <c r="L20" s="160">
        <v>6840</v>
      </c>
      <c r="M20" s="160">
        <v>923</v>
      </c>
      <c r="N20" s="160">
        <v>2491</v>
      </c>
      <c r="O20" s="160">
        <v>0</v>
      </c>
      <c r="P20" s="160">
        <v>812353.49621</v>
      </c>
    </row>
    <row r="21" spans="1:16" ht="15.75">
      <c r="A21" s="124"/>
      <c r="B21" s="198" t="s">
        <v>635</v>
      </c>
      <c r="C21" s="160">
        <v>263918</v>
      </c>
      <c r="D21" s="160">
        <v>79645</v>
      </c>
      <c r="E21" s="160">
        <v>50683</v>
      </c>
      <c r="F21" s="160">
        <v>121563</v>
      </c>
      <c r="G21" s="160">
        <v>99209</v>
      </c>
      <c r="H21" s="160">
        <v>25534.52096</v>
      </c>
      <c r="I21" s="160">
        <v>0</v>
      </c>
      <c r="J21" s="160">
        <v>31673.8787461695</v>
      </c>
      <c r="K21" s="160">
        <v>6968</v>
      </c>
      <c r="L21" s="160">
        <v>6840</v>
      </c>
      <c r="M21" s="160">
        <v>923</v>
      </c>
      <c r="N21" s="160">
        <v>9</v>
      </c>
      <c r="O21" s="160">
        <v>0</v>
      </c>
      <c r="P21" s="160">
        <v>686966.3997061695</v>
      </c>
    </row>
    <row r="22" spans="1:16" ht="15.75">
      <c r="A22" s="124" t="s">
        <v>402</v>
      </c>
      <c r="B22" s="198" t="s">
        <v>636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</row>
    <row r="23" spans="1:16" ht="15.75">
      <c r="A23" s="124" t="s">
        <v>403</v>
      </c>
      <c r="B23" s="198" t="s">
        <v>637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</row>
    <row r="24" spans="1:16" ht="15.75">
      <c r="A24" s="124" t="s">
        <v>404</v>
      </c>
      <c r="B24" s="198" t="s">
        <v>638</v>
      </c>
      <c r="C24" s="160">
        <v>286</v>
      </c>
      <c r="D24" s="160">
        <v>1588</v>
      </c>
      <c r="E24" s="160">
        <v>0</v>
      </c>
      <c r="F24" s="160">
        <v>0</v>
      </c>
      <c r="G24" s="160">
        <v>1345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4598</v>
      </c>
      <c r="N24" s="160">
        <v>0</v>
      </c>
      <c r="O24" s="160">
        <v>145618</v>
      </c>
      <c r="P24" s="160">
        <v>153435</v>
      </c>
    </row>
    <row r="25" spans="1:16" ht="15.75">
      <c r="A25" s="124" t="s">
        <v>405</v>
      </c>
      <c r="B25" s="198" t="s">
        <v>639</v>
      </c>
      <c r="C25" s="160">
        <v>7890</v>
      </c>
      <c r="D25" s="160">
        <v>0</v>
      </c>
      <c r="E25" s="160">
        <v>4263</v>
      </c>
      <c r="F25" s="160">
        <v>0</v>
      </c>
      <c r="G25" s="160">
        <v>62541</v>
      </c>
      <c r="H25" s="160">
        <v>1689.0516</v>
      </c>
      <c r="I25" s="160">
        <v>0</v>
      </c>
      <c r="J25" s="160">
        <v>4892.0741100000005</v>
      </c>
      <c r="K25" s="160">
        <v>0</v>
      </c>
      <c r="L25" s="160">
        <v>11808</v>
      </c>
      <c r="M25" s="160">
        <v>2</v>
      </c>
      <c r="N25" s="160">
        <v>803</v>
      </c>
      <c r="O25" s="160">
        <v>100</v>
      </c>
      <c r="P25" s="160">
        <v>93988.12571000001</v>
      </c>
    </row>
    <row r="26" spans="1:16" ht="15.75">
      <c r="A26" s="124" t="s">
        <v>406</v>
      </c>
      <c r="B26" s="198" t="s">
        <v>622</v>
      </c>
      <c r="C26" s="160">
        <v>435</v>
      </c>
      <c r="D26" s="160">
        <v>0</v>
      </c>
      <c r="E26" s="160">
        <v>0</v>
      </c>
      <c r="F26" s="160">
        <v>466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901</v>
      </c>
    </row>
    <row r="27" spans="1:16" ht="15.75">
      <c r="A27" s="124" t="s">
        <v>414</v>
      </c>
      <c r="B27" s="198" t="s">
        <v>640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</row>
    <row r="28" spans="1:16" ht="15.75">
      <c r="A28" s="124"/>
      <c r="B28" s="200" t="s">
        <v>641</v>
      </c>
      <c r="C28" s="159">
        <v>359503</v>
      </c>
      <c r="D28" s="159">
        <v>104076</v>
      </c>
      <c r="E28" s="159">
        <v>84209</v>
      </c>
      <c r="F28" s="159">
        <v>174912</v>
      </c>
      <c r="G28" s="159">
        <v>291975</v>
      </c>
      <c r="H28" s="159">
        <v>27223.57256</v>
      </c>
      <c r="I28" s="159">
        <v>6838</v>
      </c>
      <c r="J28" s="159">
        <v>89703.77659000001</v>
      </c>
      <c r="K28" s="159">
        <v>23931</v>
      </c>
      <c r="L28" s="159">
        <v>18668</v>
      </c>
      <c r="M28" s="159">
        <v>10066</v>
      </c>
      <c r="N28" s="159">
        <v>11364</v>
      </c>
      <c r="O28" s="159">
        <v>145718</v>
      </c>
      <c r="P28" s="159">
        <v>1348187.34915</v>
      </c>
    </row>
    <row r="29" spans="1:16" ht="15.75">
      <c r="A29" s="199" t="s">
        <v>642</v>
      </c>
      <c r="B29" s="200" t="s">
        <v>643</v>
      </c>
      <c r="C29" s="160">
        <v>98748</v>
      </c>
      <c r="D29" s="160">
        <v>2952</v>
      </c>
      <c r="E29" s="160">
        <v>3707</v>
      </c>
      <c r="F29" s="160">
        <v>7986</v>
      </c>
      <c r="G29" s="160">
        <v>14754</v>
      </c>
      <c r="H29" s="160">
        <v>2745.86552</v>
      </c>
      <c r="I29" s="160">
        <v>0</v>
      </c>
      <c r="J29" s="160">
        <v>706.59698</v>
      </c>
      <c r="K29" s="160">
        <v>5295</v>
      </c>
      <c r="L29" s="160">
        <v>2386</v>
      </c>
      <c r="M29" s="160">
        <v>0</v>
      </c>
      <c r="N29" s="160">
        <v>41</v>
      </c>
      <c r="O29" s="160">
        <v>0</v>
      </c>
      <c r="P29" s="160">
        <v>139321.4625</v>
      </c>
    </row>
    <row r="30" spans="1:16" s="24" customFormat="1" ht="15.75">
      <c r="A30" s="199" t="s">
        <v>644</v>
      </c>
      <c r="B30" s="200" t="s">
        <v>645</v>
      </c>
      <c r="C30" s="128">
        <v>1127</v>
      </c>
      <c r="D30" s="128">
        <v>21859</v>
      </c>
      <c r="E30" s="128">
        <v>9269</v>
      </c>
      <c r="F30" s="128">
        <v>709</v>
      </c>
      <c r="G30" s="128">
        <v>13358</v>
      </c>
      <c r="H30" s="128">
        <v>2074.4091300000014</v>
      </c>
      <c r="I30" s="128">
        <v>764</v>
      </c>
      <c r="J30" s="128">
        <v>1450.4844400000002</v>
      </c>
      <c r="K30" s="128">
        <v>1103</v>
      </c>
      <c r="L30" s="128">
        <v>971</v>
      </c>
      <c r="M30" s="128">
        <v>1000</v>
      </c>
      <c r="N30" s="128">
        <v>1419</v>
      </c>
      <c r="O30" s="128">
        <v>20153</v>
      </c>
      <c r="P30" s="128">
        <v>75256.89357</v>
      </c>
    </row>
    <row r="31" spans="1:16" s="24" customFormat="1" ht="15.75">
      <c r="A31" s="199" t="s">
        <v>422</v>
      </c>
      <c r="B31" s="198" t="s">
        <v>646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>
        <v>0</v>
      </c>
    </row>
    <row r="32" spans="1:16" s="24" customFormat="1" ht="15.75">
      <c r="A32" s="199" t="s">
        <v>400</v>
      </c>
      <c r="B32" s="198" t="s">
        <v>647</v>
      </c>
      <c r="C32" s="160">
        <v>991</v>
      </c>
      <c r="D32" s="160">
        <v>18643</v>
      </c>
      <c r="E32" s="160">
        <v>8524</v>
      </c>
      <c r="F32" s="160">
        <v>496</v>
      </c>
      <c r="G32" s="160">
        <v>12593</v>
      </c>
      <c r="H32" s="160">
        <v>2010.2330300000015</v>
      </c>
      <c r="I32" s="160">
        <v>764</v>
      </c>
      <c r="J32" s="160">
        <v>1310.0782500000003</v>
      </c>
      <c r="K32" s="160">
        <v>539</v>
      </c>
      <c r="L32" s="160">
        <v>479</v>
      </c>
      <c r="M32" s="160">
        <v>980</v>
      </c>
      <c r="N32" s="160">
        <v>678</v>
      </c>
      <c r="O32" s="160">
        <v>5135</v>
      </c>
      <c r="P32" s="160">
        <v>53142.31128</v>
      </c>
    </row>
    <row r="33" spans="1:16" s="24" customFormat="1" ht="15.75">
      <c r="A33" s="199" t="s">
        <v>421</v>
      </c>
      <c r="B33" s="198" t="s">
        <v>648</v>
      </c>
      <c r="C33" s="160">
        <v>0</v>
      </c>
      <c r="D33" s="160">
        <v>0</v>
      </c>
      <c r="E33" s="160">
        <v>0</v>
      </c>
      <c r="F33" s="160">
        <v>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</row>
    <row r="34" spans="1:16" s="24" customFormat="1" ht="15.75">
      <c r="A34" s="199" t="s">
        <v>421</v>
      </c>
      <c r="B34" s="198" t="s">
        <v>649</v>
      </c>
      <c r="C34" s="160">
        <v>0</v>
      </c>
      <c r="D34" s="160">
        <v>0</v>
      </c>
      <c r="E34" s="160">
        <v>0</v>
      </c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</row>
    <row r="35" spans="1:16" ht="15.75">
      <c r="A35" s="199" t="s">
        <v>401</v>
      </c>
      <c r="B35" s="198" t="s">
        <v>650</v>
      </c>
      <c r="C35" s="160">
        <v>0</v>
      </c>
      <c r="D35" s="160">
        <v>0</v>
      </c>
      <c r="E35" s="160">
        <v>35</v>
      </c>
      <c r="F35" s="160">
        <v>0</v>
      </c>
      <c r="G35" s="160">
        <v>0</v>
      </c>
      <c r="H35" s="160">
        <v>0</v>
      </c>
      <c r="I35" s="160">
        <v>0</v>
      </c>
      <c r="J35" s="160">
        <v>0</v>
      </c>
      <c r="K35" s="160">
        <v>0</v>
      </c>
      <c r="L35" s="160">
        <v>148</v>
      </c>
      <c r="M35" s="160">
        <v>0</v>
      </c>
      <c r="N35" s="160">
        <v>0</v>
      </c>
      <c r="O35" s="160">
        <v>0</v>
      </c>
      <c r="P35" s="160">
        <v>183</v>
      </c>
    </row>
    <row r="36" spans="1:16" ht="15.75">
      <c r="A36" s="199" t="s">
        <v>421</v>
      </c>
      <c r="B36" s="198" t="s">
        <v>648</v>
      </c>
      <c r="C36" s="160">
        <v>0</v>
      </c>
      <c r="D36" s="160">
        <v>0</v>
      </c>
      <c r="E36" s="160">
        <v>0</v>
      </c>
      <c r="F36" s="160">
        <v>0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60">
        <v>0</v>
      </c>
      <c r="M36" s="160">
        <v>0</v>
      </c>
      <c r="N36" s="160">
        <v>0</v>
      </c>
      <c r="O36" s="160">
        <v>0</v>
      </c>
      <c r="P36" s="160">
        <v>0</v>
      </c>
    </row>
    <row r="37" spans="1:16" ht="15.75">
      <c r="A37" s="199" t="s">
        <v>421</v>
      </c>
      <c r="B37" s="198" t="s">
        <v>649</v>
      </c>
      <c r="C37" s="160">
        <v>0</v>
      </c>
      <c r="D37" s="160">
        <v>0</v>
      </c>
      <c r="E37" s="160">
        <v>0</v>
      </c>
      <c r="F37" s="160">
        <v>0</v>
      </c>
      <c r="G37" s="160">
        <v>0</v>
      </c>
      <c r="H37" s="160">
        <v>0</v>
      </c>
      <c r="I37" s="160">
        <v>0</v>
      </c>
      <c r="J37" s="160">
        <v>0</v>
      </c>
      <c r="K37" s="160">
        <v>0</v>
      </c>
      <c r="L37" s="160">
        <v>0</v>
      </c>
      <c r="M37" s="160">
        <v>0</v>
      </c>
      <c r="N37" s="160">
        <v>0</v>
      </c>
      <c r="O37" s="160">
        <v>0</v>
      </c>
      <c r="P37" s="160">
        <v>0</v>
      </c>
    </row>
    <row r="38" spans="1:16" ht="15.75">
      <c r="A38" s="199" t="s">
        <v>419</v>
      </c>
      <c r="B38" s="200" t="s">
        <v>651</v>
      </c>
      <c r="C38" s="162">
        <v>991</v>
      </c>
      <c r="D38" s="162">
        <v>18643</v>
      </c>
      <c r="E38" s="162">
        <v>8559</v>
      </c>
      <c r="F38" s="162">
        <v>496</v>
      </c>
      <c r="G38" s="162">
        <v>12593</v>
      </c>
      <c r="H38" s="162">
        <v>2010.2330300000015</v>
      </c>
      <c r="I38" s="162">
        <v>764</v>
      </c>
      <c r="J38" s="162">
        <v>1310.0782500000003</v>
      </c>
      <c r="K38" s="162">
        <v>539</v>
      </c>
      <c r="L38" s="162">
        <v>627</v>
      </c>
      <c r="M38" s="162">
        <v>980</v>
      </c>
      <c r="N38" s="162">
        <v>678</v>
      </c>
      <c r="O38" s="162">
        <v>5135</v>
      </c>
      <c r="P38" s="162">
        <v>53325.31128</v>
      </c>
    </row>
    <row r="39" spans="1:16" ht="15.75">
      <c r="A39" s="124" t="s">
        <v>423</v>
      </c>
      <c r="B39" s="198" t="s">
        <v>652</v>
      </c>
      <c r="C39" s="160">
        <v>4</v>
      </c>
      <c r="D39" s="160">
        <v>1872</v>
      </c>
      <c r="E39" s="160">
        <v>295</v>
      </c>
      <c r="F39" s="160">
        <v>12</v>
      </c>
      <c r="G39" s="160">
        <v>0</v>
      </c>
      <c r="H39" s="160">
        <v>0</v>
      </c>
      <c r="I39" s="160">
        <v>0</v>
      </c>
      <c r="J39" s="160">
        <v>63.650200000000005</v>
      </c>
      <c r="K39" s="160">
        <v>7</v>
      </c>
      <c r="L39" s="160">
        <v>268</v>
      </c>
      <c r="M39" s="160">
        <v>0</v>
      </c>
      <c r="N39" s="160">
        <v>0</v>
      </c>
      <c r="O39" s="160">
        <v>0</v>
      </c>
      <c r="P39" s="160">
        <v>2521.6502</v>
      </c>
    </row>
    <row r="40" spans="1:16" ht="15.75">
      <c r="A40" s="124" t="s">
        <v>421</v>
      </c>
      <c r="B40" s="198" t="s">
        <v>648</v>
      </c>
      <c r="C40" s="160">
        <v>0</v>
      </c>
      <c r="D40" s="160">
        <v>0</v>
      </c>
      <c r="E40" s="160">
        <v>0</v>
      </c>
      <c r="F40" s="160">
        <v>12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12</v>
      </c>
    </row>
    <row r="41" spans="1:16" ht="15.75">
      <c r="A41" s="124" t="s">
        <v>421</v>
      </c>
      <c r="B41" s="198" t="s">
        <v>649</v>
      </c>
      <c r="C41" s="160">
        <v>0</v>
      </c>
      <c r="D41" s="160">
        <v>0</v>
      </c>
      <c r="E41" s="160">
        <v>0</v>
      </c>
      <c r="F41" s="160">
        <v>0</v>
      </c>
      <c r="G41" s="160">
        <v>0</v>
      </c>
      <c r="H41" s="160">
        <v>0</v>
      </c>
      <c r="I41" s="160">
        <v>0</v>
      </c>
      <c r="J41" s="160">
        <v>0</v>
      </c>
      <c r="K41" s="160">
        <v>0</v>
      </c>
      <c r="L41" s="160">
        <v>0</v>
      </c>
      <c r="M41" s="160">
        <v>0</v>
      </c>
      <c r="N41" s="160">
        <v>0</v>
      </c>
      <c r="O41" s="160">
        <v>0</v>
      </c>
      <c r="P41" s="160">
        <v>0</v>
      </c>
    </row>
    <row r="42" spans="1:16" ht="15.75">
      <c r="A42" s="124" t="s">
        <v>424</v>
      </c>
      <c r="B42" s="198" t="s">
        <v>653</v>
      </c>
      <c r="C42" s="160">
        <v>132</v>
      </c>
      <c r="D42" s="160">
        <v>1344</v>
      </c>
      <c r="E42" s="160">
        <v>415</v>
      </c>
      <c r="F42" s="160">
        <v>201</v>
      </c>
      <c r="G42" s="160">
        <v>765</v>
      </c>
      <c r="H42" s="160">
        <v>64.1761</v>
      </c>
      <c r="I42" s="160">
        <v>0</v>
      </c>
      <c r="J42" s="160">
        <v>76.75599</v>
      </c>
      <c r="K42" s="160">
        <v>557</v>
      </c>
      <c r="L42" s="160">
        <v>76</v>
      </c>
      <c r="M42" s="160">
        <v>20</v>
      </c>
      <c r="N42" s="160">
        <v>741</v>
      </c>
      <c r="O42" s="160">
        <v>15018</v>
      </c>
      <c r="P42" s="160">
        <v>19409.932090000002</v>
      </c>
    </row>
    <row r="43" spans="1:16" ht="15.75">
      <c r="A43" s="124" t="s">
        <v>421</v>
      </c>
      <c r="B43" s="198" t="s">
        <v>648</v>
      </c>
      <c r="C43" s="160">
        <v>0</v>
      </c>
      <c r="D43" s="160">
        <v>0</v>
      </c>
      <c r="E43" s="160">
        <v>0</v>
      </c>
      <c r="F43" s="160">
        <v>0</v>
      </c>
      <c r="G43" s="160">
        <v>1</v>
      </c>
      <c r="H43" s="160">
        <v>0</v>
      </c>
      <c r="I43" s="160">
        <v>0</v>
      </c>
      <c r="J43" s="160"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1</v>
      </c>
    </row>
    <row r="44" spans="1:16" ht="15.75">
      <c r="A44" s="124" t="s">
        <v>421</v>
      </c>
      <c r="B44" s="198" t="s">
        <v>649</v>
      </c>
      <c r="C44" s="160">
        <v>0</v>
      </c>
      <c r="D44" s="160">
        <v>0</v>
      </c>
      <c r="E44" s="160">
        <v>0</v>
      </c>
      <c r="F44" s="160">
        <v>0</v>
      </c>
      <c r="G44" s="160">
        <v>0</v>
      </c>
      <c r="H44" s="160">
        <v>0</v>
      </c>
      <c r="I44" s="160">
        <v>0</v>
      </c>
      <c r="J44" s="160"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</row>
    <row r="45" spans="1:16" ht="15.75">
      <c r="A45" s="124" t="s">
        <v>654</v>
      </c>
      <c r="B45" s="125" t="s">
        <v>655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59">
        <v>0</v>
      </c>
    </row>
    <row r="46" spans="1:16" ht="15.75">
      <c r="A46" s="124" t="s">
        <v>400</v>
      </c>
      <c r="B46" s="126" t="s">
        <v>656</v>
      </c>
      <c r="C46" s="160">
        <v>0</v>
      </c>
      <c r="D46" s="160">
        <v>6514</v>
      </c>
      <c r="E46" s="160">
        <v>430</v>
      </c>
      <c r="F46" s="160">
        <v>487</v>
      </c>
      <c r="G46" s="160">
        <v>177</v>
      </c>
      <c r="H46" s="160">
        <v>0</v>
      </c>
      <c r="I46" s="160">
        <v>0</v>
      </c>
      <c r="J46" s="160">
        <v>14.08916</v>
      </c>
      <c r="K46" s="160">
        <v>0</v>
      </c>
      <c r="L46" s="160">
        <v>17</v>
      </c>
      <c r="M46" s="160">
        <v>0</v>
      </c>
      <c r="N46" s="160">
        <v>95</v>
      </c>
      <c r="O46" s="160">
        <v>0</v>
      </c>
      <c r="P46" s="160">
        <v>7734.08916</v>
      </c>
    </row>
    <row r="47" spans="1:16" ht="15.75">
      <c r="A47" s="124">
        <v>2</v>
      </c>
      <c r="B47" s="126" t="s">
        <v>657</v>
      </c>
      <c r="C47" s="160">
        <v>0</v>
      </c>
      <c r="D47" s="160">
        <v>0</v>
      </c>
      <c r="E47" s="160">
        <v>0</v>
      </c>
      <c r="F47" s="160">
        <v>0</v>
      </c>
      <c r="G47" s="160">
        <v>0</v>
      </c>
      <c r="H47" s="160">
        <v>0</v>
      </c>
      <c r="I47" s="160">
        <v>0</v>
      </c>
      <c r="J47" s="160">
        <v>0</v>
      </c>
      <c r="K47" s="160">
        <v>0</v>
      </c>
      <c r="L47" s="160">
        <v>0</v>
      </c>
      <c r="M47" s="160">
        <v>0</v>
      </c>
      <c r="N47" s="160">
        <v>0</v>
      </c>
      <c r="O47" s="160">
        <v>0</v>
      </c>
      <c r="P47" s="160">
        <v>0</v>
      </c>
    </row>
    <row r="48" spans="1:16" ht="15.75">
      <c r="A48" s="124">
        <v>3</v>
      </c>
      <c r="B48" s="126" t="s">
        <v>658</v>
      </c>
      <c r="C48" s="160">
        <v>0</v>
      </c>
      <c r="D48" s="160">
        <v>245</v>
      </c>
      <c r="E48" s="160">
        <v>0</v>
      </c>
      <c r="F48" s="160">
        <v>0</v>
      </c>
      <c r="G48" s="160">
        <v>0</v>
      </c>
      <c r="H48" s="160">
        <v>12.52015</v>
      </c>
      <c r="I48" s="160">
        <v>0</v>
      </c>
      <c r="J48" s="160">
        <v>0</v>
      </c>
      <c r="K48" s="160">
        <v>4</v>
      </c>
      <c r="L48" s="160">
        <v>0</v>
      </c>
      <c r="M48" s="160">
        <v>0</v>
      </c>
      <c r="N48" s="160">
        <v>0</v>
      </c>
      <c r="O48" s="160">
        <v>0</v>
      </c>
      <c r="P48" s="160">
        <v>261.52015</v>
      </c>
    </row>
    <row r="49" spans="1:16" ht="15.75">
      <c r="A49" s="124">
        <v>4</v>
      </c>
      <c r="B49" s="126" t="s">
        <v>659</v>
      </c>
      <c r="C49" s="160">
        <v>0</v>
      </c>
      <c r="D49" s="160">
        <v>1792</v>
      </c>
      <c r="E49" s="160">
        <v>47</v>
      </c>
      <c r="F49" s="160">
        <v>236</v>
      </c>
      <c r="G49" s="160">
        <v>9</v>
      </c>
      <c r="H49" s="160">
        <v>16.3338</v>
      </c>
      <c r="I49" s="160">
        <v>0</v>
      </c>
      <c r="J49" s="160">
        <v>308.01093</v>
      </c>
      <c r="K49" s="160">
        <v>0</v>
      </c>
      <c r="L49" s="160">
        <v>442</v>
      </c>
      <c r="M49" s="160">
        <v>0</v>
      </c>
      <c r="N49" s="160">
        <v>28</v>
      </c>
      <c r="O49" s="160">
        <v>0</v>
      </c>
      <c r="P49" s="160">
        <v>2878.34473</v>
      </c>
    </row>
    <row r="50" spans="1:16" ht="15.75">
      <c r="A50" s="124">
        <v>5</v>
      </c>
      <c r="B50" s="126" t="s">
        <v>660</v>
      </c>
      <c r="C50" s="160">
        <v>0</v>
      </c>
      <c r="D50" s="160">
        <v>0</v>
      </c>
      <c r="E50" s="160">
        <v>0</v>
      </c>
      <c r="F50" s="160">
        <v>0</v>
      </c>
      <c r="G50" s="160">
        <v>0</v>
      </c>
      <c r="H50" s="160">
        <v>0</v>
      </c>
      <c r="I50" s="160">
        <v>0</v>
      </c>
      <c r="J50" s="160">
        <v>0</v>
      </c>
      <c r="K50" s="160">
        <v>0</v>
      </c>
      <c r="L50" s="160">
        <v>0</v>
      </c>
      <c r="M50" s="160">
        <v>0</v>
      </c>
      <c r="N50" s="160">
        <v>0</v>
      </c>
      <c r="O50" s="160">
        <v>0</v>
      </c>
      <c r="P50" s="160">
        <v>0</v>
      </c>
    </row>
    <row r="51" spans="1:16" ht="15.75">
      <c r="A51" s="124">
        <v>6</v>
      </c>
      <c r="B51" s="126" t="s">
        <v>661</v>
      </c>
      <c r="C51" s="160">
        <v>0</v>
      </c>
      <c r="D51" s="160">
        <v>0</v>
      </c>
      <c r="E51" s="160">
        <v>0</v>
      </c>
      <c r="F51" s="160">
        <v>0</v>
      </c>
      <c r="G51" s="160">
        <v>0</v>
      </c>
      <c r="H51" s="160">
        <v>0</v>
      </c>
      <c r="I51" s="160">
        <v>0</v>
      </c>
      <c r="J51" s="160">
        <v>0</v>
      </c>
      <c r="K51" s="160">
        <v>0</v>
      </c>
      <c r="L51" s="160">
        <v>0</v>
      </c>
      <c r="M51" s="160">
        <v>0</v>
      </c>
      <c r="N51" s="160">
        <v>0</v>
      </c>
      <c r="O51" s="160">
        <v>0</v>
      </c>
      <c r="P51" s="160">
        <v>0</v>
      </c>
    </row>
    <row r="52" spans="1:16" ht="15.75">
      <c r="A52" s="124">
        <v>7</v>
      </c>
      <c r="B52" s="126" t="s">
        <v>662</v>
      </c>
      <c r="C52" s="160">
        <v>0</v>
      </c>
      <c r="D52" s="160">
        <v>0</v>
      </c>
      <c r="E52" s="160">
        <v>0</v>
      </c>
      <c r="F52" s="160">
        <v>0</v>
      </c>
      <c r="G52" s="160">
        <v>0</v>
      </c>
      <c r="H52" s="160">
        <v>0</v>
      </c>
      <c r="I52" s="160">
        <v>0</v>
      </c>
      <c r="J52" s="160">
        <v>0</v>
      </c>
      <c r="K52" s="160">
        <v>0</v>
      </c>
      <c r="L52" s="160">
        <v>0</v>
      </c>
      <c r="M52" s="160">
        <v>0</v>
      </c>
      <c r="N52" s="160">
        <v>0</v>
      </c>
      <c r="O52" s="160">
        <v>0</v>
      </c>
      <c r="P52" s="160">
        <v>0</v>
      </c>
    </row>
    <row r="53" spans="1:16" ht="15.75">
      <c r="A53" s="124">
        <v>8</v>
      </c>
      <c r="B53" s="126" t="s">
        <v>663</v>
      </c>
      <c r="C53" s="160">
        <v>0</v>
      </c>
      <c r="D53" s="160">
        <v>0</v>
      </c>
      <c r="E53" s="160">
        <v>0</v>
      </c>
      <c r="F53" s="160">
        <v>0</v>
      </c>
      <c r="G53" s="160">
        <v>0</v>
      </c>
      <c r="H53" s="160">
        <v>0</v>
      </c>
      <c r="I53" s="160">
        <v>0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60">
        <v>0</v>
      </c>
    </row>
    <row r="54" spans="1:16" ht="15.75">
      <c r="A54" s="124"/>
      <c r="B54" s="128" t="s">
        <v>664</v>
      </c>
      <c r="C54" s="159">
        <v>0</v>
      </c>
      <c r="D54" s="159">
        <v>8551</v>
      </c>
      <c r="E54" s="159">
        <v>477</v>
      </c>
      <c r="F54" s="159">
        <v>723</v>
      </c>
      <c r="G54" s="159">
        <v>186</v>
      </c>
      <c r="H54" s="159">
        <v>28.853949999999998</v>
      </c>
      <c r="I54" s="159">
        <v>0</v>
      </c>
      <c r="J54" s="159">
        <v>322.10008999999997</v>
      </c>
      <c r="K54" s="159">
        <v>4</v>
      </c>
      <c r="L54" s="159">
        <v>459</v>
      </c>
      <c r="M54" s="159">
        <v>0</v>
      </c>
      <c r="N54" s="159">
        <v>123</v>
      </c>
      <c r="O54" s="159">
        <v>0</v>
      </c>
      <c r="P54" s="159">
        <v>10873.95404</v>
      </c>
    </row>
    <row r="55" spans="1:16" ht="15.75">
      <c r="A55" s="199" t="s">
        <v>665</v>
      </c>
      <c r="B55" s="200" t="s">
        <v>666</v>
      </c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>
        <v>0</v>
      </c>
    </row>
    <row r="56" spans="1:16" ht="15.75">
      <c r="A56" s="199" t="s">
        <v>422</v>
      </c>
      <c r="B56" s="198" t="s">
        <v>667</v>
      </c>
      <c r="C56" s="159">
        <v>849</v>
      </c>
      <c r="D56" s="159">
        <v>941</v>
      </c>
      <c r="E56" s="159">
        <v>104</v>
      </c>
      <c r="F56" s="159">
        <v>104</v>
      </c>
      <c r="G56" s="159">
        <v>816</v>
      </c>
      <c r="H56" s="159">
        <v>260.47273999999993</v>
      </c>
      <c r="I56" s="159">
        <v>0</v>
      </c>
      <c r="J56" s="159">
        <v>192.63617999999997</v>
      </c>
      <c r="K56" s="159">
        <v>1</v>
      </c>
      <c r="L56" s="159">
        <v>77</v>
      </c>
      <c r="M56" s="159">
        <v>16</v>
      </c>
      <c r="N56" s="159">
        <v>141</v>
      </c>
      <c r="O56" s="159">
        <v>204</v>
      </c>
      <c r="P56" s="159">
        <v>3706.10892</v>
      </c>
    </row>
    <row r="57" spans="1:16" ht="15.75">
      <c r="A57" s="199" t="s">
        <v>400</v>
      </c>
      <c r="B57" s="198" t="s">
        <v>668</v>
      </c>
      <c r="C57" s="160">
        <v>45</v>
      </c>
      <c r="D57" s="160">
        <v>299</v>
      </c>
      <c r="E57" s="160">
        <v>87</v>
      </c>
      <c r="F57" s="160">
        <v>27</v>
      </c>
      <c r="G57" s="160">
        <v>481</v>
      </c>
      <c r="H57" s="160">
        <v>16.70975999999995</v>
      </c>
      <c r="I57" s="160">
        <v>0</v>
      </c>
      <c r="J57" s="160">
        <v>0</v>
      </c>
      <c r="K57" s="160">
        <v>1</v>
      </c>
      <c r="L57" s="160">
        <v>0</v>
      </c>
      <c r="M57" s="160">
        <v>14</v>
      </c>
      <c r="N57" s="160">
        <v>6</v>
      </c>
      <c r="O57" s="160">
        <v>16</v>
      </c>
      <c r="P57" s="160">
        <v>992.70976</v>
      </c>
    </row>
    <row r="58" spans="1:16" ht="15.75">
      <c r="A58" s="199" t="s">
        <v>401</v>
      </c>
      <c r="B58" s="198" t="s">
        <v>622</v>
      </c>
      <c r="C58" s="160">
        <v>804</v>
      </c>
      <c r="D58" s="160">
        <v>642</v>
      </c>
      <c r="E58" s="160">
        <v>17</v>
      </c>
      <c r="F58" s="160">
        <v>77</v>
      </c>
      <c r="G58" s="160">
        <v>335</v>
      </c>
      <c r="H58" s="160">
        <v>243.76298</v>
      </c>
      <c r="I58" s="160">
        <v>0</v>
      </c>
      <c r="J58" s="160">
        <v>192.63617999999997</v>
      </c>
      <c r="K58" s="160">
        <v>0</v>
      </c>
      <c r="L58" s="160">
        <v>77</v>
      </c>
      <c r="M58" s="160">
        <v>2</v>
      </c>
      <c r="N58" s="160">
        <v>135</v>
      </c>
      <c r="O58" s="160">
        <v>188</v>
      </c>
      <c r="P58" s="160">
        <v>2713.39916</v>
      </c>
    </row>
    <row r="59" spans="1:16" ht="15.75">
      <c r="A59" s="199" t="s">
        <v>423</v>
      </c>
      <c r="B59" s="198" t="s">
        <v>669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>
        <v>0</v>
      </c>
    </row>
    <row r="60" spans="1:16" ht="15.75">
      <c r="A60" s="199" t="s">
        <v>400</v>
      </c>
      <c r="B60" s="198" t="s">
        <v>670</v>
      </c>
      <c r="C60" s="160">
        <v>8410</v>
      </c>
      <c r="D60" s="160">
        <v>7814</v>
      </c>
      <c r="E60" s="160">
        <v>3328</v>
      </c>
      <c r="F60" s="160">
        <v>4897</v>
      </c>
      <c r="G60" s="160">
        <v>2353</v>
      </c>
      <c r="H60" s="160">
        <v>335.86761283541</v>
      </c>
      <c r="I60" s="160">
        <v>352</v>
      </c>
      <c r="J60" s="160">
        <v>1111.7227</v>
      </c>
      <c r="K60" s="160">
        <v>474</v>
      </c>
      <c r="L60" s="160">
        <v>1565</v>
      </c>
      <c r="M60" s="160">
        <v>355</v>
      </c>
      <c r="N60" s="160">
        <v>420</v>
      </c>
      <c r="O60" s="160">
        <v>103</v>
      </c>
      <c r="P60" s="160">
        <v>31518.590312835408</v>
      </c>
    </row>
    <row r="61" spans="1:16" ht="15.75">
      <c r="A61" s="199" t="s">
        <v>401</v>
      </c>
      <c r="B61" s="198" t="s">
        <v>671</v>
      </c>
      <c r="C61" s="160">
        <v>1</v>
      </c>
      <c r="D61" s="160">
        <v>123</v>
      </c>
      <c r="E61" s="160">
        <v>12</v>
      </c>
      <c r="F61" s="160">
        <v>3</v>
      </c>
      <c r="G61" s="160">
        <v>14</v>
      </c>
      <c r="H61" s="160">
        <v>4.25965</v>
      </c>
      <c r="I61" s="160">
        <v>316</v>
      </c>
      <c r="J61" s="160">
        <v>2.3513100000000002</v>
      </c>
      <c r="K61" s="160">
        <v>4</v>
      </c>
      <c r="L61" s="160">
        <v>1</v>
      </c>
      <c r="M61" s="160">
        <v>2</v>
      </c>
      <c r="N61" s="160">
        <v>4</v>
      </c>
      <c r="O61" s="160">
        <v>5</v>
      </c>
      <c r="P61" s="160">
        <v>491.61096</v>
      </c>
    </row>
    <row r="62" spans="1:16" ht="15.75">
      <c r="A62" s="199" t="s">
        <v>402</v>
      </c>
      <c r="B62" s="198" t="s">
        <v>672</v>
      </c>
      <c r="C62" s="160">
        <v>0</v>
      </c>
      <c r="D62" s="160">
        <v>0</v>
      </c>
      <c r="E62" s="160">
        <v>0</v>
      </c>
      <c r="F62" s="160">
        <v>0</v>
      </c>
      <c r="G62" s="160">
        <v>0</v>
      </c>
      <c r="H62" s="160">
        <v>0</v>
      </c>
      <c r="I62" s="160">
        <v>0</v>
      </c>
      <c r="J62" s="160">
        <v>0</v>
      </c>
      <c r="K62" s="160">
        <v>0</v>
      </c>
      <c r="L62" s="160">
        <v>0</v>
      </c>
      <c r="M62" s="160">
        <v>12</v>
      </c>
      <c r="N62" s="160">
        <v>0</v>
      </c>
      <c r="O62" s="160">
        <v>0</v>
      </c>
      <c r="P62" s="160">
        <v>12</v>
      </c>
    </row>
    <row r="63" spans="1:16" ht="15.75">
      <c r="A63" s="124"/>
      <c r="B63" s="200" t="s">
        <v>673</v>
      </c>
      <c r="C63" s="159">
        <v>8411</v>
      </c>
      <c r="D63" s="159">
        <v>7937</v>
      </c>
      <c r="E63" s="159">
        <v>3340</v>
      </c>
      <c r="F63" s="159">
        <v>4900</v>
      </c>
      <c r="G63" s="159">
        <v>2367</v>
      </c>
      <c r="H63" s="159">
        <v>340.12726283541</v>
      </c>
      <c r="I63" s="159">
        <v>668</v>
      </c>
      <c r="J63" s="159">
        <v>1114.07401</v>
      </c>
      <c r="K63" s="159">
        <v>478</v>
      </c>
      <c r="L63" s="159">
        <v>1566</v>
      </c>
      <c r="M63" s="159">
        <v>369</v>
      </c>
      <c r="N63" s="159">
        <v>424</v>
      </c>
      <c r="O63" s="159">
        <v>108</v>
      </c>
      <c r="P63" s="159">
        <v>32022.20127283541</v>
      </c>
    </row>
    <row r="64" spans="1:16" ht="15.75">
      <c r="A64" s="124" t="s">
        <v>413</v>
      </c>
      <c r="B64" s="198" t="s">
        <v>622</v>
      </c>
      <c r="C64" s="160">
        <v>0</v>
      </c>
      <c r="D64" s="160">
        <v>0</v>
      </c>
      <c r="E64" s="160">
        <v>0</v>
      </c>
      <c r="F64" s="160">
        <v>0</v>
      </c>
      <c r="G64" s="160">
        <v>0</v>
      </c>
      <c r="H64" s="160">
        <v>54.82762</v>
      </c>
      <c r="I64" s="160">
        <v>1601</v>
      </c>
      <c r="J64" s="160">
        <v>554.45842</v>
      </c>
      <c r="K64" s="160">
        <v>0</v>
      </c>
      <c r="L64" s="160">
        <v>0</v>
      </c>
      <c r="M64" s="160">
        <v>0</v>
      </c>
      <c r="N64" s="160">
        <v>137</v>
      </c>
      <c r="O64" s="160">
        <v>0</v>
      </c>
      <c r="P64" s="160">
        <v>2347.28604</v>
      </c>
    </row>
    <row r="65" spans="1:16" ht="15.75">
      <c r="A65" s="124"/>
      <c r="B65" s="200" t="s">
        <v>674</v>
      </c>
      <c r="C65" s="159">
        <v>9260</v>
      </c>
      <c r="D65" s="159">
        <v>8878</v>
      </c>
      <c r="E65" s="159">
        <v>3444</v>
      </c>
      <c r="F65" s="159">
        <v>5004</v>
      </c>
      <c r="G65" s="159">
        <v>3183</v>
      </c>
      <c r="H65" s="159">
        <v>655.4276228354099</v>
      </c>
      <c r="I65" s="159">
        <v>2269</v>
      </c>
      <c r="J65" s="159">
        <v>1861.1686100000002</v>
      </c>
      <c r="K65" s="159">
        <v>479</v>
      </c>
      <c r="L65" s="159">
        <v>1643</v>
      </c>
      <c r="M65" s="159">
        <v>385</v>
      </c>
      <c r="N65" s="159">
        <v>702</v>
      </c>
      <c r="O65" s="159">
        <v>312</v>
      </c>
      <c r="P65" s="159">
        <v>38075.59623283541</v>
      </c>
    </row>
    <row r="66" spans="1:16" ht="15.75">
      <c r="A66" s="199" t="s">
        <v>675</v>
      </c>
      <c r="B66" s="200" t="s">
        <v>676</v>
      </c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>
        <v>0</v>
      </c>
    </row>
    <row r="67" spans="1:16" ht="15.75">
      <c r="A67" s="199" t="s">
        <v>422</v>
      </c>
      <c r="B67" s="198" t="s">
        <v>677</v>
      </c>
      <c r="C67" s="160">
        <v>0</v>
      </c>
      <c r="D67" s="160">
        <v>0</v>
      </c>
      <c r="E67" s="160">
        <v>0</v>
      </c>
      <c r="F67" s="160">
        <v>0</v>
      </c>
      <c r="G67" s="160">
        <v>0</v>
      </c>
      <c r="H67" s="160">
        <v>101.68517</v>
      </c>
      <c r="I67" s="160">
        <v>0</v>
      </c>
      <c r="J67" s="160">
        <v>775.06573</v>
      </c>
      <c r="K67" s="160">
        <v>0</v>
      </c>
      <c r="L67" s="160">
        <v>0</v>
      </c>
      <c r="M67" s="160">
        <v>0</v>
      </c>
      <c r="N67" s="160">
        <v>0</v>
      </c>
      <c r="O67" s="160">
        <v>0</v>
      </c>
      <c r="P67" s="160">
        <v>876.7509</v>
      </c>
    </row>
    <row r="68" spans="1:16" ht="15.75">
      <c r="A68" s="199" t="s">
        <v>423</v>
      </c>
      <c r="B68" s="198" t="s">
        <v>678</v>
      </c>
      <c r="C68" s="160">
        <v>21997</v>
      </c>
      <c r="D68" s="160">
        <v>18345</v>
      </c>
      <c r="E68" s="160">
        <v>0</v>
      </c>
      <c r="F68" s="160">
        <v>0</v>
      </c>
      <c r="G68" s="160">
        <v>4596</v>
      </c>
      <c r="H68" s="160">
        <v>362.20716</v>
      </c>
      <c r="I68" s="160">
        <v>0</v>
      </c>
      <c r="J68" s="160">
        <v>76.20867999999999</v>
      </c>
      <c r="K68" s="160">
        <v>0</v>
      </c>
      <c r="L68" s="160">
        <v>0</v>
      </c>
      <c r="M68" s="160">
        <v>0</v>
      </c>
      <c r="N68" s="160">
        <v>0</v>
      </c>
      <c r="O68" s="160">
        <v>8849</v>
      </c>
      <c r="P68" s="160">
        <v>54225.41584</v>
      </c>
    </row>
    <row r="69" spans="1:16" ht="15.75">
      <c r="A69" s="199" t="s">
        <v>424</v>
      </c>
      <c r="B69" s="198" t="s">
        <v>679</v>
      </c>
      <c r="C69" s="160">
        <v>67</v>
      </c>
      <c r="D69" s="160">
        <v>0</v>
      </c>
      <c r="E69" s="160">
        <v>11</v>
      </c>
      <c r="F69" s="160">
        <v>130</v>
      </c>
      <c r="G69" s="160">
        <v>155</v>
      </c>
      <c r="H69" s="160">
        <v>102.92794</v>
      </c>
      <c r="I69" s="160">
        <v>0</v>
      </c>
      <c r="J69" s="160">
        <v>80.14074000000001</v>
      </c>
      <c r="K69" s="160">
        <v>21</v>
      </c>
      <c r="L69" s="160">
        <v>50</v>
      </c>
      <c r="M69" s="160">
        <v>6</v>
      </c>
      <c r="N69" s="160">
        <v>69</v>
      </c>
      <c r="O69" s="160">
        <v>10</v>
      </c>
      <c r="P69" s="160">
        <v>702.0686800000001</v>
      </c>
    </row>
    <row r="70" spans="1:16" ht="15.75">
      <c r="A70" s="199"/>
      <c r="B70" s="200" t="s">
        <v>680</v>
      </c>
      <c r="C70" s="162">
        <v>22064</v>
      </c>
      <c r="D70" s="162">
        <v>18345</v>
      </c>
      <c r="E70" s="162">
        <v>11</v>
      </c>
      <c r="F70" s="162">
        <v>130</v>
      </c>
      <c r="G70" s="162">
        <v>4751</v>
      </c>
      <c r="H70" s="162">
        <v>566.82027</v>
      </c>
      <c r="I70" s="162">
        <v>0</v>
      </c>
      <c r="J70" s="162">
        <v>931.41515</v>
      </c>
      <c r="K70" s="162">
        <v>21</v>
      </c>
      <c r="L70" s="162">
        <v>50</v>
      </c>
      <c r="M70" s="162">
        <v>6</v>
      </c>
      <c r="N70" s="162">
        <v>69</v>
      </c>
      <c r="O70" s="162">
        <v>8859</v>
      </c>
      <c r="P70" s="162">
        <v>55804.23542</v>
      </c>
    </row>
    <row r="71" spans="1:16" ht="15.75">
      <c r="A71" s="199"/>
      <c r="B71" s="203" t="s">
        <v>681</v>
      </c>
      <c r="C71" s="162">
        <v>490796</v>
      </c>
      <c r="D71" s="162">
        <v>164819</v>
      </c>
      <c r="E71" s="162">
        <v>101204</v>
      </c>
      <c r="F71" s="162">
        <v>189492</v>
      </c>
      <c r="G71" s="162">
        <v>330546</v>
      </c>
      <c r="H71" s="162">
        <v>33328.70714283541</v>
      </c>
      <c r="I71" s="162">
        <v>9871</v>
      </c>
      <c r="J71" s="162">
        <v>94975.54186000001</v>
      </c>
      <c r="K71" s="162">
        <v>30957</v>
      </c>
      <c r="L71" s="162">
        <v>24682</v>
      </c>
      <c r="M71" s="162">
        <v>11685</v>
      </c>
      <c r="N71" s="162">
        <v>13825</v>
      </c>
      <c r="O71" s="162">
        <v>175053</v>
      </c>
      <c r="P71" s="162">
        <v>1671234.2490028355</v>
      </c>
    </row>
    <row r="72" spans="1:16" ht="15.75">
      <c r="A72" s="199" t="s">
        <v>682</v>
      </c>
      <c r="B72" s="200" t="s">
        <v>683</v>
      </c>
      <c r="C72" s="160">
        <v>0</v>
      </c>
      <c r="D72" s="160">
        <v>0</v>
      </c>
      <c r="E72" s="160">
        <v>0</v>
      </c>
      <c r="F72" s="160">
        <v>0</v>
      </c>
      <c r="G72" s="160">
        <v>366</v>
      </c>
      <c r="H72" s="160">
        <v>0</v>
      </c>
      <c r="I72" s="160">
        <v>0</v>
      </c>
      <c r="J72" s="160">
        <v>0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366</v>
      </c>
    </row>
    <row r="73" spans="1:16" ht="15" customHeight="1">
      <c r="A73" s="303" t="s">
        <v>684</v>
      </c>
      <c r="B73" s="303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>
        <v>0</v>
      </c>
    </row>
    <row r="74" spans="1:16" ht="15.75">
      <c r="A74" s="204" t="s">
        <v>685</v>
      </c>
      <c r="B74" s="205" t="s">
        <v>686</v>
      </c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>
        <v>0</v>
      </c>
    </row>
    <row r="75" spans="1:16" ht="15.75">
      <c r="A75" s="199" t="s">
        <v>422</v>
      </c>
      <c r="B75" s="206" t="s">
        <v>687</v>
      </c>
      <c r="C75" s="160">
        <v>18640</v>
      </c>
      <c r="D75" s="160">
        <v>13136</v>
      </c>
      <c r="E75" s="160">
        <v>13652</v>
      </c>
      <c r="F75" s="160">
        <v>12400</v>
      </c>
      <c r="G75" s="160">
        <v>38600</v>
      </c>
      <c r="H75" s="160">
        <v>7400</v>
      </c>
      <c r="I75" s="160">
        <v>7720</v>
      </c>
      <c r="J75" s="160">
        <v>12400</v>
      </c>
      <c r="K75" s="160">
        <v>11800</v>
      </c>
      <c r="L75" s="160">
        <v>7200</v>
      </c>
      <c r="M75" s="160">
        <v>7400</v>
      </c>
      <c r="N75" s="160">
        <v>10125</v>
      </c>
      <c r="O75" s="160">
        <v>16106</v>
      </c>
      <c r="P75" s="160">
        <v>176579</v>
      </c>
    </row>
    <row r="76" spans="1:16" ht="15.75">
      <c r="A76" s="207" t="s">
        <v>421</v>
      </c>
      <c r="B76" s="198" t="s">
        <v>688</v>
      </c>
      <c r="C76" s="160">
        <v>0</v>
      </c>
      <c r="D76" s="160">
        <v>0</v>
      </c>
      <c r="E76" s="160">
        <v>0</v>
      </c>
      <c r="F76" s="160">
        <v>0</v>
      </c>
      <c r="G76" s="160">
        <v>0</v>
      </c>
      <c r="H76" s="160">
        <v>0</v>
      </c>
      <c r="I76" s="160">
        <v>0</v>
      </c>
      <c r="J76" s="160">
        <v>0</v>
      </c>
      <c r="K76" s="160">
        <v>0</v>
      </c>
      <c r="L76" s="160">
        <v>0</v>
      </c>
      <c r="M76" s="160">
        <v>0</v>
      </c>
      <c r="N76" s="160">
        <v>0</v>
      </c>
      <c r="O76" s="160">
        <v>0</v>
      </c>
      <c r="P76" s="160">
        <v>0</v>
      </c>
    </row>
    <row r="77" spans="1:16" ht="15.75">
      <c r="A77" s="207" t="s">
        <v>421</v>
      </c>
      <c r="B77" s="198" t="s">
        <v>689</v>
      </c>
      <c r="C77" s="160">
        <v>0</v>
      </c>
      <c r="D77" s="160">
        <v>0</v>
      </c>
      <c r="E77" s="160">
        <v>0</v>
      </c>
      <c r="F77" s="160">
        <v>0</v>
      </c>
      <c r="G77" s="160">
        <v>0</v>
      </c>
      <c r="H77" s="160">
        <v>0</v>
      </c>
      <c r="I77" s="160">
        <v>0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60">
        <v>0</v>
      </c>
    </row>
    <row r="78" spans="1:16" ht="15.75">
      <c r="A78" s="199" t="s">
        <v>423</v>
      </c>
      <c r="B78" s="198" t="s">
        <v>690</v>
      </c>
      <c r="C78" s="160">
        <v>0</v>
      </c>
      <c r="D78" s="160">
        <v>0</v>
      </c>
      <c r="E78" s="160">
        <v>0</v>
      </c>
      <c r="F78" s="160">
        <v>0</v>
      </c>
      <c r="G78" s="160">
        <v>0</v>
      </c>
      <c r="H78" s="160">
        <v>0</v>
      </c>
      <c r="I78" s="160">
        <v>0</v>
      </c>
      <c r="J78" s="160">
        <v>0</v>
      </c>
      <c r="K78" s="160">
        <v>0</v>
      </c>
      <c r="L78" s="160">
        <v>766</v>
      </c>
      <c r="M78" s="160">
        <v>0</v>
      </c>
      <c r="N78" s="160">
        <v>0</v>
      </c>
      <c r="O78" s="160">
        <v>0</v>
      </c>
      <c r="P78" s="160">
        <v>766</v>
      </c>
    </row>
    <row r="79" spans="1:16" ht="15.75">
      <c r="A79" s="199" t="s">
        <v>424</v>
      </c>
      <c r="B79" s="198" t="s">
        <v>691</v>
      </c>
      <c r="C79" s="160">
        <v>15574</v>
      </c>
      <c r="D79" s="160">
        <v>3826</v>
      </c>
      <c r="E79" s="160">
        <v>70</v>
      </c>
      <c r="F79" s="160">
        <v>21737</v>
      </c>
      <c r="G79" s="160">
        <v>10861</v>
      </c>
      <c r="H79" s="160">
        <v>1438.8864237014009</v>
      </c>
      <c r="I79" s="160">
        <v>0</v>
      </c>
      <c r="J79" s="160">
        <v>2895.0046599999996</v>
      </c>
      <c r="K79" s="160">
        <v>11</v>
      </c>
      <c r="L79" s="160">
        <v>36</v>
      </c>
      <c r="M79" s="160">
        <v>141</v>
      </c>
      <c r="N79" s="160">
        <v>-2</v>
      </c>
      <c r="O79" s="160">
        <v>0</v>
      </c>
      <c r="P79" s="160">
        <v>56587.8910837014</v>
      </c>
    </row>
    <row r="80" spans="1:16" ht="15.75">
      <c r="A80" s="199" t="s">
        <v>414</v>
      </c>
      <c r="B80" s="198" t="s">
        <v>692</v>
      </c>
      <c r="C80" s="160">
        <v>4929</v>
      </c>
      <c r="D80" s="160">
        <v>1178</v>
      </c>
      <c r="E80" s="160">
        <v>917</v>
      </c>
      <c r="F80" s="160">
        <v>1274</v>
      </c>
      <c r="G80" s="160">
        <v>33134</v>
      </c>
      <c r="H80" s="160">
        <v>4219.749789999999</v>
      </c>
      <c r="I80" s="160">
        <v>1</v>
      </c>
      <c r="J80" s="160">
        <v>1240</v>
      </c>
      <c r="K80" s="160">
        <v>37</v>
      </c>
      <c r="L80" s="160">
        <v>4843</v>
      </c>
      <c r="M80" s="160">
        <v>884</v>
      </c>
      <c r="N80" s="160">
        <v>0</v>
      </c>
      <c r="O80" s="160">
        <v>1495</v>
      </c>
      <c r="P80" s="160">
        <v>54151.74979</v>
      </c>
    </row>
    <row r="81" spans="1:16" ht="15.75">
      <c r="A81" s="199" t="s">
        <v>415</v>
      </c>
      <c r="B81" s="198" t="s">
        <v>693</v>
      </c>
      <c r="C81" s="160">
        <v>24190</v>
      </c>
      <c r="D81" s="160">
        <v>1988</v>
      </c>
      <c r="E81" s="160">
        <v>4856</v>
      </c>
      <c r="F81" s="160">
        <v>12251</v>
      </c>
      <c r="G81" s="160">
        <v>94927</v>
      </c>
      <c r="H81" s="160">
        <v>143.85081067351427</v>
      </c>
      <c r="I81" s="160">
        <v>7</v>
      </c>
      <c r="J81" s="160">
        <v>6673.209359999997</v>
      </c>
      <c r="K81" s="160">
        <v>51</v>
      </c>
      <c r="L81" s="160">
        <v>562</v>
      </c>
      <c r="M81" s="160">
        <v>219</v>
      </c>
      <c r="N81" s="160">
        <v>0</v>
      </c>
      <c r="O81" s="160">
        <v>2599</v>
      </c>
      <c r="P81" s="160">
        <v>148467.06017067353</v>
      </c>
    </row>
    <row r="82" spans="1:16" ht="15.75">
      <c r="A82" s="199" t="s">
        <v>416</v>
      </c>
      <c r="B82" s="198" t="s">
        <v>694</v>
      </c>
      <c r="C82" s="160">
        <v>0</v>
      </c>
      <c r="D82" s="160">
        <v>0</v>
      </c>
      <c r="E82" s="160">
        <v>0</v>
      </c>
      <c r="F82" s="160">
        <v>0</v>
      </c>
      <c r="G82" s="160">
        <v>0</v>
      </c>
      <c r="H82" s="160">
        <v>0</v>
      </c>
      <c r="I82" s="160">
        <v>-284</v>
      </c>
      <c r="J82" s="160">
        <v>0</v>
      </c>
      <c r="K82" s="160">
        <v>0</v>
      </c>
      <c r="L82" s="160">
        <v>-2104</v>
      </c>
      <c r="M82" s="160">
        <v>0</v>
      </c>
      <c r="N82" s="160">
        <v>-2748</v>
      </c>
      <c r="O82" s="160">
        <v>0</v>
      </c>
      <c r="P82" s="160">
        <v>-5136</v>
      </c>
    </row>
    <row r="83" spans="1:16" ht="15.75">
      <c r="A83" s="199" t="s">
        <v>425</v>
      </c>
      <c r="B83" s="198" t="s">
        <v>695</v>
      </c>
      <c r="C83" s="160">
        <v>2069</v>
      </c>
      <c r="D83" s="160">
        <v>753</v>
      </c>
      <c r="E83" s="160">
        <v>408</v>
      </c>
      <c r="F83" s="160">
        <v>1540</v>
      </c>
      <c r="G83" s="160">
        <v>557</v>
      </c>
      <c r="H83" s="160">
        <v>-53.455586681017124</v>
      </c>
      <c r="I83" s="160">
        <v>1</v>
      </c>
      <c r="J83" s="160">
        <v>1967.743759999999</v>
      </c>
      <c r="K83" s="160">
        <v>230</v>
      </c>
      <c r="L83" s="160">
        <v>-30</v>
      </c>
      <c r="M83" s="160">
        <v>48</v>
      </c>
      <c r="N83" s="160">
        <v>-170</v>
      </c>
      <c r="O83" s="160">
        <v>30</v>
      </c>
      <c r="P83" s="160">
        <v>7350.288173318982</v>
      </c>
    </row>
    <row r="84" spans="1:16" ht="15.75">
      <c r="A84" s="207"/>
      <c r="B84" s="200" t="s">
        <v>696</v>
      </c>
      <c r="C84" s="162">
        <v>65402</v>
      </c>
      <c r="D84" s="162">
        <v>20881</v>
      </c>
      <c r="E84" s="162">
        <v>19903</v>
      </c>
      <c r="F84" s="162">
        <v>49202</v>
      </c>
      <c r="G84" s="162">
        <v>178079</v>
      </c>
      <c r="H84" s="162">
        <v>13149.031437693897</v>
      </c>
      <c r="I84" s="162">
        <v>7445</v>
      </c>
      <c r="J84" s="162">
        <v>25175.957779999993</v>
      </c>
      <c r="K84" s="162">
        <v>12129</v>
      </c>
      <c r="L84" s="162">
        <v>11273</v>
      </c>
      <c r="M84" s="162">
        <v>8692</v>
      </c>
      <c r="N84" s="162">
        <v>7205</v>
      </c>
      <c r="O84" s="162">
        <v>20230</v>
      </c>
      <c r="P84" s="162">
        <v>438765.9892176939</v>
      </c>
    </row>
    <row r="85" spans="1:16" ht="15.75">
      <c r="A85" s="199" t="s">
        <v>623</v>
      </c>
      <c r="B85" s="200" t="s">
        <v>697</v>
      </c>
      <c r="C85" s="160">
        <v>0</v>
      </c>
      <c r="D85" s="160">
        <v>0</v>
      </c>
      <c r="E85" s="160">
        <v>0</v>
      </c>
      <c r="F85" s="160">
        <v>0</v>
      </c>
      <c r="G85" s="160">
        <v>0</v>
      </c>
      <c r="H85" s="160">
        <v>0</v>
      </c>
      <c r="I85" s="160">
        <v>300</v>
      </c>
      <c r="J85" s="160">
        <v>0</v>
      </c>
      <c r="K85" s="160">
        <v>0</v>
      </c>
      <c r="L85" s="160">
        <v>0</v>
      </c>
      <c r="M85" s="160">
        <v>0</v>
      </c>
      <c r="N85" s="160">
        <v>1250</v>
      </c>
      <c r="O85" s="160">
        <v>0</v>
      </c>
      <c r="P85" s="160">
        <v>1550</v>
      </c>
    </row>
    <row r="86" spans="1:16" ht="15.75">
      <c r="A86" s="124" t="s">
        <v>698</v>
      </c>
      <c r="B86" s="125" t="s">
        <v>699</v>
      </c>
      <c r="C86" s="160">
        <v>0</v>
      </c>
      <c r="D86" s="160">
        <v>0</v>
      </c>
      <c r="E86" s="160">
        <v>0</v>
      </c>
      <c r="F86" s="160">
        <v>0</v>
      </c>
      <c r="G86" s="160">
        <v>0</v>
      </c>
      <c r="H86" s="160">
        <v>0</v>
      </c>
      <c r="I86" s="160">
        <v>0</v>
      </c>
      <c r="J86" s="160">
        <v>0</v>
      </c>
      <c r="K86" s="160">
        <v>0</v>
      </c>
      <c r="L86" s="160">
        <v>0</v>
      </c>
      <c r="M86" s="160">
        <v>0</v>
      </c>
      <c r="N86" s="160">
        <v>0</v>
      </c>
      <c r="O86" s="160">
        <v>0</v>
      </c>
      <c r="P86" s="160">
        <v>0</v>
      </c>
    </row>
    <row r="87" spans="1:16" ht="15.75">
      <c r="A87" s="124" t="s">
        <v>642</v>
      </c>
      <c r="B87" s="200" t="s">
        <v>700</v>
      </c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>
        <v>0</v>
      </c>
    </row>
    <row r="88" spans="1:16" ht="15.75">
      <c r="A88" s="124" t="s">
        <v>400</v>
      </c>
      <c r="B88" s="126" t="s">
        <v>701</v>
      </c>
      <c r="C88" s="160">
        <v>3453</v>
      </c>
      <c r="D88" s="160">
        <v>25161</v>
      </c>
      <c r="E88" s="160">
        <v>17142</v>
      </c>
      <c r="F88" s="160">
        <v>11775</v>
      </c>
      <c r="G88" s="160">
        <v>4080</v>
      </c>
      <c r="H88" s="160">
        <v>2315.5940776337943</v>
      </c>
      <c r="I88" s="160">
        <v>254</v>
      </c>
      <c r="J88" s="160">
        <v>1305.4712999999997</v>
      </c>
      <c r="K88" s="160">
        <v>431</v>
      </c>
      <c r="L88" s="160">
        <v>123</v>
      </c>
      <c r="M88" s="160">
        <v>1031</v>
      </c>
      <c r="N88" s="160">
        <v>681</v>
      </c>
      <c r="O88" s="160">
        <v>30</v>
      </c>
      <c r="P88" s="160">
        <v>67782.06537763379</v>
      </c>
    </row>
    <row r="89" spans="1:16" ht="15.75">
      <c r="A89" s="124" t="s">
        <v>401</v>
      </c>
      <c r="B89" s="126" t="s">
        <v>702</v>
      </c>
      <c r="C89" s="160">
        <v>0</v>
      </c>
      <c r="D89" s="160">
        <v>0</v>
      </c>
      <c r="E89" s="160">
        <v>0</v>
      </c>
      <c r="F89" s="160">
        <v>0</v>
      </c>
      <c r="G89" s="160">
        <v>0</v>
      </c>
      <c r="H89" s="160">
        <v>0</v>
      </c>
      <c r="I89" s="160">
        <v>0</v>
      </c>
      <c r="J89" s="160">
        <v>0</v>
      </c>
      <c r="K89" s="160">
        <v>0</v>
      </c>
      <c r="L89" s="160">
        <v>0</v>
      </c>
      <c r="M89" s="160">
        <v>0</v>
      </c>
      <c r="N89" s="160">
        <v>0</v>
      </c>
      <c r="O89" s="160">
        <v>0</v>
      </c>
      <c r="P89" s="160">
        <v>0</v>
      </c>
    </row>
    <row r="90" spans="1:16" ht="15.75">
      <c r="A90" s="124" t="s">
        <v>402</v>
      </c>
      <c r="B90" s="126" t="s">
        <v>499</v>
      </c>
      <c r="C90" s="160">
        <v>229454</v>
      </c>
      <c r="D90" s="160">
        <v>88044</v>
      </c>
      <c r="E90" s="160">
        <v>50695</v>
      </c>
      <c r="F90" s="160">
        <v>113181</v>
      </c>
      <c r="G90" s="160">
        <v>77171</v>
      </c>
      <c r="H90" s="160">
        <v>8539.98225</v>
      </c>
      <c r="I90" s="160">
        <v>759</v>
      </c>
      <c r="J90" s="160">
        <v>60016.91015</v>
      </c>
      <c r="K90" s="160">
        <v>8318</v>
      </c>
      <c r="L90" s="160">
        <v>3943</v>
      </c>
      <c r="M90" s="160">
        <v>1603</v>
      </c>
      <c r="N90" s="160">
        <v>3500</v>
      </c>
      <c r="O90" s="160">
        <v>16469</v>
      </c>
      <c r="P90" s="160">
        <v>661693.8924</v>
      </c>
    </row>
    <row r="91" spans="1:16" ht="15.75">
      <c r="A91" s="124" t="s">
        <v>403</v>
      </c>
      <c r="B91" s="126" t="s">
        <v>703</v>
      </c>
      <c r="C91" s="160">
        <v>7150</v>
      </c>
      <c r="D91" s="160">
        <v>9877</v>
      </c>
      <c r="E91" s="160">
        <v>4065</v>
      </c>
      <c r="F91" s="160">
        <v>1467</v>
      </c>
      <c r="G91" s="160">
        <v>6438</v>
      </c>
      <c r="H91" s="160">
        <v>2766.2547603613507</v>
      </c>
      <c r="I91" s="160">
        <v>90</v>
      </c>
      <c r="J91" s="160">
        <v>3550.46778</v>
      </c>
      <c r="K91" s="160">
        <v>600</v>
      </c>
      <c r="L91" s="160">
        <v>4507</v>
      </c>
      <c r="M91" s="160">
        <v>205</v>
      </c>
      <c r="N91" s="160">
        <v>107</v>
      </c>
      <c r="O91" s="160">
        <v>54</v>
      </c>
      <c r="P91" s="160">
        <v>40876.72254036135</v>
      </c>
    </row>
    <row r="92" spans="1:16" ht="15.75">
      <c r="A92" s="124" t="s">
        <v>404</v>
      </c>
      <c r="B92" s="126" t="s">
        <v>520</v>
      </c>
      <c r="C92" s="160">
        <v>0</v>
      </c>
      <c r="D92" s="160">
        <v>172</v>
      </c>
      <c r="E92" s="160">
        <v>0</v>
      </c>
      <c r="F92" s="160">
        <v>0</v>
      </c>
      <c r="G92" s="160">
        <v>1408</v>
      </c>
      <c r="H92" s="160">
        <v>0</v>
      </c>
      <c r="I92" s="160">
        <v>1</v>
      </c>
      <c r="J92" s="160">
        <v>0</v>
      </c>
      <c r="K92" s="160">
        <v>0</v>
      </c>
      <c r="L92" s="160">
        <v>0</v>
      </c>
      <c r="M92" s="160">
        <v>0</v>
      </c>
      <c r="N92" s="160">
        <v>0</v>
      </c>
      <c r="O92" s="160">
        <v>450</v>
      </c>
      <c r="P92" s="160">
        <v>2031</v>
      </c>
    </row>
    <row r="93" spans="1:16" ht="15.75">
      <c r="A93" s="124" t="s">
        <v>405</v>
      </c>
      <c r="B93" s="126" t="s">
        <v>504</v>
      </c>
      <c r="C93" s="160">
        <v>80428</v>
      </c>
      <c r="D93" s="160">
        <v>7203</v>
      </c>
      <c r="E93" s="160">
        <v>15</v>
      </c>
      <c r="F93" s="160">
        <v>0</v>
      </c>
      <c r="G93" s="160">
        <v>1018</v>
      </c>
      <c r="H93" s="160">
        <v>0</v>
      </c>
      <c r="I93" s="160">
        <v>0</v>
      </c>
      <c r="J93" s="160">
        <v>0</v>
      </c>
      <c r="K93" s="160">
        <v>30</v>
      </c>
      <c r="L93" s="160">
        <v>0</v>
      </c>
      <c r="M93" s="160">
        <v>0</v>
      </c>
      <c r="N93" s="160">
        <v>0</v>
      </c>
      <c r="O93" s="160">
        <v>127222</v>
      </c>
      <c r="P93" s="160">
        <v>215916</v>
      </c>
    </row>
    <row r="94" spans="1:16" ht="15.75">
      <c r="A94" s="124" t="s">
        <v>406</v>
      </c>
      <c r="B94" s="126" t="s">
        <v>527</v>
      </c>
      <c r="C94" s="160">
        <v>0</v>
      </c>
      <c r="D94" s="160">
        <v>300</v>
      </c>
      <c r="E94" s="160">
        <v>0</v>
      </c>
      <c r="F94" s="160">
        <v>1182</v>
      </c>
      <c r="G94" s="160">
        <v>2250</v>
      </c>
      <c r="H94" s="160">
        <v>15.43754</v>
      </c>
      <c r="I94" s="160">
        <v>0</v>
      </c>
      <c r="J94" s="160">
        <v>0</v>
      </c>
      <c r="K94" s="160">
        <v>7</v>
      </c>
      <c r="L94" s="160">
        <v>6</v>
      </c>
      <c r="M94" s="160">
        <v>0</v>
      </c>
      <c r="N94" s="160">
        <v>0</v>
      </c>
      <c r="O94" s="160">
        <v>1429</v>
      </c>
      <c r="P94" s="160">
        <v>5189.43754</v>
      </c>
    </row>
    <row r="95" spans="1:16" ht="15.75">
      <c r="A95" s="124" t="s">
        <v>407</v>
      </c>
      <c r="B95" s="126" t="s">
        <v>704</v>
      </c>
      <c r="C95" s="160">
        <v>0</v>
      </c>
      <c r="D95" s="160">
        <v>309</v>
      </c>
      <c r="E95" s="160">
        <v>0</v>
      </c>
      <c r="F95" s="160">
        <v>0</v>
      </c>
      <c r="G95" s="160">
        <v>12</v>
      </c>
      <c r="H95" s="160">
        <v>0</v>
      </c>
      <c r="I95" s="160">
        <v>0</v>
      </c>
      <c r="J95" s="160">
        <v>0</v>
      </c>
      <c r="K95" s="160">
        <v>0</v>
      </c>
      <c r="L95" s="160">
        <v>0</v>
      </c>
      <c r="M95" s="160">
        <v>0</v>
      </c>
      <c r="N95" s="160">
        <v>0</v>
      </c>
      <c r="O95" s="160">
        <v>0</v>
      </c>
      <c r="P95" s="160">
        <v>321</v>
      </c>
    </row>
    <row r="96" spans="1:16" ht="15.75">
      <c r="A96" s="124" t="s">
        <v>408</v>
      </c>
      <c r="B96" s="126" t="s">
        <v>705</v>
      </c>
      <c r="C96" s="160">
        <v>0</v>
      </c>
      <c r="D96" s="160">
        <v>755</v>
      </c>
      <c r="E96" s="160">
        <v>0</v>
      </c>
      <c r="F96" s="160">
        <v>0</v>
      </c>
      <c r="G96" s="160">
        <v>987</v>
      </c>
      <c r="H96" s="160">
        <v>0</v>
      </c>
      <c r="I96" s="160">
        <v>0</v>
      </c>
      <c r="J96" s="160">
        <v>944.82654</v>
      </c>
      <c r="K96" s="160">
        <v>0</v>
      </c>
      <c r="L96" s="160">
        <v>0</v>
      </c>
      <c r="M96" s="160">
        <v>0</v>
      </c>
      <c r="N96" s="160">
        <v>95</v>
      </c>
      <c r="O96" s="160">
        <v>0</v>
      </c>
      <c r="P96" s="160">
        <v>2781.82654</v>
      </c>
    </row>
    <row r="97" spans="1:16" ht="15.75">
      <c r="A97" s="129"/>
      <c r="B97" s="125" t="s">
        <v>706</v>
      </c>
      <c r="C97" s="162">
        <v>320485</v>
      </c>
      <c r="D97" s="162">
        <v>131821</v>
      </c>
      <c r="E97" s="162">
        <v>71917</v>
      </c>
      <c r="F97" s="162">
        <v>127605</v>
      </c>
      <c r="G97" s="162">
        <v>93364</v>
      </c>
      <c r="H97" s="162">
        <v>13637.268627995145</v>
      </c>
      <c r="I97" s="162">
        <v>1104</v>
      </c>
      <c r="J97" s="162">
        <v>65817.67577</v>
      </c>
      <c r="K97" s="162">
        <v>9386</v>
      </c>
      <c r="L97" s="162">
        <v>8579</v>
      </c>
      <c r="M97" s="162">
        <v>2839</v>
      </c>
      <c r="N97" s="162">
        <v>4383</v>
      </c>
      <c r="O97" s="162">
        <v>145654</v>
      </c>
      <c r="P97" s="162">
        <v>996591.9443979951</v>
      </c>
    </row>
    <row r="98" spans="1:16" ht="15.75">
      <c r="A98" s="124" t="s">
        <v>644</v>
      </c>
      <c r="B98" s="125" t="s">
        <v>521</v>
      </c>
      <c r="C98" s="160">
        <v>98748</v>
      </c>
      <c r="D98" s="160">
        <v>2952</v>
      </c>
      <c r="E98" s="160">
        <v>3707</v>
      </c>
      <c r="F98" s="160">
        <v>7986</v>
      </c>
      <c r="G98" s="160">
        <v>14754</v>
      </c>
      <c r="H98" s="160">
        <v>2471.4518</v>
      </c>
      <c r="I98" s="160">
        <v>0</v>
      </c>
      <c r="J98" s="160">
        <v>1202.9930900000002</v>
      </c>
      <c r="K98" s="160">
        <v>5280</v>
      </c>
      <c r="L98" s="160">
        <v>2391</v>
      </c>
      <c r="M98" s="160">
        <v>0</v>
      </c>
      <c r="N98" s="160">
        <v>41</v>
      </c>
      <c r="O98" s="160">
        <v>0</v>
      </c>
      <c r="P98" s="160">
        <v>139533.44488999998</v>
      </c>
    </row>
    <row r="99" spans="1:16" s="63" customFormat="1" ht="15.75">
      <c r="A99" s="127" t="s">
        <v>707</v>
      </c>
      <c r="B99" s="128" t="s">
        <v>708</v>
      </c>
      <c r="C99" s="162">
        <v>0</v>
      </c>
      <c r="D99" s="162">
        <v>39</v>
      </c>
      <c r="E99" s="162">
        <v>0</v>
      </c>
      <c r="F99" s="162">
        <v>0</v>
      </c>
      <c r="G99" s="162">
        <v>0</v>
      </c>
      <c r="H99" s="162">
        <v>0</v>
      </c>
      <c r="I99" s="162">
        <v>0</v>
      </c>
      <c r="J99" s="162">
        <v>0</v>
      </c>
      <c r="K99" s="162">
        <v>0</v>
      </c>
      <c r="L99" s="162">
        <v>0</v>
      </c>
      <c r="M99" s="162">
        <v>0</v>
      </c>
      <c r="N99" s="162">
        <v>0</v>
      </c>
      <c r="O99" s="162">
        <v>0</v>
      </c>
      <c r="P99" s="162">
        <v>39</v>
      </c>
    </row>
    <row r="100" spans="1:16" s="63" customFormat="1" ht="15.75">
      <c r="A100" s="166" t="s">
        <v>400</v>
      </c>
      <c r="B100" s="201" t="s">
        <v>709</v>
      </c>
      <c r="C100" s="160">
        <v>0</v>
      </c>
      <c r="D100" s="160">
        <v>39</v>
      </c>
      <c r="E100" s="160">
        <v>0</v>
      </c>
      <c r="F100" s="160">
        <v>0</v>
      </c>
      <c r="G100" s="160">
        <v>0</v>
      </c>
      <c r="H100" s="160">
        <v>0</v>
      </c>
      <c r="I100" s="160">
        <v>0</v>
      </c>
      <c r="J100" s="160">
        <v>0</v>
      </c>
      <c r="K100" s="160">
        <v>0</v>
      </c>
      <c r="L100" s="160">
        <v>0</v>
      </c>
      <c r="M100" s="160">
        <v>0</v>
      </c>
      <c r="N100" s="160">
        <v>0</v>
      </c>
      <c r="O100" s="160">
        <v>0</v>
      </c>
      <c r="P100" s="160">
        <v>39</v>
      </c>
    </row>
    <row r="101" spans="1:16" s="63" customFormat="1" ht="15.75">
      <c r="A101" s="166" t="s">
        <v>401</v>
      </c>
      <c r="B101" s="201" t="s">
        <v>710</v>
      </c>
      <c r="C101" s="160">
        <v>0</v>
      </c>
      <c r="D101" s="160">
        <v>0</v>
      </c>
      <c r="E101" s="160">
        <v>0</v>
      </c>
      <c r="F101" s="160">
        <v>0</v>
      </c>
      <c r="G101" s="160">
        <v>0</v>
      </c>
      <c r="H101" s="160">
        <v>0</v>
      </c>
      <c r="I101" s="160">
        <v>0</v>
      </c>
      <c r="J101" s="160">
        <v>0</v>
      </c>
      <c r="K101" s="160">
        <v>0</v>
      </c>
      <c r="L101" s="160">
        <v>0</v>
      </c>
      <c r="M101" s="160">
        <v>0</v>
      </c>
      <c r="N101" s="160">
        <v>0</v>
      </c>
      <c r="O101" s="160">
        <v>0</v>
      </c>
      <c r="P101" s="160">
        <v>0</v>
      </c>
    </row>
    <row r="102" spans="1:16" s="63" customFormat="1" ht="15.75">
      <c r="A102" s="166" t="s">
        <v>402</v>
      </c>
      <c r="B102" s="201" t="s">
        <v>711</v>
      </c>
      <c r="C102" s="160">
        <v>0</v>
      </c>
      <c r="D102" s="160">
        <v>0</v>
      </c>
      <c r="E102" s="160">
        <v>0</v>
      </c>
      <c r="F102" s="160">
        <v>0</v>
      </c>
      <c r="G102" s="160">
        <v>0</v>
      </c>
      <c r="H102" s="160">
        <v>0</v>
      </c>
      <c r="I102" s="160">
        <v>0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</row>
    <row r="103" spans="1:16" ht="15.75">
      <c r="A103" s="199" t="s">
        <v>665</v>
      </c>
      <c r="B103" s="200" t="s">
        <v>712</v>
      </c>
      <c r="C103" s="160">
        <v>0</v>
      </c>
      <c r="D103" s="160">
        <v>1110</v>
      </c>
      <c r="E103" s="160">
        <v>0</v>
      </c>
      <c r="F103" s="160">
        <v>41</v>
      </c>
      <c r="G103" s="160">
        <v>0</v>
      </c>
      <c r="H103" s="160">
        <v>0</v>
      </c>
      <c r="I103" s="160">
        <v>0</v>
      </c>
      <c r="J103" s="160">
        <v>0</v>
      </c>
      <c r="K103" s="160">
        <v>0</v>
      </c>
      <c r="L103" s="160">
        <v>369</v>
      </c>
      <c r="M103" s="160">
        <v>0</v>
      </c>
      <c r="N103" s="160">
        <v>0</v>
      </c>
      <c r="O103" s="160">
        <v>0</v>
      </c>
      <c r="P103" s="160">
        <v>1520</v>
      </c>
    </row>
    <row r="104" spans="1:16" ht="15.75">
      <c r="A104" s="199" t="s">
        <v>675</v>
      </c>
      <c r="B104" s="200" t="s">
        <v>713</v>
      </c>
      <c r="C104" s="161">
        <v>6157</v>
      </c>
      <c r="D104" s="161">
        <v>6830</v>
      </c>
      <c r="E104" s="161">
        <v>5677</v>
      </c>
      <c r="F104" s="161">
        <v>4658</v>
      </c>
      <c r="G104" s="161">
        <v>44349</v>
      </c>
      <c r="H104" s="161">
        <v>4070.8652744803403</v>
      </c>
      <c r="I104" s="161">
        <v>1022</v>
      </c>
      <c r="J104" s="161">
        <v>2779.3152199999986</v>
      </c>
      <c r="K104" s="161">
        <v>4162</v>
      </c>
      <c r="L104" s="161">
        <v>2069</v>
      </c>
      <c r="M104" s="161">
        <v>154</v>
      </c>
      <c r="N104" s="161">
        <v>946</v>
      </c>
      <c r="O104" s="161">
        <v>9169</v>
      </c>
      <c r="P104" s="161">
        <v>92043.18049448034</v>
      </c>
    </row>
    <row r="105" spans="1:16" ht="15.75">
      <c r="A105" s="199" t="s">
        <v>422</v>
      </c>
      <c r="B105" s="198" t="s">
        <v>714</v>
      </c>
      <c r="C105" s="160">
        <v>3140</v>
      </c>
      <c r="D105" s="160">
        <v>4886</v>
      </c>
      <c r="E105" s="160">
        <v>3489</v>
      </c>
      <c r="F105" s="160">
        <v>4516</v>
      </c>
      <c r="G105" s="160">
        <v>1398</v>
      </c>
      <c r="H105" s="160">
        <v>3471.5047399998207</v>
      </c>
      <c r="I105" s="160">
        <v>0</v>
      </c>
      <c r="J105" s="160">
        <v>1741.7078399999987</v>
      </c>
      <c r="K105" s="160">
        <v>343</v>
      </c>
      <c r="L105" s="160">
        <v>762</v>
      </c>
      <c r="M105" s="160">
        <v>67</v>
      </c>
      <c r="N105" s="160">
        <v>530</v>
      </c>
      <c r="O105" s="160">
        <v>8851</v>
      </c>
      <c r="P105" s="160">
        <v>33195.21257999982</v>
      </c>
    </row>
    <row r="106" spans="1:16" ht="15.75">
      <c r="A106" s="199" t="s">
        <v>421</v>
      </c>
      <c r="B106" s="198" t="s">
        <v>715</v>
      </c>
      <c r="C106" s="160">
        <v>0</v>
      </c>
      <c r="D106" s="160">
        <v>0</v>
      </c>
      <c r="E106" s="160">
        <v>0</v>
      </c>
      <c r="F106" s="160">
        <v>0</v>
      </c>
      <c r="G106" s="160">
        <v>0</v>
      </c>
      <c r="H106" s="160">
        <v>0</v>
      </c>
      <c r="I106" s="160">
        <v>0</v>
      </c>
      <c r="J106" s="160">
        <v>0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</row>
    <row r="107" spans="1:16" ht="15.75">
      <c r="A107" s="199" t="s">
        <v>421</v>
      </c>
      <c r="B107" s="198" t="s">
        <v>716</v>
      </c>
      <c r="C107" s="160">
        <v>0</v>
      </c>
      <c r="D107" s="160">
        <v>0</v>
      </c>
      <c r="E107" s="160">
        <v>0</v>
      </c>
      <c r="F107" s="160">
        <v>0</v>
      </c>
      <c r="G107" s="160">
        <v>0</v>
      </c>
      <c r="H107" s="160">
        <v>0</v>
      </c>
      <c r="I107" s="160">
        <v>0</v>
      </c>
      <c r="J107" s="160">
        <v>0</v>
      </c>
      <c r="K107" s="160">
        <v>0</v>
      </c>
      <c r="L107" s="160">
        <v>0</v>
      </c>
      <c r="M107" s="160">
        <v>0</v>
      </c>
      <c r="N107" s="160">
        <v>0</v>
      </c>
      <c r="O107" s="160">
        <v>0</v>
      </c>
      <c r="P107" s="160">
        <v>0</v>
      </c>
    </row>
    <row r="108" spans="1:16" ht="15.75">
      <c r="A108" s="199" t="s">
        <v>423</v>
      </c>
      <c r="B108" s="198" t="s">
        <v>717</v>
      </c>
      <c r="C108" s="160">
        <v>631</v>
      </c>
      <c r="D108" s="160">
        <v>1294</v>
      </c>
      <c r="E108" s="160">
        <v>871</v>
      </c>
      <c r="F108" s="160">
        <v>43</v>
      </c>
      <c r="G108" s="160">
        <v>281</v>
      </c>
      <c r="H108" s="160">
        <v>32.19333</v>
      </c>
      <c r="I108" s="160">
        <v>0</v>
      </c>
      <c r="J108" s="160">
        <v>82.55492</v>
      </c>
      <c r="K108" s="160">
        <v>0</v>
      </c>
      <c r="L108" s="160">
        <v>389</v>
      </c>
      <c r="M108" s="160">
        <v>0</v>
      </c>
      <c r="N108" s="160">
        <v>44</v>
      </c>
      <c r="O108" s="160">
        <v>0</v>
      </c>
      <c r="P108" s="160">
        <v>3667.74825</v>
      </c>
    </row>
    <row r="109" spans="1:16" ht="15.75">
      <c r="A109" s="199" t="s">
        <v>421</v>
      </c>
      <c r="B109" s="198" t="s">
        <v>715</v>
      </c>
      <c r="C109" s="160">
        <v>259</v>
      </c>
      <c r="D109" s="160">
        <v>0</v>
      </c>
      <c r="E109" s="160">
        <v>0</v>
      </c>
      <c r="F109" s="160">
        <v>0</v>
      </c>
      <c r="G109" s="160">
        <v>0</v>
      </c>
      <c r="H109" s="160">
        <v>0</v>
      </c>
      <c r="I109" s="160">
        <v>0</v>
      </c>
      <c r="J109" s="160">
        <v>0</v>
      </c>
      <c r="K109" s="160">
        <v>0</v>
      </c>
      <c r="L109" s="160">
        <v>0</v>
      </c>
      <c r="M109" s="160">
        <v>0</v>
      </c>
      <c r="N109" s="160">
        <v>0</v>
      </c>
      <c r="O109" s="160">
        <v>0</v>
      </c>
      <c r="P109" s="160">
        <v>259</v>
      </c>
    </row>
    <row r="110" spans="1:16" ht="15.75">
      <c r="A110" s="199" t="s">
        <v>421</v>
      </c>
      <c r="B110" s="198" t="s">
        <v>716</v>
      </c>
      <c r="C110" s="160">
        <v>0</v>
      </c>
      <c r="D110" s="160">
        <v>0</v>
      </c>
      <c r="E110" s="160">
        <v>0</v>
      </c>
      <c r="F110" s="160">
        <v>0</v>
      </c>
      <c r="G110" s="160">
        <v>0</v>
      </c>
      <c r="H110" s="160">
        <v>0</v>
      </c>
      <c r="I110" s="160">
        <v>0</v>
      </c>
      <c r="J110" s="160">
        <v>0</v>
      </c>
      <c r="K110" s="160">
        <v>0</v>
      </c>
      <c r="L110" s="160">
        <v>0</v>
      </c>
      <c r="M110" s="160">
        <v>0</v>
      </c>
      <c r="N110" s="160">
        <v>0</v>
      </c>
      <c r="O110" s="160">
        <v>0</v>
      </c>
      <c r="P110" s="160">
        <v>0</v>
      </c>
    </row>
    <row r="111" spans="1:16" ht="15.75">
      <c r="A111" s="199" t="s">
        <v>424</v>
      </c>
      <c r="B111" s="198" t="s">
        <v>718</v>
      </c>
      <c r="C111" s="162">
        <v>0</v>
      </c>
      <c r="D111" s="162">
        <v>0</v>
      </c>
      <c r="E111" s="162">
        <v>0</v>
      </c>
      <c r="F111" s="162">
        <v>0</v>
      </c>
      <c r="G111" s="162">
        <v>0</v>
      </c>
      <c r="H111" s="162">
        <v>0</v>
      </c>
      <c r="I111" s="162">
        <v>0</v>
      </c>
      <c r="J111" s="162">
        <v>0</v>
      </c>
      <c r="K111" s="162">
        <v>0</v>
      </c>
      <c r="L111" s="162">
        <v>0</v>
      </c>
      <c r="M111" s="162">
        <v>0</v>
      </c>
      <c r="N111" s="162">
        <v>0</v>
      </c>
      <c r="O111" s="162">
        <v>0</v>
      </c>
      <c r="P111" s="162">
        <v>0</v>
      </c>
    </row>
    <row r="112" spans="1:16" ht="15.75">
      <c r="A112" s="199" t="s">
        <v>400</v>
      </c>
      <c r="B112" s="198" t="s">
        <v>719</v>
      </c>
      <c r="C112" s="160">
        <v>0</v>
      </c>
      <c r="D112" s="160">
        <v>0</v>
      </c>
      <c r="E112" s="160">
        <v>0</v>
      </c>
      <c r="F112" s="160">
        <v>0</v>
      </c>
      <c r="G112" s="160">
        <v>0</v>
      </c>
      <c r="H112" s="160">
        <v>0</v>
      </c>
      <c r="I112" s="160">
        <v>0</v>
      </c>
      <c r="J112" s="160">
        <v>0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</row>
    <row r="113" spans="1:16" ht="15.75">
      <c r="A113" s="199" t="s">
        <v>421</v>
      </c>
      <c r="B113" s="198" t="s">
        <v>715</v>
      </c>
      <c r="C113" s="160">
        <v>0</v>
      </c>
      <c r="D113" s="160">
        <v>0</v>
      </c>
      <c r="E113" s="160">
        <v>0</v>
      </c>
      <c r="F113" s="160">
        <v>0</v>
      </c>
      <c r="G113" s="160">
        <v>0</v>
      </c>
      <c r="H113" s="160">
        <v>0</v>
      </c>
      <c r="I113" s="160">
        <v>0</v>
      </c>
      <c r="J113" s="160">
        <v>0</v>
      </c>
      <c r="K113" s="160">
        <v>0</v>
      </c>
      <c r="L113" s="160">
        <v>0</v>
      </c>
      <c r="M113" s="160">
        <v>0</v>
      </c>
      <c r="N113" s="160">
        <v>0</v>
      </c>
      <c r="O113" s="160">
        <v>0</v>
      </c>
      <c r="P113" s="160">
        <v>0</v>
      </c>
    </row>
    <row r="114" spans="1:16" ht="15.75">
      <c r="A114" s="199" t="s">
        <v>421</v>
      </c>
      <c r="B114" s="198" t="s">
        <v>716</v>
      </c>
      <c r="C114" s="160">
        <v>0</v>
      </c>
      <c r="D114" s="160">
        <v>0</v>
      </c>
      <c r="E114" s="160">
        <v>0</v>
      </c>
      <c r="F114" s="160">
        <v>0</v>
      </c>
      <c r="G114" s="160">
        <v>0</v>
      </c>
      <c r="H114" s="160">
        <v>0</v>
      </c>
      <c r="I114" s="160">
        <v>0</v>
      </c>
      <c r="J114" s="160">
        <v>0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</row>
    <row r="115" spans="1:16" ht="15.75">
      <c r="A115" s="199" t="s">
        <v>401</v>
      </c>
      <c r="B115" s="198" t="s">
        <v>720</v>
      </c>
      <c r="C115" s="160">
        <v>0</v>
      </c>
      <c r="D115" s="160">
        <v>0</v>
      </c>
      <c r="E115" s="160">
        <v>0</v>
      </c>
      <c r="F115" s="160">
        <v>0</v>
      </c>
      <c r="G115" s="160">
        <v>0</v>
      </c>
      <c r="H115" s="160">
        <v>0</v>
      </c>
      <c r="I115" s="160">
        <v>0</v>
      </c>
      <c r="J115" s="160">
        <v>0</v>
      </c>
      <c r="K115" s="160">
        <v>0</v>
      </c>
      <c r="L115" s="160">
        <v>0</v>
      </c>
      <c r="M115" s="160">
        <v>0</v>
      </c>
      <c r="N115" s="160">
        <v>0</v>
      </c>
      <c r="O115" s="160">
        <v>0</v>
      </c>
      <c r="P115" s="160">
        <v>0</v>
      </c>
    </row>
    <row r="116" spans="1:16" ht="15.75">
      <c r="A116" s="199" t="s">
        <v>421</v>
      </c>
      <c r="B116" s="198" t="s">
        <v>715</v>
      </c>
      <c r="C116" s="160">
        <v>0</v>
      </c>
      <c r="D116" s="160">
        <v>0</v>
      </c>
      <c r="E116" s="160">
        <v>0</v>
      </c>
      <c r="F116" s="160">
        <v>0</v>
      </c>
      <c r="G116" s="160">
        <v>0</v>
      </c>
      <c r="H116" s="160">
        <v>0</v>
      </c>
      <c r="I116" s="160">
        <v>0</v>
      </c>
      <c r="J116" s="160">
        <v>0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</row>
    <row r="117" spans="1:16" ht="15.75">
      <c r="A117" s="199" t="s">
        <v>421</v>
      </c>
      <c r="B117" s="198" t="s">
        <v>716</v>
      </c>
      <c r="C117" s="160">
        <v>0</v>
      </c>
      <c r="D117" s="160">
        <v>0</v>
      </c>
      <c r="E117" s="160">
        <v>0</v>
      </c>
      <c r="F117" s="160">
        <v>0</v>
      </c>
      <c r="G117" s="160">
        <v>0</v>
      </c>
      <c r="H117" s="160">
        <v>0</v>
      </c>
      <c r="I117" s="160">
        <v>0</v>
      </c>
      <c r="J117" s="160">
        <v>0</v>
      </c>
      <c r="K117" s="160">
        <v>0</v>
      </c>
      <c r="L117" s="160">
        <v>0</v>
      </c>
      <c r="M117" s="160">
        <v>0</v>
      </c>
      <c r="N117" s="160">
        <v>0</v>
      </c>
      <c r="O117" s="160">
        <v>0</v>
      </c>
      <c r="P117" s="160">
        <v>0</v>
      </c>
    </row>
    <row r="118" spans="1:16" ht="15.75">
      <c r="A118" s="199" t="s">
        <v>414</v>
      </c>
      <c r="B118" s="198" t="s">
        <v>721</v>
      </c>
      <c r="C118" s="160">
        <v>0</v>
      </c>
      <c r="D118" s="160">
        <v>0</v>
      </c>
      <c r="E118" s="160">
        <v>0</v>
      </c>
      <c r="F118" s="160">
        <v>0</v>
      </c>
      <c r="G118" s="160">
        <v>37811</v>
      </c>
      <c r="H118" s="160">
        <v>0</v>
      </c>
      <c r="I118" s="160">
        <v>0</v>
      </c>
      <c r="J118" s="160">
        <v>0</v>
      </c>
      <c r="K118" s="160">
        <v>0</v>
      </c>
      <c r="L118" s="160">
        <v>1</v>
      </c>
      <c r="M118" s="160">
        <v>0</v>
      </c>
      <c r="N118" s="160">
        <v>0</v>
      </c>
      <c r="O118" s="160">
        <v>0</v>
      </c>
      <c r="P118" s="160">
        <v>37812</v>
      </c>
    </row>
    <row r="119" spans="1:16" ht="15.75">
      <c r="A119" s="199" t="s">
        <v>421</v>
      </c>
      <c r="B119" s="198" t="s">
        <v>715</v>
      </c>
      <c r="C119" s="160">
        <v>0</v>
      </c>
      <c r="D119" s="160">
        <v>0</v>
      </c>
      <c r="E119" s="160">
        <v>0</v>
      </c>
      <c r="F119" s="160">
        <v>0</v>
      </c>
      <c r="G119" s="160">
        <v>0</v>
      </c>
      <c r="H119" s="160">
        <v>0</v>
      </c>
      <c r="I119" s="160">
        <v>0</v>
      </c>
      <c r="J119" s="160">
        <v>0</v>
      </c>
      <c r="K119" s="160">
        <v>0</v>
      </c>
      <c r="L119" s="160">
        <v>1</v>
      </c>
      <c r="M119" s="160">
        <v>0</v>
      </c>
      <c r="N119" s="160">
        <v>0</v>
      </c>
      <c r="O119" s="160">
        <v>0</v>
      </c>
      <c r="P119" s="160">
        <v>1</v>
      </c>
    </row>
    <row r="120" spans="1:16" ht="15.75">
      <c r="A120" s="199" t="s">
        <v>421</v>
      </c>
      <c r="B120" s="198" t="s">
        <v>716</v>
      </c>
      <c r="C120" s="160">
        <v>0</v>
      </c>
      <c r="D120" s="160">
        <v>0</v>
      </c>
      <c r="E120" s="160">
        <v>0</v>
      </c>
      <c r="F120" s="160">
        <v>0</v>
      </c>
      <c r="G120" s="160">
        <v>0</v>
      </c>
      <c r="H120" s="160">
        <v>0</v>
      </c>
      <c r="I120" s="160">
        <v>0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</row>
    <row r="121" spans="1:16" ht="15.75">
      <c r="A121" s="199" t="s">
        <v>415</v>
      </c>
      <c r="B121" s="198" t="s">
        <v>722</v>
      </c>
      <c r="C121" s="160">
        <v>2386</v>
      </c>
      <c r="D121" s="160">
        <v>650</v>
      </c>
      <c r="E121" s="160">
        <v>1317</v>
      </c>
      <c r="F121" s="160">
        <v>99</v>
      </c>
      <c r="G121" s="160">
        <v>4859</v>
      </c>
      <c r="H121" s="160">
        <v>567.1672044805196</v>
      </c>
      <c r="I121" s="160">
        <v>1022</v>
      </c>
      <c r="J121" s="160">
        <v>955.0524600000001</v>
      </c>
      <c r="K121" s="160">
        <v>3819</v>
      </c>
      <c r="L121" s="160">
        <v>917</v>
      </c>
      <c r="M121" s="160">
        <v>87</v>
      </c>
      <c r="N121" s="160">
        <v>372</v>
      </c>
      <c r="O121" s="160">
        <v>318</v>
      </c>
      <c r="P121" s="160">
        <v>17368.219664480523</v>
      </c>
    </row>
    <row r="122" spans="1:16" ht="15.75">
      <c r="A122" s="199" t="s">
        <v>421</v>
      </c>
      <c r="B122" s="198" t="s">
        <v>715</v>
      </c>
      <c r="C122" s="160">
        <v>0</v>
      </c>
      <c r="D122" s="160">
        <v>0</v>
      </c>
      <c r="E122" s="160">
        <v>0</v>
      </c>
      <c r="F122" s="160">
        <v>0</v>
      </c>
      <c r="G122" s="160">
        <v>0</v>
      </c>
      <c r="H122" s="160">
        <v>0</v>
      </c>
      <c r="I122" s="160">
        <v>0</v>
      </c>
      <c r="J122" s="160">
        <v>0</v>
      </c>
      <c r="K122" s="160">
        <v>0</v>
      </c>
      <c r="L122" s="160">
        <v>0</v>
      </c>
      <c r="M122" s="160">
        <v>0</v>
      </c>
      <c r="N122" s="160">
        <v>0</v>
      </c>
      <c r="O122" s="160">
        <v>0</v>
      </c>
      <c r="P122" s="160">
        <v>0</v>
      </c>
    </row>
    <row r="123" spans="1:16" ht="15.75">
      <c r="A123" s="199" t="s">
        <v>421</v>
      </c>
      <c r="B123" s="198" t="s">
        <v>716</v>
      </c>
      <c r="C123" s="160">
        <v>0</v>
      </c>
      <c r="D123" s="160">
        <v>0</v>
      </c>
      <c r="E123" s="160">
        <v>0</v>
      </c>
      <c r="F123" s="160">
        <v>0</v>
      </c>
      <c r="G123" s="160">
        <v>0</v>
      </c>
      <c r="H123" s="160">
        <v>0</v>
      </c>
      <c r="I123" s="160">
        <v>0</v>
      </c>
      <c r="J123" s="160">
        <v>0</v>
      </c>
      <c r="K123" s="160">
        <v>0</v>
      </c>
      <c r="L123" s="160">
        <v>0</v>
      </c>
      <c r="M123" s="160">
        <v>0</v>
      </c>
      <c r="N123" s="160">
        <v>0</v>
      </c>
      <c r="O123" s="160">
        <v>0</v>
      </c>
      <c r="P123" s="160">
        <v>0</v>
      </c>
    </row>
    <row r="124" spans="1:16" ht="15.75">
      <c r="A124" s="199" t="s">
        <v>421</v>
      </c>
      <c r="B124" s="198" t="s">
        <v>723</v>
      </c>
      <c r="C124" s="160">
        <v>496</v>
      </c>
      <c r="D124" s="160">
        <v>171</v>
      </c>
      <c r="E124" s="160">
        <v>330</v>
      </c>
      <c r="F124" s="160">
        <v>14</v>
      </c>
      <c r="G124" s="160">
        <v>494</v>
      </c>
      <c r="H124" s="160">
        <v>369.57221</v>
      </c>
      <c r="I124" s="160">
        <v>0</v>
      </c>
      <c r="J124" s="160">
        <v>73.79231</v>
      </c>
      <c r="K124" s="160">
        <v>56</v>
      </c>
      <c r="L124" s="160">
        <v>150</v>
      </c>
      <c r="M124" s="160">
        <v>47</v>
      </c>
      <c r="N124" s="160">
        <v>9</v>
      </c>
      <c r="O124" s="160">
        <v>77</v>
      </c>
      <c r="P124" s="160">
        <v>2287.36452</v>
      </c>
    </row>
    <row r="125" spans="1:16" ht="15.75">
      <c r="A125" s="199" t="s">
        <v>421</v>
      </c>
      <c r="B125" s="198" t="s">
        <v>724</v>
      </c>
      <c r="C125" s="160">
        <v>1298</v>
      </c>
      <c r="D125" s="160">
        <v>348</v>
      </c>
      <c r="E125" s="160">
        <v>90</v>
      </c>
      <c r="F125" s="160">
        <v>11</v>
      </c>
      <c r="G125" s="160">
        <v>143</v>
      </c>
      <c r="H125" s="160">
        <v>13.09165</v>
      </c>
      <c r="I125" s="160">
        <v>0</v>
      </c>
      <c r="J125" s="160">
        <v>281.10463999999996</v>
      </c>
      <c r="K125" s="160">
        <v>46</v>
      </c>
      <c r="L125" s="160">
        <v>33</v>
      </c>
      <c r="M125" s="160">
        <v>17</v>
      </c>
      <c r="N125" s="160">
        <v>15</v>
      </c>
      <c r="O125" s="160">
        <v>17</v>
      </c>
      <c r="P125" s="160">
        <v>2312.19629</v>
      </c>
    </row>
    <row r="126" spans="1:16" ht="15.75">
      <c r="A126" s="199" t="s">
        <v>421</v>
      </c>
      <c r="B126" s="198" t="s">
        <v>725</v>
      </c>
      <c r="C126" s="160">
        <v>58</v>
      </c>
      <c r="D126" s="160">
        <v>0</v>
      </c>
      <c r="E126" s="160">
        <v>32</v>
      </c>
      <c r="F126" s="160">
        <v>0</v>
      </c>
      <c r="G126" s="160">
        <v>63</v>
      </c>
      <c r="H126" s="160">
        <v>0.11568</v>
      </c>
      <c r="I126" s="160">
        <v>0</v>
      </c>
      <c r="J126" s="160">
        <v>4.366899999999999</v>
      </c>
      <c r="K126" s="160">
        <v>0</v>
      </c>
      <c r="L126" s="160">
        <v>0</v>
      </c>
      <c r="M126" s="160">
        <v>19</v>
      </c>
      <c r="N126" s="160">
        <v>10</v>
      </c>
      <c r="O126" s="160">
        <v>24</v>
      </c>
      <c r="P126" s="160">
        <v>210.48257999999998</v>
      </c>
    </row>
    <row r="127" spans="1:16" ht="15.75">
      <c r="A127" s="199" t="s">
        <v>682</v>
      </c>
      <c r="B127" s="208" t="s">
        <v>726</v>
      </c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>
        <v>0</v>
      </c>
    </row>
    <row r="128" spans="1:16" ht="15.75">
      <c r="A128" s="209" t="s">
        <v>422</v>
      </c>
      <c r="B128" s="198" t="s">
        <v>727</v>
      </c>
      <c r="C128" s="160">
        <v>0</v>
      </c>
      <c r="D128" s="160">
        <v>1186</v>
      </c>
      <c r="E128" s="160">
        <v>0</v>
      </c>
      <c r="F128" s="160">
        <v>0</v>
      </c>
      <c r="G128" s="160">
        <v>0</v>
      </c>
      <c r="H128" s="160">
        <v>0</v>
      </c>
      <c r="I128" s="160">
        <v>0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60">
        <v>1186</v>
      </c>
    </row>
    <row r="129" spans="1:16" ht="15.75">
      <c r="A129" s="209" t="s">
        <v>423</v>
      </c>
      <c r="B129" s="198" t="s">
        <v>728</v>
      </c>
      <c r="C129" s="160">
        <v>4</v>
      </c>
      <c r="D129" s="160">
        <v>0</v>
      </c>
      <c r="E129" s="160">
        <v>0</v>
      </c>
      <c r="F129" s="160">
        <v>0</v>
      </c>
      <c r="G129" s="160">
        <v>0</v>
      </c>
      <c r="H129" s="160">
        <v>0</v>
      </c>
      <c r="I129" s="160">
        <v>0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60">
        <v>4</v>
      </c>
    </row>
    <row r="130" spans="1:16" ht="15.75">
      <c r="A130" s="209"/>
      <c r="B130" s="200" t="s">
        <v>729</v>
      </c>
      <c r="C130" s="162">
        <v>4</v>
      </c>
      <c r="D130" s="162">
        <v>1186</v>
      </c>
      <c r="E130" s="162">
        <v>0</v>
      </c>
      <c r="F130" s="162">
        <v>0</v>
      </c>
      <c r="G130" s="162">
        <v>0</v>
      </c>
      <c r="H130" s="162">
        <v>0</v>
      </c>
      <c r="I130" s="162">
        <v>0</v>
      </c>
      <c r="J130" s="162">
        <v>0</v>
      </c>
      <c r="K130" s="162">
        <v>0</v>
      </c>
      <c r="L130" s="162">
        <v>0</v>
      </c>
      <c r="M130" s="162">
        <v>0</v>
      </c>
      <c r="N130" s="162">
        <v>0</v>
      </c>
      <c r="O130" s="162">
        <v>0</v>
      </c>
      <c r="P130" s="162">
        <v>1190</v>
      </c>
    </row>
    <row r="131" spans="1:16" ht="15.75">
      <c r="A131" s="210"/>
      <c r="B131" s="208" t="s">
        <v>730</v>
      </c>
      <c r="C131" s="162">
        <v>490796</v>
      </c>
      <c r="D131" s="162">
        <v>164819</v>
      </c>
      <c r="E131" s="162">
        <v>101204</v>
      </c>
      <c r="F131" s="162">
        <v>189492</v>
      </c>
      <c r="G131" s="162">
        <v>330546</v>
      </c>
      <c r="H131" s="162">
        <v>33328.61714016939</v>
      </c>
      <c r="I131" s="162">
        <v>9871</v>
      </c>
      <c r="J131" s="162">
        <v>94975.94186</v>
      </c>
      <c r="K131" s="162">
        <v>30957</v>
      </c>
      <c r="L131" s="162">
        <v>24681</v>
      </c>
      <c r="M131" s="162">
        <v>11685</v>
      </c>
      <c r="N131" s="162">
        <v>13825</v>
      </c>
      <c r="O131" s="162">
        <v>175053</v>
      </c>
      <c r="P131" s="162">
        <v>1671233.5590001694</v>
      </c>
    </row>
    <row r="132" spans="1:16" ht="15.75">
      <c r="A132" s="211" t="s">
        <v>731</v>
      </c>
      <c r="B132" s="208" t="s">
        <v>732</v>
      </c>
      <c r="C132" s="160">
        <v>0</v>
      </c>
      <c r="D132" s="160">
        <v>0</v>
      </c>
      <c r="E132" s="160">
        <v>0</v>
      </c>
      <c r="F132" s="160">
        <v>0</v>
      </c>
      <c r="G132" s="160">
        <v>366</v>
      </c>
      <c r="H132" s="160">
        <v>0</v>
      </c>
      <c r="I132" s="160">
        <v>0</v>
      </c>
      <c r="J132" s="160">
        <v>0</v>
      </c>
      <c r="K132" s="160">
        <v>0</v>
      </c>
      <c r="L132" s="160">
        <v>0</v>
      </c>
      <c r="M132" s="160">
        <v>0</v>
      </c>
      <c r="N132" s="160">
        <v>0</v>
      </c>
      <c r="O132" s="160">
        <v>0</v>
      </c>
      <c r="P132" s="160">
        <v>366</v>
      </c>
    </row>
    <row r="133" spans="1:2" ht="11.25">
      <c r="A133" s="25"/>
      <c r="B133" s="68"/>
    </row>
    <row r="134" spans="1:8" ht="11.25">
      <c r="A134" s="302" t="s">
        <v>616</v>
      </c>
      <c r="B134" s="302"/>
      <c r="C134" s="302"/>
      <c r="D134" s="302"/>
      <c r="E134" s="302"/>
      <c r="F134" s="302"/>
      <c r="G134" s="302"/>
      <c r="H134" s="302"/>
    </row>
    <row r="135" spans="1:8" ht="11.25">
      <c r="A135" s="302"/>
      <c r="B135" s="302"/>
      <c r="C135" s="302"/>
      <c r="D135" s="302"/>
      <c r="E135" s="302"/>
      <c r="F135" s="302"/>
      <c r="G135" s="302"/>
      <c r="H135" s="302"/>
    </row>
    <row r="136" spans="1:2" ht="11.25">
      <c r="A136" s="25"/>
      <c r="B136" s="68"/>
    </row>
    <row r="137" spans="1:2" ht="11.25">
      <c r="A137" s="25"/>
      <c r="B137" s="68"/>
    </row>
    <row r="138" spans="1:2" ht="11.25">
      <c r="A138" s="25"/>
      <c r="B138" s="68"/>
    </row>
    <row r="139" spans="1:2" ht="11.25">
      <c r="A139" s="25"/>
      <c r="B139" s="68"/>
    </row>
    <row r="140" spans="1:2" ht="11.25">
      <c r="A140" s="25"/>
      <c r="B140" s="68"/>
    </row>
    <row r="141" spans="1:2" ht="11.25">
      <c r="A141" s="25"/>
      <c r="B141" s="68"/>
    </row>
    <row r="142" spans="1:2" ht="11.25">
      <c r="A142" s="25"/>
      <c r="B142" s="68"/>
    </row>
    <row r="143" spans="1:2" ht="11.25">
      <c r="A143" s="25"/>
      <c r="B143" s="68"/>
    </row>
    <row r="144" spans="1:2" ht="11.25">
      <c r="A144" s="25"/>
      <c r="B144" s="68"/>
    </row>
    <row r="145" spans="1:2" ht="11.25">
      <c r="A145" s="25"/>
      <c r="B145" s="68"/>
    </row>
    <row r="146" spans="1:2" ht="11.25">
      <c r="A146" s="25"/>
      <c r="B146" s="68"/>
    </row>
    <row r="147" spans="1:2" ht="11.25">
      <c r="A147" s="25"/>
      <c r="B147" s="68"/>
    </row>
    <row r="148" spans="1:2" ht="11.25">
      <c r="A148" s="25"/>
      <c r="B148" s="68"/>
    </row>
    <row r="149" spans="1:2" ht="11.25">
      <c r="A149" s="25"/>
      <c r="B149" s="68"/>
    </row>
    <row r="150" spans="1:2" ht="11.25">
      <c r="A150" s="25"/>
      <c r="B150" s="68"/>
    </row>
    <row r="151" spans="1:2" ht="11.25">
      <c r="A151" s="25"/>
      <c r="B151" s="68"/>
    </row>
    <row r="152" spans="1:2" ht="11.25">
      <c r="A152" s="25"/>
      <c r="B152" s="68"/>
    </row>
    <row r="153" spans="1:2" ht="11.25">
      <c r="A153" s="25"/>
      <c r="B153" s="68"/>
    </row>
    <row r="154" spans="1:2" ht="11.25">
      <c r="A154" s="25"/>
      <c r="B154" s="68"/>
    </row>
    <row r="155" spans="1:2" ht="11.25">
      <c r="A155" s="25"/>
      <c r="B155" s="68"/>
    </row>
    <row r="156" spans="1:2" ht="11.25">
      <c r="A156" s="25"/>
      <c r="B156" s="68"/>
    </row>
    <row r="157" spans="1:2" ht="11.25">
      <c r="A157" s="25"/>
      <c r="B157" s="68"/>
    </row>
    <row r="158" spans="1:2" ht="11.25">
      <c r="A158" s="25"/>
      <c r="B158" s="68"/>
    </row>
    <row r="159" spans="1:2" ht="11.25">
      <c r="A159" s="25"/>
      <c r="B159" s="68"/>
    </row>
    <row r="160" spans="1:2" ht="11.25">
      <c r="A160" s="25"/>
      <c r="B160" s="68"/>
    </row>
    <row r="161" spans="1:2" ht="11.25">
      <c r="A161" s="25"/>
      <c r="B161" s="68"/>
    </row>
    <row r="162" spans="1:2" ht="11.25">
      <c r="A162" s="25"/>
      <c r="B162" s="68"/>
    </row>
    <row r="163" spans="1:2" ht="11.25">
      <c r="A163" s="25"/>
      <c r="B163" s="68"/>
    </row>
    <row r="164" spans="1:2" ht="11.25">
      <c r="A164" s="25"/>
      <c r="B164" s="68"/>
    </row>
    <row r="165" spans="1:2" ht="11.25">
      <c r="A165" s="25"/>
      <c r="B165" s="68"/>
    </row>
    <row r="166" spans="1:2" ht="11.25">
      <c r="A166" s="25"/>
      <c r="B166" s="68"/>
    </row>
    <row r="167" spans="1:2" ht="11.25">
      <c r="A167" s="25"/>
      <c r="B167" s="68"/>
    </row>
    <row r="168" spans="1:2" ht="11.25">
      <c r="A168" s="25"/>
      <c r="B168" s="68"/>
    </row>
    <row r="169" spans="1:2" ht="11.25">
      <c r="A169" s="25"/>
      <c r="B169" s="68"/>
    </row>
    <row r="170" spans="1:2" ht="11.25">
      <c r="A170" s="25"/>
      <c r="B170" s="68"/>
    </row>
    <row r="171" spans="1:2" ht="11.25">
      <c r="A171" s="25"/>
      <c r="B171" s="68"/>
    </row>
    <row r="172" spans="1:2" ht="11.25">
      <c r="A172" s="25"/>
      <c r="B172" s="68"/>
    </row>
    <row r="173" spans="1:2" ht="11.25">
      <c r="A173" s="25"/>
      <c r="B173" s="68"/>
    </row>
    <row r="174" spans="1:2" ht="11.25">
      <c r="A174" s="25"/>
      <c r="B174" s="68"/>
    </row>
    <row r="175" spans="1:2" ht="11.25">
      <c r="A175" s="25"/>
      <c r="B175" s="68"/>
    </row>
    <row r="176" spans="1:2" ht="11.25">
      <c r="A176" s="25"/>
      <c r="B176" s="68"/>
    </row>
    <row r="177" spans="1:2" ht="11.25">
      <c r="A177" s="25"/>
      <c r="B177" s="68"/>
    </row>
    <row r="178" spans="1:2" ht="11.25">
      <c r="A178" s="25"/>
      <c r="B178" s="68"/>
    </row>
    <row r="179" spans="1:2" ht="11.25">
      <c r="A179" s="25"/>
      <c r="B179" s="68"/>
    </row>
    <row r="180" spans="1:2" ht="11.25">
      <c r="A180" s="25"/>
      <c r="B180" s="68"/>
    </row>
    <row r="181" spans="1:2" ht="11.25">
      <c r="A181" s="25"/>
      <c r="B181" s="68"/>
    </row>
    <row r="182" spans="1:2" ht="11.25">
      <c r="A182" s="25"/>
      <c r="B182" s="68"/>
    </row>
    <row r="183" spans="1:2" ht="11.25">
      <c r="A183" s="25"/>
      <c r="B183" s="68"/>
    </row>
    <row r="184" spans="1:2" ht="11.25">
      <c r="A184" s="25"/>
      <c r="B184" s="68"/>
    </row>
    <row r="185" spans="1:2" ht="11.25">
      <c r="A185" s="25"/>
      <c r="B185" s="68"/>
    </row>
    <row r="186" spans="1:2" ht="11.25">
      <c r="A186" s="25"/>
      <c r="B186" s="68"/>
    </row>
    <row r="187" spans="1:2" ht="11.25">
      <c r="A187" s="25"/>
      <c r="B187" s="68"/>
    </row>
    <row r="188" spans="1:2" ht="11.25">
      <c r="A188" s="25"/>
      <c r="B188" s="68"/>
    </row>
    <row r="189" spans="1:2" ht="11.25">
      <c r="A189" s="25"/>
      <c r="B189" s="68"/>
    </row>
    <row r="190" spans="1:2" ht="11.25">
      <c r="A190" s="25"/>
      <c r="B190" s="68"/>
    </row>
    <row r="191" spans="1:2" ht="11.25">
      <c r="A191" s="25"/>
      <c r="B191" s="68"/>
    </row>
    <row r="192" spans="1:2" ht="11.25">
      <c r="A192" s="25"/>
      <c r="B192" s="68"/>
    </row>
    <row r="193" spans="1:2" ht="11.25">
      <c r="A193" s="25"/>
      <c r="B193" s="68"/>
    </row>
    <row r="194" spans="1:2" ht="11.25">
      <c r="A194" s="25"/>
      <c r="B194" s="68"/>
    </row>
    <row r="195" spans="1:2" ht="11.25">
      <c r="A195" s="25"/>
      <c r="B195" s="68"/>
    </row>
    <row r="196" spans="1:2" ht="11.25">
      <c r="A196" s="25"/>
      <c r="B196" s="68"/>
    </row>
    <row r="197" spans="1:2" ht="11.25">
      <c r="A197" s="25"/>
      <c r="B197" s="68"/>
    </row>
    <row r="198" spans="1:2" ht="11.25">
      <c r="A198" s="25"/>
      <c r="B198" s="68"/>
    </row>
    <row r="199" spans="1:2" ht="11.25">
      <c r="A199" s="25"/>
      <c r="B199" s="68"/>
    </row>
    <row r="200" spans="1:2" ht="11.25">
      <c r="A200" s="25"/>
      <c r="B200" s="68"/>
    </row>
    <row r="201" spans="1:2" ht="11.25">
      <c r="A201" s="25"/>
      <c r="B201" s="68"/>
    </row>
    <row r="202" spans="1:2" ht="11.25">
      <c r="A202" s="25"/>
      <c r="B202" s="68"/>
    </row>
    <row r="203" spans="1:2" ht="11.25">
      <c r="A203" s="25"/>
      <c r="B203" s="68"/>
    </row>
    <row r="204" spans="1:2" ht="11.25">
      <c r="A204" s="25"/>
      <c r="B204" s="68"/>
    </row>
    <row r="205" spans="1:2" ht="11.25">
      <c r="A205" s="25"/>
      <c r="B205" s="68"/>
    </row>
    <row r="206" spans="1:2" ht="11.25">
      <c r="A206" s="25"/>
      <c r="B206" s="68"/>
    </row>
    <row r="207" spans="1:2" ht="11.25">
      <c r="A207" s="25"/>
      <c r="B207" s="68"/>
    </row>
    <row r="208" spans="1:2" ht="11.25">
      <c r="A208" s="25"/>
      <c r="B208" s="68"/>
    </row>
    <row r="209" spans="1:2" ht="11.25">
      <c r="A209" s="25"/>
      <c r="B209" s="68"/>
    </row>
    <row r="210" spans="1:2" ht="11.25">
      <c r="A210" s="25"/>
      <c r="B210" s="68"/>
    </row>
    <row r="211" spans="1:2" ht="11.25">
      <c r="A211" s="25"/>
      <c r="B211" s="68"/>
    </row>
    <row r="212" spans="1:2" ht="11.25">
      <c r="A212" s="25"/>
      <c r="B212" s="68"/>
    </row>
    <row r="213" spans="1:2" ht="11.25">
      <c r="A213" s="25"/>
      <c r="B213" s="68"/>
    </row>
    <row r="214" spans="1:2" ht="11.25">
      <c r="A214" s="25"/>
      <c r="B214" s="68"/>
    </row>
    <row r="215" spans="1:2" ht="11.25">
      <c r="A215" s="25"/>
      <c r="B215" s="68"/>
    </row>
    <row r="216" spans="1:2" ht="11.25">
      <c r="A216" s="25"/>
      <c r="B216" s="68"/>
    </row>
    <row r="217" spans="1:2" ht="11.25">
      <c r="A217" s="25"/>
      <c r="B217" s="68"/>
    </row>
    <row r="218" spans="1:2" ht="11.25">
      <c r="A218" s="25"/>
      <c r="B218" s="68"/>
    </row>
    <row r="219" spans="1:2" ht="11.25">
      <c r="A219" s="25"/>
      <c r="B219" s="68"/>
    </row>
    <row r="220" spans="1:2" ht="11.25">
      <c r="A220" s="25"/>
      <c r="B220" s="68"/>
    </row>
    <row r="221" spans="1:2" ht="11.25">
      <c r="A221" s="25"/>
      <c r="B221" s="68"/>
    </row>
    <row r="222" spans="1:2" ht="11.25">
      <c r="A222" s="25"/>
      <c r="B222" s="68"/>
    </row>
    <row r="223" spans="1:2" ht="11.25">
      <c r="A223" s="25"/>
      <c r="B223" s="68"/>
    </row>
    <row r="224" spans="1:2" ht="11.25">
      <c r="A224" s="25"/>
      <c r="B224" s="68"/>
    </row>
    <row r="225" spans="1:2" ht="11.25">
      <c r="A225" s="25"/>
      <c r="B225" s="68"/>
    </row>
    <row r="226" spans="1:2" ht="11.25">
      <c r="A226" s="25"/>
      <c r="B226" s="68"/>
    </row>
    <row r="227" spans="1:2" ht="11.25">
      <c r="A227" s="25"/>
      <c r="B227" s="68"/>
    </row>
    <row r="228" spans="1:2" ht="11.25">
      <c r="A228" s="25"/>
      <c r="B228" s="68"/>
    </row>
    <row r="229" spans="1:2" ht="11.25">
      <c r="A229" s="25"/>
      <c r="B229" s="68"/>
    </row>
    <row r="230" spans="1:2" ht="11.25">
      <c r="A230" s="25"/>
      <c r="B230" s="68"/>
    </row>
    <row r="231" spans="1:2" ht="11.25">
      <c r="A231" s="25"/>
      <c r="B231" s="68"/>
    </row>
    <row r="232" spans="1:2" ht="11.25">
      <c r="A232" s="25"/>
      <c r="B232" s="68"/>
    </row>
    <row r="233" spans="1:2" ht="11.25">
      <c r="A233" s="25"/>
      <c r="B233" s="68"/>
    </row>
    <row r="234" spans="1:2" ht="11.25">
      <c r="A234" s="25"/>
      <c r="B234" s="68"/>
    </row>
    <row r="235" spans="1:2" ht="11.25">
      <c r="A235" s="25"/>
      <c r="B235" s="68"/>
    </row>
    <row r="236" spans="1:2" ht="11.25">
      <c r="A236" s="25"/>
      <c r="B236" s="68"/>
    </row>
    <row r="237" spans="1:2" ht="11.25">
      <c r="A237" s="25"/>
      <c r="B237" s="68"/>
    </row>
    <row r="238" spans="1:2" ht="11.25">
      <c r="A238" s="25"/>
      <c r="B238" s="68"/>
    </row>
    <row r="239" spans="1:2" ht="11.25">
      <c r="A239" s="25"/>
      <c r="B239" s="68"/>
    </row>
    <row r="240" spans="1:2" ht="11.25">
      <c r="A240" s="25"/>
      <c r="B240" s="68"/>
    </row>
    <row r="241" spans="1:2" ht="11.25">
      <c r="A241" s="25"/>
      <c r="B241" s="68"/>
    </row>
    <row r="242" spans="1:2" ht="11.25">
      <c r="A242" s="25"/>
      <c r="B242" s="68"/>
    </row>
    <row r="243" spans="1:2" ht="11.25">
      <c r="A243" s="25"/>
      <c r="B243" s="68"/>
    </row>
    <row r="244" spans="1:2" ht="11.25">
      <c r="A244" s="25"/>
      <c r="B244" s="68"/>
    </row>
    <row r="245" spans="1:2" ht="11.25">
      <c r="A245" s="25"/>
      <c r="B245" s="68"/>
    </row>
    <row r="246" spans="1:2" ht="11.25">
      <c r="A246" s="25"/>
      <c r="B246" s="68"/>
    </row>
    <row r="247" spans="1:2" ht="11.25">
      <c r="A247" s="25"/>
      <c r="B247" s="68"/>
    </row>
    <row r="248" spans="1:2" ht="11.25">
      <c r="A248" s="25"/>
      <c r="B248" s="68"/>
    </row>
    <row r="249" spans="1:2" ht="11.25">
      <c r="A249" s="25"/>
      <c r="B249" s="68"/>
    </row>
    <row r="250" spans="1:2" ht="11.25">
      <c r="A250" s="25"/>
      <c r="B250" s="68"/>
    </row>
    <row r="251" spans="1:2" ht="11.25">
      <c r="A251" s="25"/>
      <c r="B251" s="68"/>
    </row>
    <row r="252" spans="1:2" ht="11.25">
      <c r="A252" s="25"/>
      <c r="B252" s="68"/>
    </row>
    <row r="253" spans="1:2" ht="11.25">
      <c r="A253" s="25"/>
      <c r="B253" s="68"/>
    </row>
    <row r="254" spans="1:2" ht="11.25">
      <c r="A254" s="25"/>
      <c r="B254" s="68"/>
    </row>
    <row r="255" spans="1:2" ht="11.25">
      <c r="A255" s="25"/>
      <c r="B255" s="68"/>
    </row>
    <row r="256" spans="1:2" ht="11.25">
      <c r="A256" s="25"/>
      <c r="B256" s="68"/>
    </row>
    <row r="257" spans="1:2" ht="11.25">
      <c r="A257" s="25"/>
      <c r="B257" s="68"/>
    </row>
    <row r="258" spans="1:2" ht="11.25">
      <c r="A258" s="25"/>
      <c r="B258" s="68"/>
    </row>
    <row r="259" spans="1:2" ht="11.25">
      <c r="A259" s="25"/>
      <c r="B259" s="68"/>
    </row>
    <row r="260" spans="1:2" ht="11.25">
      <c r="A260" s="25"/>
      <c r="B260" s="68"/>
    </row>
    <row r="261" spans="1:2" ht="11.25">
      <c r="A261" s="25"/>
      <c r="B261" s="68"/>
    </row>
    <row r="262" spans="1:2" ht="11.25">
      <c r="A262" s="25"/>
      <c r="B262" s="68"/>
    </row>
    <row r="263" spans="1:2" ht="11.25">
      <c r="A263" s="25"/>
      <c r="B263" s="68"/>
    </row>
    <row r="264" spans="1:2" ht="11.25">
      <c r="A264" s="25"/>
      <c r="B264" s="68"/>
    </row>
    <row r="265" spans="1:2" ht="11.25">
      <c r="A265" s="25"/>
      <c r="B265" s="68"/>
    </row>
    <row r="266" spans="1:2" ht="11.25">
      <c r="A266" s="25"/>
      <c r="B266" s="68"/>
    </row>
    <row r="267" spans="1:2" ht="11.25">
      <c r="A267" s="25"/>
      <c r="B267" s="68"/>
    </row>
    <row r="268" spans="1:2" ht="11.25">
      <c r="A268" s="25"/>
      <c r="B268" s="68"/>
    </row>
    <row r="269" spans="1:2" ht="11.25">
      <c r="A269" s="25"/>
      <c r="B269" s="68"/>
    </row>
    <row r="270" spans="1:2" ht="11.25">
      <c r="A270" s="25"/>
      <c r="B270" s="68"/>
    </row>
    <row r="271" spans="1:2" ht="11.25">
      <c r="A271" s="25"/>
      <c r="B271" s="68"/>
    </row>
    <row r="272" spans="1:2" ht="11.25">
      <c r="A272" s="25"/>
      <c r="B272" s="68"/>
    </row>
    <row r="273" spans="1:2" ht="11.25">
      <c r="A273" s="25"/>
      <c r="B273" s="68"/>
    </row>
    <row r="274" spans="1:2" ht="11.25">
      <c r="A274" s="25"/>
      <c r="B274" s="68"/>
    </row>
    <row r="275" spans="1:2" ht="11.25">
      <c r="A275" s="25"/>
      <c r="B275" s="68"/>
    </row>
    <row r="276" spans="1:2" ht="11.25">
      <c r="A276" s="25"/>
      <c r="B276" s="68"/>
    </row>
    <row r="277" spans="1:2" ht="11.25">
      <c r="A277" s="25"/>
      <c r="B277" s="68"/>
    </row>
    <row r="278" spans="1:2" ht="11.25">
      <c r="A278" s="25"/>
      <c r="B278" s="68"/>
    </row>
    <row r="279" spans="1:2" ht="11.25">
      <c r="A279" s="25"/>
      <c r="B279" s="68"/>
    </row>
    <row r="280" spans="1:2" ht="11.25">
      <c r="A280" s="25"/>
      <c r="B280" s="68"/>
    </row>
    <row r="281" spans="1:2" ht="11.25">
      <c r="A281" s="25"/>
      <c r="B281" s="68"/>
    </row>
    <row r="282" spans="1:2" ht="11.25">
      <c r="A282" s="25"/>
      <c r="B282" s="68"/>
    </row>
    <row r="283" spans="1:2" ht="11.25">
      <c r="A283" s="25"/>
      <c r="B283" s="68"/>
    </row>
    <row r="284" spans="1:2" ht="11.25">
      <c r="A284" s="25"/>
      <c r="B284" s="68"/>
    </row>
    <row r="285" spans="1:2" ht="11.25">
      <c r="A285" s="25"/>
      <c r="B285" s="68"/>
    </row>
    <row r="286" spans="1:2" ht="11.25">
      <c r="A286" s="25"/>
      <c r="B286" s="68"/>
    </row>
    <row r="287" spans="1:2" ht="11.25">
      <c r="A287" s="25"/>
      <c r="B287" s="68"/>
    </row>
    <row r="288" spans="1:2" ht="11.25">
      <c r="A288" s="25"/>
      <c r="B288" s="68"/>
    </row>
    <row r="289" spans="1:2" ht="11.25">
      <c r="A289" s="25"/>
      <c r="B289" s="68"/>
    </row>
    <row r="290" spans="1:2" ht="11.25">
      <c r="A290" s="25"/>
      <c r="B290" s="68"/>
    </row>
    <row r="291" spans="1:2" ht="11.25">
      <c r="A291" s="25"/>
      <c r="B291" s="68"/>
    </row>
    <row r="292" spans="1:2" ht="11.25">
      <c r="A292" s="25"/>
      <c r="B292" s="68"/>
    </row>
    <row r="293" spans="1:2" ht="11.25">
      <c r="A293" s="25"/>
      <c r="B293" s="68"/>
    </row>
    <row r="294" spans="1:2" ht="11.25">
      <c r="A294" s="25"/>
      <c r="B294" s="68"/>
    </row>
    <row r="295" spans="1:2" ht="11.25">
      <c r="A295" s="25"/>
      <c r="B295" s="68"/>
    </row>
    <row r="296" spans="1:2" ht="11.25">
      <c r="A296" s="25"/>
      <c r="B296" s="68"/>
    </row>
    <row r="297" spans="1:2" ht="11.25">
      <c r="A297" s="25"/>
      <c r="B297" s="68"/>
    </row>
    <row r="298" spans="1:2" ht="11.25">
      <c r="A298" s="25"/>
      <c r="B298" s="68"/>
    </row>
    <row r="299" spans="1:2" ht="11.25">
      <c r="A299" s="25"/>
      <c r="B299" s="68"/>
    </row>
    <row r="300" spans="1:2" ht="11.25">
      <c r="A300" s="25"/>
      <c r="B300" s="68"/>
    </row>
    <row r="301" spans="1:2" ht="11.25">
      <c r="A301" s="25"/>
      <c r="B301" s="68"/>
    </row>
    <row r="302" spans="1:2" ht="11.25">
      <c r="A302" s="25"/>
      <c r="B302" s="68"/>
    </row>
    <row r="303" spans="1:2" ht="11.25">
      <c r="A303" s="25"/>
      <c r="B303" s="68"/>
    </row>
    <row r="304" spans="1:2" ht="11.25">
      <c r="A304" s="25"/>
      <c r="B304" s="68"/>
    </row>
    <row r="305" spans="1:2" ht="11.25">
      <c r="A305" s="25"/>
      <c r="B305" s="68"/>
    </row>
    <row r="306" spans="1:2" ht="11.25">
      <c r="A306" s="25"/>
      <c r="B306" s="68"/>
    </row>
    <row r="307" spans="1:2" ht="11.25">
      <c r="A307" s="25"/>
      <c r="B307" s="68"/>
    </row>
    <row r="308" spans="1:2" ht="11.25">
      <c r="A308" s="25"/>
      <c r="B308" s="68"/>
    </row>
    <row r="309" spans="1:2" ht="11.25">
      <c r="A309" s="25"/>
      <c r="B309" s="68"/>
    </row>
    <row r="310" spans="1:2" ht="11.25">
      <c r="A310" s="25"/>
      <c r="B310" s="68"/>
    </row>
    <row r="311" spans="1:2" ht="11.25">
      <c r="A311" s="25"/>
      <c r="B311" s="68"/>
    </row>
    <row r="312" spans="1:2" ht="11.25">
      <c r="A312" s="25"/>
      <c r="B312" s="68"/>
    </row>
    <row r="313" spans="1:2" ht="11.25">
      <c r="A313" s="25"/>
      <c r="B313" s="68"/>
    </row>
    <row r="314" spans="1:2" ht="11.25">
      <c r="A314" s="25"/>
      <c r="B314" s="68"/>
    </row>
    <row r="315" spans="1:2" ht="11.25">
      <c r="A315" s="25"/>
      <c r="B315" s="68"/>
    </row>
    <row r="316" spans="1:2" ht="11.25">
      <c r="A316" s="25"/>
      <c r="B316" s="68"/>
    </row>
    <row r="317" spans="1:2" ht="11.25">
      <c r="A317" s="25"/>
      <c r="B317" s="68"/>
    </row>
    <row r="318" spans="1:2" ht="11.25">
      <c r="A318" s="25"/>
      <c r="B318" s="68"/>
    </row>
    <row r="319" spans="1:2" ht="11.25">
      <c r="A319" s="25"/>
      <c r="B319" s="68"/>
    </row>
    <row r="320" spans="1:2" ht="11.25">
      <c r="A320" s="25"/>
      <c r="B320" s="68"/>
    </row>
    <row r="321" spans="1:2" ht="11.25">
      <c r="A321" s="25"/>
      <c r="B321" s="68"/>
    </row>
    <row r="322" spans="1:2" ht="11.25">
      <c r="A322" s="25"/>
      <c r="B322" s="68"/>
    </row>
    <row r="323" spans="1:2" ht="11.25">
      <c r="A323" s="25"/>
      <c r="B323" s="68"/>
    </row>
    <row r="324" spans="1:2" ht="11.25">
      <c r="A324" s="25"/>
      <c r="B324" s="68"/>
    </row>
    <row r="325" spans="1:2" ht="11.25">
      <c r="A325" s="25"/>
      <c r="B325" s="68"/>
    </row>
    <row r="326" spans="1:2" ht="11.25">
      <c r="A326" s="25"/>
      <c r="B326" s="68"/>
    </row>
    <row r="327" spans="1:2" ht="11.25">
      <c r="A327" s="25"/>
      <c r="B327" s="68"/>
    </row>
    <row r="328" spans="1:2" ht="11.25">
      <c r="A328" s="25"/>
      <c r="B328" s="68"/>
    </row>
    <row r="329" spans="1:2" ht="11.25">
      <c r="A329" s="25"/>
      <c r="B329" s="68"/>
    </row>
    <row r="330" spans="1:2" ht="11.25">
      <c r="A330" s="25"/>
      <c r="B330" s="68"/>
    </row>
    <row r="331" spans="1:2" ht="11.25">
      <c r="A331" s="25"/>
      <c r="B331" s="68"/>
    </row>
    <row r="332" spans="1:2" ht="11.25">
      <c r="A332" s="25"/>
      <c r="B332" s="68"/>
    </row>
    <row r="333" spans="1:2" ht="11.25">
      <c r="A333" s="25"/>
      <c r="B333" s="68"/>
    </row>
    <row r="334" spans="1:2" ht="11.25">
      <c r="A334" s="25"/>
      <c r="B334" s="68"/>
    </row>
    <row r="335" spans="1:2" ht="11.25">
      <c r="A335" s="25"/>
      <c r="B335" s="68"/>
    </row>
    <row r="336" spans="1:2" ht="11.25">
      <c r="A336" s="25"/>
      <c r="B336" s="68"/>
    </row>
    <row r="337" spans="1:2" ht="11.25">
      <c r="A337" s="25"/>
      <c r="B337" s="68"/>
    </row>
    <row r="338" spans="1:2" ht="11.25">
      <c r="A338" s="25"/>
      <c r="B338" s="68"/>
    </row>
    <row r="339" spans="1:2" ht="11.25">
      <c r="A339" s="25"/>
      <c r="B339" s="68"/>
    </row>
    <row r="340" spans="1:2" ht="11.25">
      <c r="A340" s="25"/>
      <c r="B340" s="68"/>
    </row>
    <row r="341" spans="1:2" ht="11.25">
      <c r="A341" s="25"/>
      <c r="B341" s="68"/>
    </row>
    <row r="342" spans="1:2" ht="11.25">
      <c r="A342" s="25"/>
      <c r="B342" s="68"/>
    </row>
    <row r="343" spans="1:2" ht="11.25">
      <c r="A343" s="25"/>
      <c r="B343" s="68"/>
    </row>
    <row r="344" spans="1:2" ht="11.25">
      <c r="A344" s="25"/>
      <c r="B344" s="68"/>
    </row>
    <row r="345" spans="1:2" ht="11.25">
      <c r="A345" s="25"/>
      <c r="B345" s="68"/>
    </row>
    <row r="346" spans="1:2" ht="11.25">
      <c r="A346" s="25"/>
      <c r="B346" s="68"/>
    </row>
    <row r="347" spans="1:2" ht="11.25">
      <c r="A347" s="25"/>
      <c r="B347" s="68"/>
    </row>
    <row r="348" spans="1:2" ht="11.25">
      <c r="A348" s="25"/>
      <c r="B348" s="68"/>
    </row>
    <row r="349" spans="1:2" ht="11.25">
      <c r="A349" s="25"/>
      <c r="B349" s="68"/>
    </row>
    <row r="350" spans="1:2" ht="11.25">
      <c r="A350" s="25"/>
      <c r="B350" s="68"/>
    </row>
    <row r="351" spans="1:2" ht="11.25">
      <c r="A351" s="25"/>
      <c r="B351" s="68"/>
    </row>
    <row r="352" spans="1:2" ht="11.25">
      <c r="A352" s="25"/>
      <c r="B352" s="68"/>
    </row>
    <row r="353" spans="1:2" ht="11.25">
      <c r="A353" s="25"/>
      <c r="B353" s="68"/>
    </row>
    <row r="354" spans="1:2" ht="11.25">
      <c r="A354" s="25"/>
      <c r="B354" s="68"/>
    </row>
    <row r="355" spans="1:2" ht="11.25">
      <c r="A355" s="25"/>
      <c r="B355" s="68"/>
    </row>
    <row r="356" spans="1:2" ht="11.25">
      <c r="A356" s="25"/>
      <c r="B356" s="68"/>
    </row>
    <row r="357" spans="1:2" ht="11.25">
      <c r="A357" s="25"/>
      <c r="B357" s="68"/>
    </row>
    <row r="358" spans="1:2" ht="11.25">
      <c r="A358" s="25"/>
      <c r="B358" s="68"/>
    </row>
    <row r="359" spans="1:2" ht="11.25">
      <c r="A359" s="25"/>
      <c r="B359" s="68"/>
    </row>
    <row r="360" spans="1:2" ht="11.25">
      <c r="A360" s="25"/>
      <c r="B360" s="68"/>
    </row>
    <row r="361" spans="1:2" ht="11.25">
      <c r="A361" s="25"/>
      <c r="B361" s="68"/>
    </row>
    <row r="362" spans="1:2" ht="11.25">
      <c r="A362" s="25"/>
      <c r="B362" s="68"/>
    </row>
    <row r="363" spans="1:2" ht="11.25">
      <c r="A363" s="25"/>
      <c r="B363" s="68"/>
    </row>
    <row r="364" spans="1:2" ht="11.25">
      <c r="A364" s="25"/>
      <c r="B364" s="68"/>
    </row>
    <row r="365" spans="1:2" ht="11.25">
      <c r="A365" s="25"/>
      <c r="B365" s="68"/>
    </row>
    <row r="366" spans="1:2" ht="11.25">
      <c r="A366" s="25"/>
      <c r="B366" s="68"/>
    </row>
    <row r="367" spans="1:2" ht="11.25">
      <c r="A367" s="25"/>
      <c r="B367" s="68"/>
    </row>
    <row r="368" spans="1:2" ht="11.25">
      <c r="A368" s="25"/>
      <c r="B368" s="68"/>
    </row>
    <row r="369" spans="1:2" ht="11.25">
      <c r="A369" s="25"/>
      <c r="B369" s="68"/>
    </row>
    <row r="370" spans="1:2" ht="11.25">
      <c r="A370" s="25"/>
      <c r="B370" s="68"/>
    </row>
    <row r="371" spans="1:2" ht="11.25">
      <c r="A371" s="25"/>
      <c r="B371" s="68"/>
    </row>
    <row r="372" spans="1:2" ht="11.25">
      <c r="A372" s="25"/>
      <c r="B372" s="68"/>
    </row>
    <row r="373" spans="1:2" ht="11.25">
      <c r="A373" s="25"/>
      <c r="B373" s="68"/>
    </row>
    <row r="374" spans="1:2" ht="11.25">
      <c r="A374" s="25"/>
      <c r="B374" s="68"/>
    </row>
    <row r="375" spans="1:2" ht="11.25">
      <c r="A375" s="25"/>
      <c r="B375" s="68"/>
    </row>
    <row r="376" spans="1:2" ht="11.25">
      <c r="A376" s="25"/>
      <c r="B376" s="68"/>
    </row>
    <row r="377" spans="1:2" ht="11.25">
      <c r="A377" s="25"/>
      <c r="B377" s="68"/>
    </row>
    <row r="378" spans="1:2" ht="11.25">
      <c r="A378" s="25"/>
      <c r="B378" s="68"/>
    </row>
    <row r="379" spans="1:2" ht="11.25">
      <c r="A379" s="25"/>
      <c r="B379" s="68"/>
    </row>
    <row r="380" spans="1:2" ht="11.25">
      <c r="A380" s="25"/>
      <c r="B380" s="68"/>
    </row>
    <row r="381" spans="1:2" ht="11.25">
      <c r="A381" s="25"/>
      <c r="B381" s="68"/>
    </row>
    <row r="382" spans="1:2" ht="11.25">
      <c r="A382" s="25"/>
      <c r="B382" s="68"/>
    </row>
    <row r="383" spans="1:2" ht="11.25">
      <c r="A383" s="25"/>
      <c r="B383" s="68"/>
    </row>
    <row r="384" spans="1:2" ht="11.25">
      <c r="A384" s="25"/>
      <c r="B384" s="68"/>
    </row>
    <row r="385" spans="1:2" ht="11.25">
      <c r="A385" s="25"/>
      <c r="B385" s="68"/>
    </row>
    <row r="386" spans="1:2" ht="11.25">
      <c r="A386" s="25"/>
      <c r="B386" s="68"/>
    </row>
    <row r="387" spans="1:2" ht="11.25">
      <c r="A387" s="25"/>
      <c r="B387" s="68"/>
    </row>
    <row r="388" spans="1:2" ht="11.25">
      <c r="A388" s="25"/>
      <c r="B388" s="68"/>
    </row>
    <row r="389" spans="1:2" ht="11.25">
      <c r="A389" s="25"/>
      <c r="B389" s="68"/>
    </row>
    <row r="390" spans="1:2" ht="11.25">
      <c r="A390" s="25"/>
      <c r="B390" s="68"/>
    </row>
    <row r="391" spans="1:2" ht="11.25">
      <c r="A391" s="25"/>
      <c r="B391" s="68"/>
    </row>
    <row r="392" spans="1:2" ht="11.25">
      <c r="A392" s="25"/>
      <c r="B392" s="68"/>
    </row>
    <row r="393" spans="1:2" ht="11.25">
      <c r="A393" s="25"/>
      <c r="B393" s="68"/>
    </row>
    <row r="394" spans="1:2" ht="11.25">
      <c r="A394" s="25"/>
      <c r="B394" s="68"/>
    </row>
    <row r="395" spans="1:2" ht="11.25">
      <c r="A395" s="25"/>
      <c r="B395" s="68"/>
    </row>
    <row r="396" spans="1:2" ht="11.25">
      <c r="A396" s="25"/>
      <c r="B396" s="68"/>
    </row>
    <row r="397" spans="1:2" ht="11.25">
      <c r="A397" s="25"/>
      <c r="B397" s="68"/>
    </row>
    <row r="398" spans="1:2" ht="11.25">
      <c r="A398" s="25"/>
      <c r="B398" s="68"/>
    </row>
    <row r="399" spans="1:2" ht="11.25">
      <c r="A399" s="25"/>
      <c r="B399" s="68"/>
    </row>
    <row r="400" spans="1:2" ht="11.25">
      <c r="A400" s="25"/>
      <c r="B400" s="68"/>
    </row>
    <row r="401" spans="1:2" ht="11.25">
      <c r="A401" s="25"/>
      <c r="B401" s="68"/>
    </row>
    <row r="402" spans="1:2" ht="11.25">
      <c r="A402" s="25"/>
      <c r="B402" s="68"/>
    </row>
    <row r="403" spans="1:2" ht="11.25">
      <c r="A403" s="25"/>
      <c r="B403" s="68"/>
    </row>
    <row r="404" spans="1:2" ht="11.25">
      <c r="A404" s="25"/>
      <c r="B404" s="68"/>
    </row>
    <row r="405" spans="1:2" ht="11.25">
      <c r="A405" s="25"/>
      <c r="B405" s="68"/>
    </row>
    <row r="406" spans="1:2" ht="11.25">
      <c r="A406" s="25"/>
      <c r="B406" s="68"/>
    </row>
    <row r="407" spans="1:2" ht="11.25">
      <c r="A407" s="25"/>
      <c r="B407" s="68"/>
    </row>
    <row r="408" spans="1:2" ht="11.25">
      <c r="A408" s="25"/>
      <c r="B408" s="68"/>
    </row>
    <row r="409" spans="1:2" ht="11.25">
      <c r="A409" s="25"/>
      <c r="B409" s="68"/>
    </row>
    <row r="410" spans="1:2" ht="11.25">
      <c r="A410" s="25"/>
      <c r="B410" s="68"/>
    </row>
    <row r="411" spans="1:2" ht="11.25">
      <c r="A411" s="25"/>
      <c r="B411" s="68"/>
    </row>
    <row r="412" spans="1:2" ht="11.25">
      <c r="A412" s="25"/>
      <c r="B412" s="68"/>
    </row>
    <row r="413" spans="1:2" ht="11.25">
      <c r="A413" s="25"/>
      <c r="B413" s="68"/>
    </row>
    <row r="414" spans="1:2" ht="11.25">
      <c r="A414" s="25"/>
      <c r="B414" s="68"/>
    </row>
    <row r="415" spans="1:2" ht="11.25">
      <c r="A415" s="25"/>
      <c r="B415" s="68"/>
    </row>
    <row r="416" spans="1:2" ht="11.25">
      <c r="A416" s="25"/>
      <c r="B416" s="68"/>
    </row>
    <row r="417" spans="1:2" ht="11.25">
      <c r="A417" s="25"/>
      <c r="B417" s="68"/>
    </row>
    <row r="418" spans="1:2" ht="11.25">
      <c r="A418" s="25"/>
      <c r="B418" s="68"/>
    </row>
    <row r="419" spans="1:2" ht="11.25">
      <c r="A419" s="25"/>
      <c r="B419" s="68"/>
    </row>
    <row r="420" spans="1:2" ht="11.25">
      <c r="A420" s="25"/>
      <c r="B420" s="68"/>
    </row>
    <row r="421" spans="1:2" ht="11.25">
      <c r="A421" s="25"/>
      <c r="B421" s="68"/>
    </row>
    <row r="422" spans="1:2" ht="11.25">
      <c r="A422" s="25"/>
      <c r="B422" s="68"/>
    </row>
    <row r="423" spans="1:2" ht="11.25">
      <c r="A423" s="25"/>
      <c r="B423" s="68"/>
    </row>
    <row r="424" spans="1:2" ht="11.25">
      <c r="A424" s="25"/>
      <c r="B424" s="68"/>
    </row>
    <row r="425" spans="1:2" ht="11.25">
      <c r="A425" s="25"/>
      <c r="B425" s="68"/>
    </row>
    <row r="426" spans="1:2" ht="11.25">
      <c r="A426" s="25"/>
      <c r="B426" s="68"/>
    </row>
    <row r="427" spans="1:2" ht="11.25">
      <c r="A427" s="25"/>
      <c r="B427" s="68"/>
    </row>
    <row r="428" spans="1:2" ht="11.25">
      <c r="A428" s="25"/>
      <c r="B428" s="68"/>
    </row>
    <row r="429" spans="1:2" ht="11.25">
      <c r="A429" s="25"/>
      <c r="B429" s="68"/>
    </row>
    <row r="430" spans="1:2" ht="11.25">
      <c r="A430" s="25"/>
      <c r="B430" s="68"/>
    </row>
    <row r="431" spans="1:2" ht="11.25">
      <c r="A431" s="25"/>
      <c r="B431" s="68"/>
    </row>
    <row r="432" spans="1:2" ht="11.25">
      <c r="A432" s="25"/>
      <c r="B432" s="68"/>
    </row>
    <row r="433" spans="1:2" ht="11.25">
      <c r="A433" s="25"/>
      <c r="B433" s="68"/>
    </row>
    <row r="434" spans="1:2" ht="11.25">
      <c r="A434" s="25"/>
      <c r="B434" s="68"/>
    </row>
    <row r="435" spans="1:2" ht="11.25">
      <c r="A435" s="25"/>
      <c r="B435" s="68"/>
    </row>
    <row r="436" spans="1:2" ht="11.25">
      <c r="A436" s="25"/>
      <c r="B436" s="68"/>
    </row>
    <row r="437" spans="1:2" ht="11.25">
      <c r="A437" s="25"/>
      <c r="B437" s="68"/>
    </row>
    <row r="438" spans="1:2" ht="11.25">
      <c r="A438" s="25"/>
      <c r="B438" s="68"/>
    </row>
    <row r="439" spans="1:2" ht="11.25">
      <c r="A439" s="25"/>
      <c r="B439" s="68"/>
    </row>
    <row r="440" spans="1:2" ht="11.25">
      <c r="A440" s="25"/>
      <c r="B440" s="68"/>
    </row>
    <row r="441" spans="1:2" ht="11.25">
      <c r="A441" s="25"/>
      <c r="B441" s="68"/>
    </row>
    <row r="442" spans="1:2" ht="11.25">
      <c r="A442" s="25"/>
      <c r="B442" s="68"/>
    </row>
    <row r="443" spans="1:2" ht="11.25">
      <c r="A443" s="25"/>
      <c r="B443" s="68"/>
    </row>
    <row r="444" spans="1:2" ht="11.25">
      <c r="A444" s="25"/>
      <c r="B444" s="68"/>
    </row>
    <row r="445" spans="1:2" ht="11.25">
      <c r="A445" s="25"/>
      <c r="B445" s="68"/>
    </row>
    <row r="446" spans="1:2" ht="11.25">
      <c r="A446" s="25"/>
      <c r="B446" s="68"/>
    </row>
    <row r="447" spans="1:2" ht="11.25">
      <c r="A447" s="25"/>
      <c r="B447" s="68"/>
    </row>
    <row r="448" spans="1:2" ht="11.25">
      <c r="A448" s="25"/>
      <c r="B448" s="68"/>
    </row>
    <row r="449" spans="1:2" ht="11.25">
      <c r="A449" s="25"/>
      <c r="B449" s="68"/>
    </row>
    <row r="450" spans="1:2" ht="11.25">
      <c r="A450" s="25"/>
      <c r="B450" s="68"/>
    </row>
    <row r="451" spans="1:2" ht="11.25">
      <c r="A451" s="25"/>
      <c r="B451" s="68"/>
    </row>
    <row r="452" spans="1:2" ht="11.25">
      <c r="A452" s="25"/>
      <c r="B452" s="68"/>
    </row>
    <row r="453" spans="1:2" ht="11.25">
      <c r="A453" s="25"/>
      <c r="B453" s="68"/>
    </row>
    <row r="454" spans="1:2" ht="11.25">
      <c r="A454" s="25"/>
      <c r="B454" s="68"/>
    </row>
    <row r="455" spans="1:2" ht="11.25">
      <c r="A455" s="25"/>
      <c r="B455" s="68"/>
    </row>
    <row r="456" spans="1:2" ht="11.25">
      <c r="A456" s="25"/>
      <c r="B456" s="68"/>
    </row>
    <row r="457" spans="1:2" ht="11.25">
      <c r="A457" s="25"/>
      <c r="B457" s="68"/>
    </row>
    <row r="458" spans="1:2" ht="11.25">
      <c r="A458" s="25"/>
      <c r="B458" s="68"/>
    </row>
    <row r="459" spans="1:2" ht="11.25">
      <c r="A459" s="25"/>
      <c r="B459" s="68"/>
    </row>
    <row r="460" spans="1:2" ht="11.25">
      <c r="A460" s="25"/>
      <c r="B460" s="68"/>
    </row>
    <row r="461" spans="1:2" ht="11.25">
      <c r="A461" s="25"/>
      <c r="B461" s="68"/>
    </row>
    <row r="462" spans="1:2" ht="11.25">
      <c r="A462" s="25"/>
      <c r="B462" s="68"/>
    </row>
    <row r="463" spans="1:2" ht="11.25">
      <c r="A463" s="25"/>
      <c r="B463" s="68"/>
    </row>
    <row r="464" spans="1:2" ht="11.25">
      <c r="A464" s="25"/>
      <c r="B464" s="68"/>
    </row>
    <row r="465" spans="1:2" ht="11.25">
      <c r="A465" s="25"/>
      <c r="B465" s="68"/>
    </row>
    <row r="466" spans="1:2" ht="11.25">
      <c r="A466" s="25"/>
      <c r="B466" s="68"/>
    </row>
    <row r="467" spans="1:2" ht="11.25">
      <c r="A467" s="25"/>
      <c r="B467" s="68"/>
    </row>
    <row r="468" spans="1:2" ht="11.25">
      <c r="A468" s="25"/>
      <c r="B468" s="68"/>
    </row>
    <row r="469" spans="1:2" ht="11.25">
      <c r="A469" s="25"/>
      <c r="B469" s="68"/>
    </row>
    <row r="470" spans="1:2" ht="11.25">
      <c r="A470" s="25"/>
      <c r="B470" s="68"/>
    </row>
    <row r="471" spans="1:2" ht="11.25">
      <c r="A471" s="25"/>
      <c r="B471" s="68"/>
    </row>
    <row r="472" spans="1:2" ht="11.25">
      <c r="A472" s="25"/>
      <c r="B472" s="68"/>
    </row>
    <row r="473" spans="1:2" ht="11.25">
      <c r="A473" s="25"/>
      <c r="B473" s="68"/>
    </row>
    <row r="474" spans="1:2" ht="11.25">
      <c r="A474" s="25"/>
      <c r="B474" s="68"/>
    </row>
    <row r="475" spans="1:2" ht="11.25">
      <c r="A475" s="25"/>
      <c r="B475" s="68"/>
    </row>
    <row r="476" spans="1:2" ht="11.25">
      <c r="A476" s="25"/>
      <c r="B476" s="68"/>
    </row>
    <row r="477" spans="1:2" ht="11.25">
      <c r="A477" s="25"/>
      <c r="B477" s="68"/>
    </row>
    <row r="478" spans="1:2" ht="11.25">
      <c r="A478" s="25"/>
      <c r="B478" s="68"/>
    </row>
    <row r="479" spans="1:2" ht="11.25">
      <c r="A479" s="25"/>
      <c r="B479" s="68"/>
    </row>
    <row r="480" spans="1:2" ht="11.25">
      <c r="A480" s="25"/>
      <c r="B480" s="68"/>
    </row>
    <row r="481" spans="1:2" ht="11.25">
      <c r="A481" s="25"/>
      <c r="B481" s="68"/>
    </row>
    <row r="482" spans="1:2" ht="11.25">
      <c r="A482" s="25"/>
      <c r="B482" s="68"/>
    </row>
    <row r="483" spans="1:2" ht="11.25">
      <c r="A483" s="25"/>
      <c r="B483" s="68"/>
    </row>
    <row r="484" spans="1:2" ht="11.25">
      <c r="A484" s="25"/>
      <c r="B484" s="68"/>
    </row>
    <row r="485" spans="1:2" ht="11.25">
      <c r="A485" s="25"/>
      <c r="B485" s="68"/>
    </row>
    <row r="486" spans="1:2" ht="11.25">
      <c r="A486" s="25"/>
      <c r="B486" s="68"/>
    </row>
    <row r="487" spans="1:2" ht="11.25">
      <c r="A487" s="25"/>
      <c r="B487" s="68"/>
    </row>
    <row r="488" spans="1:2" ht="11.25">
      <c r="A488" s="25"/>
      <c r="B488" s="68"/>
    </row>
    <row r="489" spans="1:2" ht="11.25">
      <c r="A489" s="25"/>
      <c r="B489" s="68"/>
    </row>
    <row r="490" spans="1:2" ht="11.25">
      <c r="A490" s="25"/>
      <c r="B490" s="68"/>
    </row>
    <row r="491" spans="1:2" ht="11.25">
      <c r="A491" s="25"/>
      <c r="B491" s="68"/>
    </row>
    <row r="492" spans="1:2" ht="11.25">
      <c r="A492" s="25"/>
      <c r="B492" s="68"/>
    </row>
    <row r="493" spans="1:2" ht="11.25">
      <c r="A493" s="25"/>
      <c r="B493" s="68"/>
    </row>
    <row r="494" spans="1:2" ht="11.25">
      <c r="A494" s="25"/>
      <c r="B494" s="68"/>
    </row>
    <row r="495" spans="1:2" ht="11.25">
      <c r="A495" s="25"/>
      <c r="B495" s="68"/>
    </row>
    <row r="496" spans="1:2" ht="11.25">
      <c r="A496" s="25"/>
      <c r="B496" s="68"/>
    </row>
    <row r="497" spans="1:2" ht="11.25">
      <c r="A497" s="25"/>
      <c r="B497" s="68"/>
    </row>
    <row r="498" spans="1:2" ht="11.25">
      <c r="A498" s="25"/>
      <c r="B498" s="68"/>
    </row>
    <row r="499" spans="1:2" ht="11.25">
      <c r="A499" s="25"/>
      <c r="B499" s="68"/>
    </row>
    <row r="500" spans="1:2" ht="11.25">
      <c r="A500" s="25"/>
      <c r="B500" s="68"/>
    </row>
    <row r="501" spans="1:2" ht="11.25">
      <c r="A501" s="25"/>
      <c r="B501" s="68"/>
    </row>
    <row r="502" spans="1:2" ht="11.25">
      <c r="A502" s="25"/>
      <c r="B502" s="68"/>
    </row>
    <row r="503" spans="1:2" ht="11.25">
      <c r="A503" s="25"/>
      <c r="B503" s="68"/>
    </row>
    <row r="504" spans="1:2" ht="11.25">
      <c r="A504" s="25"/>
      <c r="B504" s="68"/>
    </row>
    <row r="505" spans="1:2" ht="11.25">
      <c r="A505" s="25"/>
      <c r="B505" s="68"/>
    </row>
    <row r="506" spans="1:2" ht="11.25">
      <c r="A506" s="25"/>
      <c r="B506" s="68"/>
    </row>
    <row r="507" spans="1:2" ht="11.25">
      <c r="A507" s="25"/>
      <c r="B507" s="68"/>
    </row>
    <row r="508" spans="1:2" ht="11.25">
      <c r="A508" s="25"/>
      <c r="B508" s="68"/>
    </row>
    <row r="509" spans="1:2" ht="11.25">
      <c r="A509" s="25"/>
      <c r="B509" s="68"/>
    </row>
    <row r="510" spans="1:2" ht="11.25">
      <c r="A510" s="25"/>
      <c r="B510" s="68"/>
    </row>
    <row r="511" spans="1:2" ht="11.25">
      <c r="A511" s="25"/>
      <c r="B511" s="68"/>
    </row>
    <row r="512" spans="1:2" ht="11.25">
      <c r="A512" s="25"/>
      <c r="B512" s="68"/>
    </row>
    <row r="513" spans="1:2" ht="11.25">
      <c r="A513" s="25"/>
      <c r="B513" s="68"/>
    </row>
    <row r="514" spans="1:2" ht="11.25">
      <c r="A514" s="25"/>
      <c r="B514" s="68"/>
    </row>
    <row r="515" spans="1:2" ht="11.25">
      <c r="A515" s="25"/>
      <c r="B515" s="68"/>
    </row>
    <row r="516" spans="1:2" ht="11.25">
      <c r="A516" s="25"/>
      <c r="B516" s="68"/>
    </row>
    <row r="517" spans="1:2" ht="11.25">
      <c r="A517" s="25"/>
      <c r="B517" s="68"/>
    </row>
    <row r="518" spans="1:2" ht="11.25">
      <c r="A518" s="25"/>
      <c r="B518" s="68"/>
    </row>
    <row r="519" spans="1:2" ht="11.25">
      <c r="A519" s="25"/>
      <c r="B519" s="68"/>
    </row>
    <row r="520" spans="1:2" ht="11.25">
      <c r="A520" s="25"/>
      <c r="B520" s="68"/>
    </row>
    <row r="521" spans="1:2" ht="11.25">
      <c r="A521" s="25"/>
      <c r="B521" s="68"/>
    </row>
    <row r="522" spans="1:2" ht="11.25">
      <c r="A522" s="25"/>
      <c r="B522" s="68"/>
    </row>
    <row r="523" spans="1:2" ht="11.25">
      <c r="A523" s="25"/>
      <c r="B523" s="68"/>
    </row>
    <row r="524" spans="1:2" ht="11.25">
      <c r="A524" s="25"/>
      <c r="B524" s="68"/>
    </row>
    <row r="525" spans="1:2" ht="11.25">
      <c r="A525" s="25"/>
      <c r="B525" s="68"/>
    </row>
    <row r="526" spans="1:2" ht="11.25">
      <c r="A526" s="25"/>
      <c r="B526" s="68"/>
    </row>
    <row r="527" spans="1:2" ht="11.25">
      <c r="A527" s="25"/>
      <c r="B527" s="68"/>
    </row>
    <row r="528" spans="1:2" ht="11.25">
      <c r="A528" s="25"/>
      <c r="B528" s="68"/>
    </row>
    <row r="529" spans="1:2" ht="11.25">
      <c r="A529" s="25"/>
      <c r="B529" s="68"/>
    </row>
    <row r="530" spans="1:2" ht="11.25">
      <c r="A530" s="25"/>
      <c r="B530" s="68"/>
    </row>
    <row r="531" spans="1:2" ht="11.25">
      <c r="A531" s="25"/>
      <c r="B531" s="68"/>
    </row>
    <row r="532" spans="1:2" ht="11.25">
      <c r="A532" s="25"/>
      <c r="B532" s="68"/>
    </row>
    <row r="533" spans="1:2" ht="11.25">
      <c r="A533" s="25"/>
      <c r="B533" s="68"/>
    </row>
    <row r="534" spans="1:2" ht="11.25">
      <c r="A534" s="25"/>
      <c r="B534" s="68"/>
    </row>
    <row r="535" spans="1:2" ht="11.25">
      <c r="A535" s="25"/>
      <c r="B535" s="68"/>
    </row>
    <row r="536" spans="1:2" ht="11.25">
      <c r="A536" s="25"/>
      <c r="B536" s="68"/>
    </row>
    <row r="537" spans="1:2" ht="11.25">
      <c r="A537" s="25"/>
      <c r="B537" s="68"/>
    </row>
    <row r="538" spans="1:2" ht="11.25">
      <c r="A538" s="25"/>
      <c r="B538" s="68"/>
    </row>
    <row r="539" spans="1:2" ht="11.25">
      <c r="A539" s="25"/>
      <c r="B539" s="68"/>
    </row>
    <row r="540" spans="1:2" ht="11.25">
      <c r="A540" s="25"/>
      <c r="B540" s="68"/>
    </row>
    <row r="541" spans="1:2" ht="11.25">
      <c r="A541" s="25"/>
      <c r="B541" s="68"/>
    </row>
    <row r="542" spans="1:2" ht="11.25">
      <c r="A542" s="25"/>
      <c r="B542" s="68"/>
    </row>
    <row r="543" spans="1:2" ht="11.25">
      <c r="A543" s="25"/>
      <c r="B543" s="68"/>
    </row>
    <row r="544" spans="1:2" ht="11.25">
      <c r="A544" s="25"/>
      <c r="B544" s="68"/>
    </row>
    <row r="545" spans="1:2" ht="11.25">
      <c r="A545" s="25"/>
      <c r="B545" s="68"/>
    </row>
    <row r="546" spans="1:2" ht="11.25">
      <c r="A546" s="25"/>
      <c r="B546" s="68"/>
    </row>
    <row r="547" spans="1:2" ht="11.25">
      <c r="A547" s="25"/>
      <c r="B547" s="68"/>
    </row>
    <row r="548" spans="1:2" ht="11.25">
      <c r="A548" s="25"/>
      <c r="B548" s="68"/>
    </row>
    <row r="549" spans="1:2" ht="11.25">
      <c r="A549" s="25"/>
      <c r="B549" s="68"/>
    </row>
    <row r="550" spans="1:2" ht="11.25">
      <c r="A550" s="25"/>
      <c r="B550" s="68"/>
    </row>
    <row r="551" spans="1:2" ht="11.25">
      <c r="A551" s="25"/>
      <c r="B551" s="68"/>
    </row>
    <row r="552" spans="1:2" ht="11.25">
      <c r="A552" s="25"/>
      <c r="B552" s="68"/>
    </row>
    <row r="553" spans="1:2" ht="11.25">
      <c r="A553" s="25"/>
      <c r="B553" s="68"/>
    </row>
    <row r="554" spans="1:2" ht="11.25">
      <c r="A554" s="25"/>
      <c r="B554" s="68"/>
    </row>
    <row r="555" spans="1:2" ht="11.25">
      <c r="A555" s="25"/>
      <c r="B555" s="68"/>
    </row>
    <row r="556" spans="1:2" ht="11.25">
      <c r="A556" s="25"/>
      <c r="B556" s="68"/>
    </row>
    <row r="557" spans="1:2" ht="11.25">
      <c r="A557" s="25"/>
      <c r="B557" s="68"/>
    </row>
    <row r="558" spans="1:2" ht="11.25">
      <c r="A558" s="25"/>
      <c r="B558" s="68"/>
    </row>
    <row r="559" spans="1:2" ht="11.25">
      <c r="A559" s="25"/>
      <c r="B559" s="68"/>
    </row>
    <row r="560" spans="1:2" ht="11.25">
      <c r="A560" s="25"/>
      <c r="B560" s="68"/>
    </row>
    <row r="561" spans="1:2" ht="11.25">
      <c r="A561" s="25"/>
      <c r="B561" s="68"/>
    </row>
    <row r="562" spans="1:2" ht="11.25">
      <c r="A562" s="25"/>
      <c r="B562" s="68"/>
    </row>
    <row r="563" spans="1:2" ht="11.25">
      <c r="A563" s="25"/>
      <c r="B563" s="68"/>
    </row>
    <row r="564" spans="1:2" ht="11.25">
      <c r="A564" s="25"/>
      <c r="B564" s="68"/>
    </row>
    <row r="565" spans="1:2" ht="11.25">
      <c r="A565" s="25"/>
      <c r="B565" s="68"/>
    </row>
    <row r="566" spans="1:2" ht="11.25">
      <c r="A566" s="25"/>
      <c r="B566" s="68"/>
    </row>
    <row r="567" spans="1:2" ht="11.25">
      <c r="A567" s="25"/>
      <c r="B567" s="68"/>
    </row>
    <row r="568" spans="1:2" ht="11.25">
      <c r="A568" s="25"/>
      <c r="B568" s="68"/>
    </row>
    <row r="569" spans="1:2" ht="11.25">
      <c r="A569" s="25"/>
      <c r="B569" s="68"/>
    </row>
    <row r="570" spans="1:2" ht="11.25">
      <c r="A570" s="25"/>
      <c r="B570" s="68"/>
    </row>
    <row r="571" spans="1:2" ht="11.25">
      <c r="A571" s="25"/>
      <c r="B571" s="68"/>
    </row>
    <row r="572" spans="1:2" ht="11.25">
      <c r="A572" s="25"/>
      <c r="B572" s="68"/>
    </row>
    <row r="573" spans="1:2" ht="11.25">
      <c r="A573" s="25"/>
      <c r="B573" s="68"/>
    </row>
    <row r="574" spans="1:2" ht="11.25">
      <c r="A574" s="25"/>
      <c r="B574" s="68"/>
    </row>
    <row r="575" spans="1:2" ht="11.25">
      <c r="A575" s="25"/>
      <c r="B575" s="68"/>
    </row>
    <row r="576" spans="1:2" ht="11.25">
      <c r="A576" s="25"/>
      <c r="B576" s="68"/>
    </row>
    <row r="577" spans="1:2" ht="11.25">
      <c r="A577" s="25"/>
      <c r="B577" s="68"/>
    </row>
    <row r="578" spans="1:2" ht="11.25">
      <c r="A578" s="25"/>
      <c r="B578" s="68"/>
    </row>
    <row r="579" spans="1:2" ht="11.25">
      <c r="A579" s="25"/>
      <c r="B579" s="68"/>
    </row>
    <row r="580" spans="1:2" ht="11.25">
      <c r="A580" s="25"/>
      <c r="B580" s="68"/>
    </row>
    <row r="581" spans="1:2" ht="11.25">
      <c r="A581" s="25"/>
      <c r="B581" s="68"/>
    </row>
    <row r="582" spans="1:2" ht="11.25">
      <c r="A582" s="25"/>
      <c r="B582" s="68"/>
    </row>
    <row r="583" spans="1:2" ht="11.25">
      <c r="A583" s="25"/>
      <c r="B583" s="68"/>
    </row>
    <row r="584" spans="1:2" ht="11.25">
      <c r="A584" s="25"/>
      <c r="B584" s="68"/>
    </row>
    <row r="585" spans="1:2" ht="11.25">
      <c r="A585" s="25"/>
      <c r="B585" s="68"/>
    </row>
    <row r="586" spans="1:2" ht="11.25">
      <c r="A586" s="25"/>
      <c r="B586" s="68"/>
    </row>
    <row r="587" spans="1:2" ht="11.25">
      <c r="A587" s="25"/>
      <c r="B587" s="68"/>
    </row>
    <row r="588" spans="1:2" ht="11.25">
      <c r="A588" s="25"/>
      <c r="B588" s="68"/>
    </row>
    <row r="589" spans="1:2" ht="11.25">
      <c r="A589" s="25"/>
      <c r="B589" s="68"/>
    </row>
    <row r="590" spans="1:2" ht="11.25">
      <c r="A590" s="25"/>
      <c r="B590" s="68"/>
    </row>
    <row r="591" spans="1:2" ht="11.25">
      <c r="A591" s="25"/>
      <c r="B591" s="68"/>
    </row>
    <row r="592" spans="1:2" ht="11.25">
      <c r="A592" s="25"/>
      <c r="B592" s="68"/>
    </row>
    <row r="593" spans="1:2" ht="11.25">
      <c r="A593" s="25"/>
      <c r="B593" s="68"/>
    </row>
    <row r="594" spans="1:2" ht="11.25">
      <c r="A594" s="25"/>
      <c r="B594" s="68"/>
    </row>
    <row r="595" spans="1:2" ht="11.25">
      <c r="A595" s="25"/>
      <c r="B595" s="68"/>
    </row>
    <row r="596" spans="1:2" ht="11.25">
      <c r="A596" s="25"/>
      <c r="B596" s="68"/>
    </row>
    <row r="597" spans="1:2" ht="11.25">
      <c r="A597" s="25"/>
      <c r="B597" s="68"/>
    </row>
    <row r="598" spans="1:2" ht="11.25">
      <c r="A598" s="25"/>
      <c r="B598" s="68"/>
    </row>
    <row r="599" spans="1:2" ht="11.25">
      <c r="A599" s="25"/>
      <c r="B599" s="68"/>
    </row>
    <row r="600" spans="1:2" ht="11.25">
      <c r="A600" s="25"/>
      <c r="B600" s="68"/>
    </row>
    <row r="601" spans="1:2" ht="11.25">
      <c r="A601" s="25"/>
      <c r="B601" s="68"/>
    </row>
    <row r="602" spans="1:2" ht="11.25">
      <c r="A602" s="25"/>
      <c r="B602" s="68"/>
    </row>
    <row r="603" spans="1:2" ht="11.25">
      <c r="A603" s="25"/>
      <c r="B603" s="68"/>
    </row>
    <row r="604" spans="1:2" ht="11.25">
      <c r="A604" s="25"/>
      <c r="B604" s="68"/>
    </row>
    <row r="605" spans="1:2" ht="11.25">
      <c r="A605" s="25"/>
      <c r="B605" s="68"/>
    </row>
    <row r="606" spans="1:2" ht="11.25">
      <c r="A606" s="25"/>
      <c r="B606" s="68"/>
    </row>
    <row r="607" spans="1:2" ht="11.25">
      <c r="A607" s="25"/>
      <c r="B607" s="68"/>
    </row>
    <row r="608" spans="1:2" ht="11.25">
      <c r="A608" s="25"/>
      <c r="B608" s="68"/>
    </row>
    <row r="609" spans="1:2" ht="11.25">
      <c r="A609" s="25"/>
      <c r="B609" s="68"/>
    </row>
    <row r="610" spans="1:2" ht="11.25">
      <c r="A610" s="25"/>
      <c r="B610" s="68"/>
    </row>
    <row r="611" spans="1:2" ht="11.25">
      <c r="A611" s="25"/>
      <c r="B611" s="68"/>
    </row>
    <row r="612" spans="1:2" ht="11.25">
      <c r="A612" s="25"/>
      <c r="B612" s="68"/>
    </row>
    <row r="613" spans="1:2" ht="11.25">
      <c r="A613" s="25"/>
      <c r="B613" s="68"/>
    </row>
    <row r="614" spans="1:2" ht="11.25">
      <c r="A614" s="25"/>
      <c r="B614" s="68"/>
    </row>
    <row r="615" spans="1:2" ht="11.25">
      <c r="A615" s="25"/>
      <c r="B615" s="68"/>
    </row>
    <row r="616" spans="1:2" ht="11.25">
      <c r="A616" s="25"/>
      <c r="B616" s="68"/>
    </row>
    <row r="617" spans="1:2" ht="11.25">
      <c r="A617" s="25"/>
      <c r="B617" s="68"/>
    </row>
    <row r="618" spans="1:2" ht="11.25">
      <c r="A618" s="25"/>
      <c r="B618" s="68"/>
    </row>
    <row r="619" spans="1:2" ht="11.25">
      <c r="A619" s="25"/>
      <c r="B619" s="68"/>
    </row>
    <row r="620" spans="1:2" ht="11.25">
      <c r="A620" s="25"/>
      <c r="B620" s="68"/>
    </row>
    <row r="621" spans="1:2" ht="11.25">
      <c r="A621" s="25"/>
      <c r="B621" s="68"/>
    </row>
    <row r="622" spans="1:2" ht="11.25">
      <c r="A622" s="25"/>
      <c r="B622" s="68"/>
    </row>
    <row r="623" spans="1:2" ht="11.25">
      <c r="A623" s="25"/>
      <c r="B623" s="68"/>
    </row>
    <row r="624" spans="1:2" ht="11.25">
      <c r="A624" s="25"/>
      <c r="B624" s="68"/>
    </row>
    <row r="625" spans="1:2" ht="11.25">
      <c r="A625" s="25"/>
      <c r="B625" s="68"/>
    </row>
    <row r="626" spans="1:2" ht="11.25">
      <c r="A626" s="25"/>
      <c r="B626" s="68"/>
    </row>
    <row r="627" spans="1:2" ht="11.25">
      <c r="A627" s="25"/>
      <c r="B627" s="68"/>
    </row>
    <row r="628" spans="1:2" ht="11.25">
      <c r="A628" s="25"/>
      <c r="B628" s="68"/>
    </row>
    <row r="629" spans="1:2" ht="11.25">
      <c r="A629" s="25"/>
      <c r="B629" s="68"/>
    </row>
    <row r="630" spans="1:2" ht="11.25">
      <c r="A630" s="25"/>
      <c r="B630" s="68"/>
    </row>
    <row r="631" spans="1:2" ht="11.25">
      <c r="A631" s="25"/>
      <c r="B631" s="68"/>
    </row>
    <row r="632" spans="1:2" ht="11.25">
      <c r="A632" s="25"/>
      <c r="B632" s="68"/>
    </row>
    <row r="633" spans="1:2" ht="11.25">
      <c r="A633" s="25"/>
      <c r="B633" s="68"/>
    </row>
    <row r="634" spans="1:2" ht="11.25">
      <c r="A634" s="25"/>
      <c r="B634" s="68"/>
    </row>
    <row r="635" spans="1:2" ht="11.25">
      <c r="A635" s="25"/>
      <c r="B635" s="68"/>
    </row>
    <row r="636" spans="1:2" ht="11.25">
      <c r="A636" s="25"/>
      <c r="B636" s="68"/>
    </row>
    <row r="637" spans="1:2" ht="11.25">
      <c r="A637" s="25"/>
      <c r="B637" s="68"/>
    </row>
    <row r="638" spans="1:2" ht="11.25">
      <c r="A638" s="25"/>
      <c r="B638" s="68"/>
    </row>
    <row r="639" spans="1:2" ht="11.25">
      <c r="A639" s="25"/>
      <c r="B639" s="68"/>
    </row>
    <row r="640" spans="1:2" ht="11.25">
      <c r="A640" s="25"/>
      <c r="B640" s="68"/>
    </row>
    <row r="641" spans="1:2" ht="11.25">
      <c r="A641" s="25"/>
      <c r="B641" s="68"/>
    </row>
    <row r="642" spans="1:2" ht="11.25">
      <c r="A642" s="25"/>
      <c r="B642" s="68"/>
    </row>
    <row r="643" spans="1:2" ht="11.25">
      <c r="A643" s="25"/>
      <c r="B643" s="68"/>
    </row>
    <row r="644" spans="1:2" ht="11.25">
      <c r="A644" s="25"/>
      <c r="B644" s="68"/>
    </row>
    <row r="645" spans="1:2" ht="11.25">
      <c r="A645" s="25"/>
      <c r="B645" s="68"/>
    </row>
    <row r="646" spans="1:2" ht="11.25">
      <c r="A646" s="25"/>
      <c r="B646" s="68"/>
    </row>
    <row r="647" spans="1:2" ht="11.25">
      <c r="A647" s="25"/>
      <c r="B647" s="68"/>
    </row>
    <row r="648" spans="1:2" ht="11.25">
      <c r="A648" s="25"/>
      <c r="B648" s="68"/>
    </row>
    <row r="649" spans="1:2" ht="11.25">
      <c r="A649" s="25"/>
      <c r="B649" s="68"/>
    </row>
    <row r="650" spans="1:2" ht="11.25">
      <c r="A650" s="25"/>
      <c r="B650" s="68"/>
    </row>
    <row r="651" spans="1:2" ht="11.25">
      <c r="A651" s="25"/>
      <c r="B651" s="68"/>
    </row>
    <row r="652" spans="1:2" ht="11.25">
      <c r="A652" s="25"/>
      <c r="B652" s="68"/>
    </row>
    <row r="653" spans="1:2" ht="11.25">
      <c r="A653" s="25"/>
      <c r="B653" s="68"/>
    </row>
    <row r="654" spans="1:2" ht="11.25">
      <c r="A654" s="25"/>
      <c r="B654" s="68"/>
    </row>
    <row r="655" spans="1:2" ht="11.25">
      <c r="A655" s="25"/>
      <c r="B655" s="68"/>
    </row>
    <row r="656" spans="1:2" ht="11.25">
      <c r="A656" s="25"/>
      <c r="B656" s="68"/>
    </row>
    <row r="657" spans="1:2" ht="11.25">
      <c r="A657" s="25"/>
      <c r="B657" s="68"/>
    </row>
    <row r="658" spans="1:2" ht="11.25">
      <c r="A658" s="25"/>
      <c r="B658" s="68"/>
    </row>
    <row r="659" spans="1:2" ht="11.25">
      <c r="A659" s="25"/>
      <c r="B659" s="68"/>
    </row>
    <row r="660" spans="1:2" ht="11.25">
      <c r="A660" s="25"/>
      <c r="B660" s="68"/>
    </row>
    <row r="661" spans="1:2" ht="11.25">
      <c r="A661" s="25"/>
      <c r="B661" s="68"/>
    </row>
    <row r="662" spans="1:2" ht="11.25">
      <c r="A662" s="25"/>
      <c r="B662" s="68"/>
    </row>
    <row r="663" spans="1:2" ht="11.25">
      <c r="A663" s="25"/>
      <c r="B663" s="68"/>
    </row>
    <row r="664" spans="1:2" ht="11.25">
      <c r="A664" s="25"/>
      <c r="B664" s="68"/>
    </row>
    <row r="665" spans="1:2" ht="11.25">
      <c r="A665" s="25"/>
      <c r="B665" s="68"/>
    </row>
    <row r="666" spans="1:2" ht="11.25">
      <c r="A666" s="25"/>
      <c r="B666" s="68"/>
    </row>
    <row r="667" spans="1:2" ht="11.25">
      <c r="A667" s="25"/>
      <c r="B667" s="68"/>
    </row>
    <row r="668" spans="1:2" ht="11.25">
      <c r="A668" s="25"/>
      <c r="B668" s="68"/>
    </row>
    <row r="669" spans="1:2" ht="11.25">
      <c r="A669" s="25"/>
      <c r="B669" s="68"/>
    </row>
    <row r="670" spans="1:2" ht="11.25">
      <c r="A670" s="25"/>
      <c r="B670" s="68"/>
    </row>
    <row r="671" spans="1:2" ht="11.25">
      <c r="A671" s="25"/>
      <c r="B671" s="68"/>
    </row>
    <row r="672" spans="1:2" ht="11.25">
      <c r="A672" s="25"/>
      <c r="B672" s="68"/>
    </row>
    <row r="673" spans="1:2" ht="11.25">
      <c r="A673" s="25"/>
      <c r="B673" s="68"/>
    </row>
    <row r="674" spans="1:2" ht="11.25">
      <c r="A674" s="25"/>
      <c r="B674" s="68"/>
    </row>
    <row r="675" spans="1:2" ht="11.25">
      <c r="A675" s="25"/>
      <c r="B675" s="68"/>
    </row>
    <row r="676" spans="1:2" ht="11.25">
      <c r="A676" s="25"/>
      <c r="B676" s="68"/>
    </row>
    <row r="677" spans="1:2" ht="11.25">
      <c r="A677" s="25"/>
      <c r="B677" s="68"/>
    </row>
    <row r="678" spans="1:2" ht="11.25">
      <c r="A678" s="25"/>
      <c r="B678" s="68"/>
    </row>
    <row r="679" spans="1:2" ht="11.25">
      <c r="A679" s="25"/>
      <c r="B679" s="68"/>
    </row>
    <row r="680" spans="1:2" ht="11.25">
      <c r="A680" s="25"/>
      <c r="B680" s="68"/>
    </row>
    <row r="681" spans="1:2" ht="11.25">
      <c r="A681" s="25"/>
      <c r="B681" s="68"/>
    </row>
    <row r="682" spans="1:2" ht="11.25">
      <c r="A682" s="25"/>
      <c r="B682" s="68"/>
    </row>
    <row r="683" spans="1:2" ht="11.25">
      <c r="A683" s="25"/>
      <c r="B683" s="68"/>
    </row>
    <row r="684" spans="1:2" ht="11.25">
      <c r="A684" s="25"/>
      <c r="B684" s="68"/>
    </row>
    <row r="685" spans="1:2" ht="11.25">
      <c r="A685" s="25"/>
      <c r="B685" s="68"/>
    </row>
    <row r="686" spans="1:2" ht="11.25">
      <c r="A686" s="25"/>
      <c r="B686" s="68"/>
    </row>
    <row r="687" spans="1:2" ht="11.25">
      <c r="A687" s="25"/>
      <c r="B687" s="68"/>
    </row>
    <row r="688" spans="1:2" ht="11.25">
      <c r="A688" s="25"/>
      <c r="B688" s="68"/>
    </row>
    <row r="689" spans="1:2" ht="11.25">
      <c r="A689" s="25"/>
      <c r="B689" s="68"/>
    </row>
    <row r="690" spans="1:2" ht="11.25">
      <c r="A690" s="25"/>
      <c r="B690" s="68"/>
    </row>
    <row r="691" spans="1:2" ht="11.25">
      <c r="A691" s="25"/>
      <c r="B691" s="68"/>
    </row>
    <row r="692" spans="1:2" ht="11.25">
      <c r="A692" s="25"/>
      <c r="B692" s="68"/>
    </row>
    <row r="693" spans="1:2" ht="11.25">
      <c r="A693" s="25"/>
      <c r="B693" s="68"/>
    </row>
    <row r="694" spans="1:2" ht="11.25">
      <c r="A694" s="25"/>
      <c r="B694" s="68"/>
    </row>
    <row r="695" spans="1:2" ht="11.25">
      <c r="A695" s="25"/>
      <c r="B695" s="68"/>
    </row>
    <row r="696" spans="1:2" ht="11.25">
      <c r="A696" s="25"/>
      <c r="B696" s="68"/>
    </row>
    <row r="697" spans="1:2" ht="11.25">
      <c r="A697" s="25"/>
      <c r="B697" s="68"/>
    </row>
    <row r="698" spans="1:2" ht="11.25">
      <c r="A698" s="25"/>
      <c r="B698" s="68"/>
    </row>
    <row r="699" spans="1:2" ht="11.25">
      <c r="A699" s="25"/>
      <c r="B699" s="68"/>
    </row>
    <row r="700" spans="1:2" ht="11.25">
      <c r="A700" s="25"/>
      <c r="B700" s="68"/>
    </row>
    <row r="701" spans="1:2" ht="11.25">
      <c r="A701" s="25"/>
      <c r="B701" s="68"/>
    </row>
    <row r="702" spans="1:2" ht="11.25">
      <c r="A702" s="25"/>
      <c r="B702" s="68"/>
    </row>
    <row r="703" spans="1:2" ht="11.25">
      <c r="A703" s="25"/>
      <c r="B703" s="68"/>
    </row>
    <row r="704" spans="1:2" ht="11.25">
      <c r="A704" s="25"/>
      <c r="B704" s="68"/>
    </row>
    <row r="705" spans="1:2" ht="11.25">
      <c r="A705" s="25"/>
      <c r="B705" s="68"/>
    </row>
    <row r="706" spans="1:2" ht="11.25">
      <c r="A706" s="25"/>
      <c r="B706" s="68"/>
    </row>
    <row r="707" spans="1:2" ht="11.25">
      <c r="A707" s="25"/>
      <c r="B707" s="68"/>
    </row>
    <row r="708" spans="1:2" ht="11.25">
      <c r="A708" s="25"/>
      <c r="B708" s="68"/>
    </row>
    <row r="709" spans="1:2" ht="11.25">
      <c r="A709" s="25"/>
      <c r="B709" s="68"/>
    </row>
    <row r="710" spans="1:2" ht="11.25">
      <c r="A710" s="25"/>
      <c r="B710" s="68"/>
    </row>
    <row r="711" spans="1:2" ht="11.25">
      <c r="A711" s="25"/>
      <c r="B711" s="68"/>
    </row>
    <row r="712" spans="1:2" ht="11.25">
      <c r="A712" s="25"/>
      <c r="B712" s="68"/>
    </row>
    <row r="713" spans="1:2" ht="11.25">
      <c r="A713" s="25"/>
      <c r="B713" s="68"/>
    </row>
    <row r="714" spans="1:2" ht="11.25">
      <c r="A714" s="25"/>
      <c r="B714" s="68"/>
    </row>
    <row r="715" spans="1:2" ht="11.25">
      <c r="A715" s="25"/>
      <c r="B715" s="68"/>
    </row>
    <row r="716" spans="1:2" ht="11.25">
      <c r="A716" s="25"/>
      <c r="B716" s="68"/>
    </row>
    <row r="717" spans="1:2" ht="11.25">
      <c r="A717" s="25"/>
      <c r="B717" s="68"/>
    </row>
    <row r="718" spans="1:2" ht="11.25">
      <c r="A718" s="25"/>
      <c r="B718" s="68"/>
    </row>
    <row r="719" spans="1:2" ht="11.25">
      <c r="A719" s="25"/>
      <c r="B719" s="68"/>
    </row>
    <row r="720" spans="1:2" ht="11.25">
      <c r="A720" s="25"/>
      <c r="B720" s="68"/>
    </row>
    <row r="721" spans="1:2" ht="11.25">
      <c r="A721" s="25"/>
      <c r="B721" s="68"/>
    </row>
    <row r="722" spans="1:2" ht="11.25">
      <c r="A722" s="25"/>
      <c r="B722" s="68"/>
    </row>
    <row r="723" spans="1:2" ht="11.25">
      <c r="A723" s="25"/>
      <c r="B723" s="68"/>
    </row>
    <row r="724" spans="1:2" ht="11.25">
      <c r="A724" s="25"/>
      <c r="B724" s="68"/>
    </row>
    <row r="725" spans="1:2" ht="11.25">
      <c r="A725" s="25"/>
      <c r="B725" s="68"/>
    </row>
    <row r="726" spans="1:2" ht="11.25">
      <c r="A726" s="25"/>
      <c r="B726" s="68"/>
    </row>
    <row r="727" spans="1:2" ht="11.25">
      <c r="A727" s="25"/>
      <c r="B727" s="68"/>
    </row>
    <row r="728" spans="1:2" ht="11.25">
      <c r="A728" s="25"/>
      <c r="B728" s="68"/>
    </row>
    <row r="729" spans="1:2" ht="11.25">
      <c r="A729" s="25"/>
      <c r="B729" s="68"/>
    </row>
    <row r="730" spans="1:2" ht="11.25">
      <c r="A730" s="25"/>
      <c r="B730" s="68"/>
    </row>
    <row r="731" spans="1:2" ht="11.25">
      <c r="A731" s="25"/>
      <c r="B731" s="68"/>
    </row>
    <row r="732" spans="1:2" ht="11.25">
      <c r="A732" s="25"/>
      <c r="B732" s="68"/>
    </row>
    <row r="733" spans="1:2" ht="11.25">
      <c r="A733" s="25"/>
      <c r="B733" s="68"/>
    </row>
    <row r="734" spans="1:2" ht="11.25">
      <c r="A734" s="25"/>
      <c r="B734" s="68"/>
    </row>
    <row r="735" spans="1:2" ht="11.25">
      <c r="A735" s="25"/>
      <c r="B735" s="68"/>
    </row>
    <row r="736" spans="1:2" ht="11.25">
      <c r="A736" s="25"/>
      <c r="B736" s="68"/>
    </row>
    <row r="737" spans="1:2" ht="11.25">
      <c r="A737" s="25"/>
      <c r="B737" s="68"/>
    </row>
    <row r="738" spans="1:2" ht="11.25">
      <c r="A738" s="25"/>
      <c r="B738" s="68"/>
    </row>
    <row r="739" spans="1:2" ht="11.25">
      <c r="A739" s="25"/>
      <c r="B739" s="68"/>
    </row>
    <row r="740" spans="1:2" ht="11.25">
      <c r="A740" s="25"/>
      <c r="B740" s="68"/>
    </row>
    <row r="741" spans="1:2" ht="11.25">
      <c r="A741" s="25"/>
      <c r="B741" s="68"/>
    </row>
    <row r="742" spans="1:2" ht="11.25">
      <c r="A742" s="25"/>
      <c r="B742" s="68"/>
    </row>
    <row r="743" spans="1:2" ht="11.25">
      <c r="A743" s="25"/>
      <c r="B743" s="68"/>
    </row>
    <row r="744" spans="1:2" ht="11.25">
      <c r="A744" s="25"/>
      <c r="B744" s="68"/>
    </row>
    <row r="745" spans="1:2" ht="11.25">
      <c r="A745" s="25"/>
      <c r="B745" s="68"/>
    </row>
    <row r="746" spans="1:2" ht="11.25">
      <c r="A746" s="25"/>
      <c r="B746" s="68"/>
    </row>
    <row r="747" spans="1:2" ht="11.25">
      <c r="A747" s="25"/>
      <c r="B747" s="68"/>
    </row>
    <row r="748" spans="1:2" ht="11.25">
      <c r="A748" s="25"/>
      <c r="B748" s="68"/>
    </row>
    <row r="749" spans="1:2" ht="11.25">
      <c r="A749" s="25"/>
      <c r="B749" s="68"/>
    </row>
    <row r="750" spans="1:2" ht="11.25">
      <c r="A750" s="25"/>
      <c r="B750" s="68"/>
    </row>
    <row r="751" spans="1:2" ht="11.25">
      <c r="A751" s="25"/>
      <c r="B751" s="68"/>
    </row>
    <row r="752" spans="1:2" ht="11.25">
      <c r="A752" s="25"/>
      <c r="B752" s="68"/>
    </row>
    <row r="753" spans="1:2" ht="11.25">
      <c r="A753" s="25"/>
      <c r="B753" s="68"/>
    </row>
    <row r="754" spans="1:2" ht="11.25">
      <c r="A754" s="25"/>
      <c r="B754" s="68"/>
    </row>
    <row r="755" spans="1:2" ht="11.25">
      <c r="A755" s="25"/>
      <c r="B755" s="68"/>
    </row>
    <row r="756" spans="1:2" ht="11.25">
      <c r="A756" s="25"/>
      <c r="B756" s="68"/>
    </row>
    <row r="757" spans="1:2" ht="11.25">
      <c r="A757" s="25"/>
      <c r="B757" s="68"/>
    </row>
    <row r="758" spans="1:2" ht="11.25">
      <c r="A758" s="25"/>
      <c r="B758" s="68"/>
    </row>
    <row r="759" spans="1:2" ht="11.25">
      <c r="A759" s="25"/>
      <c r="B759" s="68"/>
    </row>
    <row r="760" spans="1:2" ht="11.25">
      <c r="A760" s="25"/>
      <c r="B760" s="68"/>
    </row>
    <row r="761" spans="1:2" ht="11.25">
      <c r="A761" s="25"/>
      <c r="B761" s="68"/>
    </row>
    <row r="762" spans="1:2" ht="11.25">
      <c r="A762" s="25"/>
      <c r="B762" s="68"/>
    </row>
    <row r="763" spans="1:2" ht="11.25">
      <c r="A763" s="25"/>
      <c r="B763" s="68"/>
    </row>
    <row r="764" spans="1:2" ht="11.25">
      <c r="A764" s="25"/>
      <c r="B764" s="68"/>
    </row>
    <row r="765" spans="1:2" ht="11.25">
      <c r="A765" s="25"/>
      <c r="B765" s="68"/>
    </row>
    <row r="766" spans="1:2" ht="11.25">
      <c r="A766" s="25"/>
      <c r="B766" s="68"/>
    </row>
    <row r="767" spans="1:2" ht="11.25">
      <c r="A767" s="25"/>
      <c r="B767" s="68"/>
    </row>
    <row r="768" spans="1:2" ht="11.25">
      <c r="A768" s="25"/>
      <c r="B768" s="68"/>
    </row>
    <row r="769" spans="1:2" ht="11.25">
      <c r="A769" s="25"/>
      <c r="B769" s="68"/>
    </row>
    <row r="770" spans="1:2" ht="11.25">
      <c r="A770" s="25"/>
      <c r="B770" s="68"/>
    </row>
  </sheetData>
  <sheetProtection/>
  <mergeCells count="19">
    <mergeCell ref="A134:H135"/>
    <mergeCell ref="J2:J4"/>
    <mergeCell ref="K2:K4"/>
    <mergeCell ref="L2:L4"/>
    <mergeCell ref="A73:B73"/>
    <mergeCell ref="A2:B4"/>
    <mergeCell ref="A5:B5"/>
    <mergeCell ref="C2:C4"/>
    <mergeCell ref="D2:D4"/>
    <mergeCell ref="P2:P4"/>
    <mergeCell ref="A1:O1"/>
    <mergeCell ref="G2:G4"/>
    <mergeCell ref="F2:F4"/>
    <mergeCell ref="M2:M4"/>
    <mergeCell ref="N2:N4"/>
    <mergeCell ref="O2:O4"/>
    <mergeCell ref="E2:E4"/>
    <mergeCell ref="H2:H4"/>
    <mergeCell ref="I2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22"/>
  <sheetViews>
    <sheetView zoomScale="70" zoomScaleNormal="70" zoomScaleSheetLayoutView="80" zoomScalePageLayoutView="0" workbookViewId="0" topLeftCell="A1">
      <selection activeCell="A2" sqref="A2:B2"/>
    </sheetView>
  </sheetViews>
  <sheetFormatPr defaultColWidth="82.25390625" defaultRowHeight="12.75"/>
  <cols>
    <col min="1" max="1" width="5.125" style="62" bestFit="1" customWidth="1"/>
    <col min="2" max="2" width="94.375" style="83" customWidth="1"/>
    <col min="3" max="3" width="22.75390625" style="62" customWidth="1"/>
    <col min="4" max="6" width="25.75390625" style="62" customWidth="1"/>
    <col min="7" max="7" width="23.25390625" style="62" customWidth="1"/>
    <col min="8" max="9" width="25.75390625" style="62" customWidth="1"/>
    <col min="10" max="10" width="20.875" style="62" bestFit="1" customWidth="1"/>
    <col min="11" max="11" width="20.75390625" style="62" bestFit="1" customWidth="1"/>
    <col min="12" max="12" width="21.25390625" style="62" customWidth="1"/>
    <col min="13" max="13" width="16.25390625" style="62" bestFit="1" customWidth="1"/>
    <col min="14" max="15" width="25.75390625" style="62" customWidth="1"/>
    <col min="16" max="16" width="15.00390625" style="62" customWidth="1"/>
    <col min="17" max="16384" width="82.25390625" style="62" customWidth="1"/>
  </cols>
  <sheetData>
    <row r="1" spans="1:16" ht="48.75" customHeight="1">
      <c r="A1" s="316" t="s">
        <v>733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212" t="s">
        <v>617</v>
      </c>
    </row>
    <row r="2" spans="1:16" ht="15" customHeight="1">
      <c r="A2" s="314"/>
      <c r="B2" s="315"/>
      <c r="C2" s="299" t="s">
        <v>495</v>
      </c>
      <c r="D2" s="299" t="s">
        <v>494</v>
      </c>
      <c r="E2" s="299" t="s">
        <v>496</v>
      </c>
      <c r="F2" s="299" t="s">
        <v>486</v>
      </c>
      <c r="G2" s="299" t="s">
        <v>484</v>
      </c>
      <c r="H2" s="299" t="s">
        <v>489</v>
      </c>
      <c r="I2" s="299" t="s">
        <v>493</v>
      </c>
      <c r="J2" s="299" t="s">
        <v>485</v>
      </c>
      <c r="K2" s="299" t="s">
        <v>490</v>
      </c>
      <c r="L2" s="299" t="s">
        <v>487</v>
      </c>
      <c r="M2" s="299" t="s">
        <v>491</v>
      </c>
      <c r="N2" s="299" t="s">
        <v>492</v>
      </c>
      <c r="O2" s="299" t="s">
        <v>488</v>
      </c>
      <c r="P2" s="295" t="s">
        <v>483</v>
      </c>
    </row>
    <row r="3" spans="1:16" ht="15.75">
      <c r="A3" s="312">
        <v>1</v>
      </c>
      <c r="B3" s="313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96"/>
    </row>
    <row r="4" spans="1:16" ht="15.75">
      <c r="A4" s="130" t="s">
        <v>427</v>
      </c>
      <c r="B4" s="224" t="s">
        <v>825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297"/>
    </row>
    <row r="5" spans="1:16" ht="15.75">
      <c r="A5" s="132" t="s">
        <v>400</v>
      </c>
      <c r="B5" s="133" t="s">
        <v>735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70"/>
    </row>
    <row r="6" spans="1:16" ht="15.75">
      <c r="A6" s="214" t="s">
        <v>426</v>
      </c>
      <c r="B6" s="133" t="s">
        <v>736</v>
      </c>
      <c r="C6" s="165">
        <v>989</v>
      </c>
      <c r="D6" s="165">
        <v>6931</v>
      </c>
      <c r="E6" s="165">
        <v>4162</v>
      </c>
      <c r="F6" s="165">
        <v>0</v>
      </c>
      <c r="G6" s="165">
        <v>0</v>
      </c>
      <c r="H6" s="165">
        <v>0</v>
      </c>
      <c r="I6" s="165">
        <v>14</v>
      </c>
      <c r="J6" s="165">
        <v>0</v>
      </c>
      <c r="K6" s="165">
        <v>30</v>
      </c>
      <c r="L6" s="165">
        <v>393</v>
      </c>
      <c r="M6" s="165">
        <v>51</v>
      </c>
      <c r="N6" s="165">
        <v>0</v>
      </c>
      <c r="O6" s="165">
        <v>0</v>
      </c>
      <c r="P6" s="165">
        <v>12570</v>
      </c>
    </row>
    <row r="7" spans="1:16" ht="31.5">
      <c r="A7" s="214"/>
      <c r="B7" s="133" t="s">
        <v>737</v>
      </c>
      <c r="C7" s="165">
        <v>989</v>
      </c>
      <c r="D7" s="165">
        <v>0</v>
      </c>
      <c r="E7" s="165">
        <v>0</v>
      </c>
      <c r="F7" s="165">
        <v>0</v>
      </c>
      <c r="G7" s="165">
        <v>0</v>
      </c>
      <c r="H7" s="165">
        <v>0</v>
      </c>
      <c r="I7" s="165">
        <v>0</v>
      </c>
      <c r="J7" s="165">
        <v>0</v>
      </c>
      <c r="K7" s="165">
        <v>0</v>
      </c>
      <c r="L7" s="165">
        <v>0</v>
      </c>
      <c r="M7" s="165">
        <v>0</v>
      </c>
      <c r="N7" s="165">
        <v>0</v>
      </c>
      <c r="O7" s="165">
        <v>0</v>
      </c>
      <c r="P7" s="165">
        <v>989</v>
      </c>
    </row>
    <row r="8" spans="1:16" ht="15.75">
      <c r="A8" s="214" t="s">
        <v>738</v>
      </c>
      <c r="B8" s="133" t="s">
        <v>739</v>
      </c>
      <c r="C8" s="165">
        <v>-115</v>
      </c>
      <c r="D8" s="165">
        <v>-2813</v>
      </c>
      <c r="E8" s="165">
        <v>-204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5">
        <v>0</v>
      </c>
      <c r="N8" s="165">
        <v>0</v>
      </c>
      <c r="O8" s="165">
        <v>0</v>
      </c>
      <c r="P8" s="165">
        <v>-3132</v>
      </c>
    </row>
    <row r="9" spans="1:16" ht="15.75">
      <c r="A9" s="214" t="s">
        <v>740</v>
      </c>
      <c r="B9" s="133" t="s">
        <v>741</v>
      </c>
      <c r="C9" s="165">
        <v>23</v>
      </c>
      <c r="D9" s="165">
        <v>-1166</v>
      </c>
      <c r="E9" s="165">
        <v>-451</v>
      </c>
      <c r="F9" s="165">
        <v>0</v>
      </c>
      <c r="G9" s="165">
        <v>0</v>
      </c>
      <c r="H9" s="165">
        <v>0</v>
      </c>
      <c r="I9" s="165">
        <v>-2</v>
      </c>
      <c r="J9" s="165">
        <v>0</v>
      </c>
      <c r="K9" s="165">
        <v>0</v>
      </c>
      <c r="L9" s="165">
        <v>-3</v>
      </c>
      <c r="M9" s="165">
        <v>0</v>
      </c>
      <c r="N9" s="165">
        <v>0</v>
      </c>
      <c r="O9" s="165">
        <v>0</v>
      </c>
      <c r="P9" s="165">
        <v>-1599</v>
      </c>
    </row>
    <row r="10" spans="1:16" ht="15.75">
      <c r="A10" s="214"/>
      <c r="B10" s="133" t="s">
        <v>742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</row>
    <row r="11" spans="1:16" ht="15.75">
      <c r="A11" s="214" t="s">
        <v>743</v>
      </c>
      <c r="B11" s="133" t="s">
        <v>744</v>
      </c>
      <c r="C11" s="165">
        <v>0</v>
      </c>
      <c r="D11" s="165">
        <v>212</v>
      </c>
      <c r="E11" s="165">
        <v>-7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205</v>
      </c>
    </row>
    <row r="12" spans="1:16" ht="15.75">
      <c r="A12" s="135"/>
      <c r="B12" s="136" t="s">
        <v>745</v>
      </c>
      <c r="C12" s="138">
        <v>897</v>
      </c>
      <c r="D12" s="138">
        <v>3164</v>
      </c>
      <c r="E12" s="138">
        <v>3500</v>
      </c>
      <c r="F12" s="138">
        <v>0</v>
      </c>
      <c r="G12" s="138">
        <v>0</v>
      </c>
      <c r="H12" s="138">
        <v>0</v>
      </c>
      <c r="I12" s="138">
        <v>12</v>
      </c>
      <c r="J12" s="138">
        <v>0</v>
      </c>
      <c r="K12" s="138">
        <v>30</v>
      </c>
      <c r="L12" s="138">
        <v>390</v>
      </c>
      <c r="M12" s="138">
        <v>51</v>
      </c>
      <c r="N12" s="138">
        <v>0</v>
      </c>
      <c r="O12" s="138">
        <v>0</v>
      </c>
      <c r="P12" s="165">
        <v>8044</v>
      </c>
    </row>
    <row r="13" spans="1:16" ht="15.75">
      <c r="A13" s="137" t="s">
        <v>401</v>
      </c>
      <c r="B13" s="133" t="s">
        <v>746</v>
      </c>
      <c r="C13" s="165">
        <v>0</v>
      </c>
      <c r="D13" s="165">
        <v>-17</v>
      </c>
      <c r="E13" s="165">
        <v>5</v>
      </c>
      <c r="F13" s="165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165">
        <v>-12</v>
      </c>
    </row>
    <row r="14" spans="1:16" ht="15.75">
      <c r="A14" s="137" t="s">
        <v>402</v>
      </c>
      <c r="B14" s="133" t="s">
        <v>747</v>
      </c>
      <c r="C14" s="165">
        <v>0</v>
      </c>
      <c r="D14" s="165">
        <v>147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165">
        <v>0</v>
      </c>
      <c r="P14" s="165">
        <v>147</v>
      </c>
    </row>
    <row r="15" spans="1:16" ht="15.75">
      <c r="A15" s="132" t="s">
        <v>403</v>
      </c>
      <c r="B15" s="133" t="s">
        <v>748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65">
        <v>0</v>
      </c>
    </row>
    <row r="16" spans="1:16" ht="15.75">
      <c r="A16" s="214" t="s">
        <v>426</v>
      </c>
      <c r="B16" s="133" t="s">
        <v>749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65">
        <v>0</v>
      </c>
    </row>
    <row r="17" spans="1:16" ht="15.75">
      <c r="A17" s="214" t="s">
        <v>428</v>
      </c>
      <c r="B17" s="133" t="s">
        <v>750</v>
      </c>
      <c r="C17" s="165">
        <v>-58</v>
      </c>
      <c r="D17" s="165">
        <v>-2799</v>
      </c>
      <c r="E17" s="165">
        <v>-1094</v>
      </c>
      <c r="F17" s="165">
        <v>0</v>
      </c>
      <c r="G17" s="165">
        <v>-2</v>
      </c>
      <c r="H17" s="165">
        <v>0</v>
      </c>
      <c r="I17" s="165">
        <v>-4</v>
      </c>
      <c r="J17" s="165">
        <v>0</v>
      </c>
      <c r="K17" s="165">
        <v>-1</v>
      </c>
      <c r="L17" s="165">
        <v>-8</v>
      </c>
      <c r="M17" s="165">
        <v>-50</v>
      </c>
      <c r="N17" s="165">
        <v>0</v>
      </c>
      <c r="O17" s="165">
        <v>0</v>
      </c>
      <c r="P17" s="165">
        <v>-4016</v>
      </c>
    </row>
    <row r="18" spans="1:16" ht="15.75">
      <c r="A18" s="214" t="s">
        <v>751</v>
      </c>
      <c r="B18" s="133" t="s">
        <v>752</v>
      </c>
      <c r="C18" s="165">
        <v>0</v>
      </c>
      <c r="D18" s="165">
        <v>916</v>
      </c>
      <c r="E18" s="165">
        <v>63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979</v>
      </c>
    </row>
    <row r="19" spans="1:16" ht="15.75">
      <c r="A19" s="135"/>
      <c r="B19" s="134" t="s">
        <v>753</v>
      </c>
      <c r="C19" s="138">
        <v>-58</v>
      </c>
      <c r="D19" s="138">
        <v>-1883</v>
      </c>
      <c r="E19" s="138">
        <v>-1031</v>
      </c>
      <c r="F19" s="138">
        <v>0</v>
      </c>
      <c r="G19" s="138">
        <v>-2</v>
      </c>
      <c r="H19" s="138">
        <v>0</v>
      </c>
      <c r="I19" s="138">
        <v>-4</v>
      </c>
      <c r="J19" s="138">
        <v>0</v>
      </c>
      <c r="K19" s="138">
        <v>-1</v>
      </c>
      <c r="L19" s="138">
        <v>-8</v>
      </c>
      <c r="M19" s="138">
        <v>-50</v>
      </c>
      <c r="N19" s="138">
        <v>0</v>
      </c>
      <c r="O19" s="138">
        <v>0</v>
      </c>
      <c r="P19" s="165">
        <v>-3037</v>
      </c>
    </row>
    <row r="20" spans="1:16" ht="15.75">
      <c r="A20" s="214" t="s">
        <v>738</v>
      </c>
      <c r="B20" s="133" t="s">
        <v>754</v>
      </c>
      <c r="C20" s="165">
        <v>4</v>
      </c>
      <c r="D20" s="165">
        <v>-360</v>
      </c>
      <c r="E20" s="165">
        <v>-399</v>
      </c>
      <c r="F20" s="165">
        <v>0</v>
      </c>
      <c r="G20" s="165">
        <v>0</v>
      </c>
      <c r="H20" s="165">
        <v>0</v>
      </c>
      <c r="I20" s="165">
        <v>-15</v>
      </c>
      <c r="J20" s="165">
        <v>0</v>
      </c>
      <c r="K20" s="165">
        <v>0</v>
      </c>
      <c r="L20" s="165">
        <v>-88</v>
      </c>
      <c r="M20" s="165">
        <v>2</v>
      </c>
      <c r="N20" s="165">
        <v>0</v>
      </c>
      <c r="O20" s="165">
        <v>0</v>
      </c>
      <c r="P20" s="165">
        <v>-856</v>
      </c>
    </row>
    <row r="21" spans="1:16" ht="15.75">
      <c r="A21" s="214" t="s">
        <v>740</v>
      </c>
      <c r="B21" s="133" t="s">
        <v>755</v>
      </c>
      <c r="C21" s="165">
        <v>0</v>
      </c>
      <c r="D21" s="165">
        <v>28</v>
      </c>
      <c r="E21" s="165">
        <v>-14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165">
        <v>0</v>
      </c>
      <c r="O21" s="165">
        <v>0</v>
      </c>
      <c r="P21" s="165">
        <v>14</v>
      </c>
    </row>
    <row r="22" spans="1:16" ht="15.75">
      <c r="A22" s="135"/>
      <c r="B22" s="136" t="s">
        <v>756</v>
      </c>
      <c r="C22" s="138">
        <v>-54</v>
      </c>
      <c r="D22" s="138">
        <v>-2215</v>
      </c>
      <c r="E22" s="138">
        <v>-1444</v>
      </c>
      <c r="F22" s="138">
        <v>0</v>
      </c>
      <c r="G22" s="138">
        <v>-2</v>
      </c>
      <c r="H22" s="138">
        <v>0</v>
      </c>
      <c r="I22" s="138">
        <v>-19</v>
      </c>
      <c r="J22" s="138">
        <v>0</v>
      </c>
      <c r="K22" s="138">
        <v>-1</v>
      </c>
      <c r="L22" s="138">
        <v>-96</v>
      </c>
      <c r="M22" s="138">
        <v>-48</v>
      </c>
      <c r="N22" s="138">
        <v>0</v>
      </c>
      <c r="O22" s="138">
        <v>0</v>
      </c>
      <c r="P22" s="165">
        <v>-3879</v>
      </c>
    </row>
    <row r="23" spans="1:16" ht="15.75">
      <c r="A23" s="132" t="s">
        <v>404</v>
      </c>
      <c r="B23" s="133" t="s">
        <v>757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65">
        <v>0</v>
      </c>
    </row>
    <row r="24" spans="1:16" ht="15.75">
      <c r="A24" s="214" t="s">
        <v>426</v>
      </c>
      <c r="B24" s="133" t="s">
        <v>758</v>
      </c>
      <c r="C24" s="165">
        <v>0</v>
      </c>
      <c r="D24" s="165">
        <v>6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7</v>
      </c>
      <c r="M24" s="165">
        <v>0</v>
      </c>
      <c r="N24" s="165">
        <v>0</v>
      </c>
      <c r="O24" s="165">
        <v>0</v>
      </c>
      <c r="P24" s="165">
        <v>13</v>
      </c>
    </row>
    <row r="25" spans="1:16" ht="15.75">
      <c r="A25" s="214" t="s">
        <v>738</v>
      </c>
      <c r="B25" s="133" t="s">
        <v>759</v>
      </c>
      <c r="C25" s="165">
        <v>0</v>
      </c>
      <c r="D25" s="165">
        <v>0</v>
      </c>
      <c r="E25" s="165">
        <v>0</v>
      </c>
      <c r="F25" s="165">
        <v>0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0</v>
      </c>
      <c r="N25" s="165">
        <v>0</v>
      </c>
      <c r="O25" s="165">
        <v>0</v>
      </c>
      <c r="P25" s="165">
        <v>0</v>
      </c>
    </row>
    <row r="26" spans="1:16" ht="15.75">
      <c r="A26" s="132"/>
      <c r="B26" s="136" t="s">
        <v>760</v>
      </c>
      <c r="C26" s="138">
        <v>0</v>
      </c>
      <c r="D26" s="138">
        <v>6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7</v>
      </c>
      <c r="M26" s="138">
        <v>0</v>
      </c>
      <c r="N26" s="138">
        <v>0</v>
      </c>
      <c r="O26" s="138">
        <v>0</v>
      </c>
      <c r="P26" s="165">
        <v>13</v>
      </c>
    </row>
    <row r="27" spans="1:16" ht="15.75">
      <c r="A27" s="132" t="s">
        <v>405</v>
      </c>
      <c r="B27" s="133" t="s">
        <v>761</v>
      </c>
      <c r="C27" s="165">
        <v>0</v>
      </c>
      <c r="D27" s="165">
        <v>0</v>
      </c>
      <c r="E27" s="165">
        <v>-180</v>
      </c>
      <c r="F27" s="165">
        <v>0</v>
      </c>
      <c r="G27" s="165">
        <v>0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0</v>
      </c>
      <c r="N27" s="165">
        <v>0</v>
      </c>
      <c r="O27" s="165">
        <v>0</v>
      </c>
      <c r="P27" s="165">
        <v>-180</v>
      </c>
    </row>
    <row r="28" spans="1:16" ht="15.75">
      <c r="A28" s="132" t="s">
        <v>406</v>
      </c>
      <c r="B28" s="133" t="s">
        <v>762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65">
        <v>0</v>
      </c>
    </row>
    <row r="29" spans="1:16" ht="15.75">
      <c r="A29" s="214" t="s">
        <v>426</v>
      </c>
      <c r="B29" s="133" t="s">
        <v>763</v>
      </c>
      <c r="C29" s="165">
        <v>-7</v>
      </c>
      <c r="D29" s="165">
        <v>-693</v>
      </c>
      <c r="E29" s="165">
        <v>-795</v>
      </c>
      <c r="F29" s="165">
        <v>0</v>
      </c>
      <c r="G29" s="165">
        <v>0</v>
      </c>
      <c r="H29" s="165">
        <v>0</v>
      </c>
      <c r="I29" s="165">
        <v>-3</v>
      </c>
      <c r="J29" s="165">
        <v>0</v>
      </c>
      <c r="K29" s="165">
        <v>-2</v>
      </c>
      <c r="L29" s="165">
        <v>-189</v>
      </c>
      <c r="M29" s="165">
        <v>-1</v>
      </c>
      <c r="N29" s="165">
        <v>0</v>
      </c>
      <c r="O29" s="165">
        <v>0</v>
      </c>
      <c r="P29" s="165">
        <v>-1690</v>
      </c>
    </row>
    <row r="30" spans="1:16" ht="15.75">
      <c r="A30" s="214" t="s">
        <v>738</v>
      </c>
      <c r="B30" s="133" t="s">
        <v>764</v>
      </c>
      <c r="C30" s="165">
        <v>0</v>
      </c>
      <c r="D30" s="165">
        <v>177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177</v>
      </c>
    </row>
    <row r="31" spans="1:16" ht="15.75">
      <c r="A31" s="214" t="s">
        <v>740</v>
      </c>
      <c r="B31" s="133" t="s">
        <v>765</v>
      </c>
      <c r="C31" s="165">
        <v>0</v>
      </c>
      <c r="D31" s="165">
        <v>-486</v>
      </c>
      <c r="E31" s="165">
        <v>-351</v>
      </c>
      <c r="F31" s="165">
        <v>0</v>
      </c>
      <c r="G31" s="165">
        <v>0</v>
      </c>
      <c r="H31" s="165">
        <v>0</v>
      </c>
      <c r="I31" s="165">
        <v>-15</v>
      </c>
      <c r="J31" s="165">
        <v>0</v>
      </c>
      <c r="K31" s="165">
        <v>0</v>
      </c>
      <c r="L31" s="165">
        <v>-98</v>
      </c>
      <c r="M31" s="165">
        <v>-2</v>
      </c>
      <c r="N31" s="165">
        <v>0</v>
      </c>
      <c r="O31" s="165">
        <v>0</v>
      </c>
      <c r="P31" s="165">
        <v>-952</v>
      </c>
    </row>
    <row r="32" spans="1:16" ht="15.75">
      <c r="A32" s="214" t="s">
        <v>743</v>
      </c>
      <c r="B32" s="133" t="s">
        <v>766</v>
      </c>
      <c r="C32" s="165">
        <v>17</v>
      </c>
      <c r="D32" s="165">
        <v>133</v>
      </c>
      <c r="E32" s="165">
        <v>0</v>
      </c>
      <c r="F32" s="165">
        <v>0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-11</v>
      </c>
      <c r="M32" s="165">
        <v>0</v>
      </c>
      <c r="N32" s="165">
        <v>0</v>
      </c>
      <c r="O32" s="165">
        <v>0</v>
      </c>
      <c r="P32" s="165">
        <v>139</v>
      </c>
    </row>
    <row r="33" spans="1:16" ht="15.75">
      <c r="A33" s="139"/>
      <c r="B33" s="136" t="s">
        <v>767</v>
      </c>
      <c r="C33" s="138">
        <v>10</v>
      </c>
      <c r="D33" s="138">
        <v>-869</v>
      </c>
      <c r="E33" s="138">
        <v>-1146</v>
      </c>
      <c r="F33" s="138">
        <v>0</v>
      </c>
      <c r="G33" s="138">
        <v>0</v>
      </c>
      <c r="H33" s="138">
        <v>0</v>
      </c>
      <c r="I33" s="138">
        <v>-18</v>
      </c>
      <c r="J33" s="138">
        <v>0</v>
      </c>
      <c r="K33" s="138">
        <v>-2</v>
      </c>
      <c r="L33" s="138">
        <v>-298</v>
      </c>
      <c r="M33" s="138">
        <v>-3</v>
      </c>
      <c r="N33" s="138">
        <v>0</v>
      </c>
      <c r="O33" s="138">
        <v>0</v>
      </c>
      <c r="P33" s="165">
        <v>-2326</v>
      </c>
    </row>
    <row r="34" spans="1:16" ht="15.75">
      <c r="A34" s="132" t="s">
        <v>407</v>
      </c>
      <c r="B34" s="133" t="s">
        <v>768</v>
      </c>
      <c r="C34" s="165">
        <v>0</v>
      </c>
      <c r="D34" s="165">
        <v>-197</v>
      </c>
      <c r="E34" s="165">
        <v>-276</v>
      </c>
      <c r="F34" s="165">
        <v>0</v>
      </c>
      <c r="G34" s="165">
        <v>0</v>
      </c>
      <c r="H34" s="165">
        <v>0</v>
      </c>
      <c r="I34" s="165">
        <v>-1</v>
      </c>
      <c r="J34" s="165">
        <v>0</v>
      </c>
      <c r="K34" s="165">
        <v>0</v>
      </c>
      <c r="L34" s="165">
        <v>0</v>
      </c>
      <c r="M34" s="165">
        <v>-1</v>
      </c>
      <c r="N34" s="165">
        <v>0</v>
      </c>
      <c r="O34" s="165">
        <v>0</v>
      </c>
      <c r="P34" s="165">
        <v>-475</v>
      </c>
    </row>
    <row r="35" spans="1:16" ht="31.5">
      <c r="A35" s="132"/>
      <c r="B35" s="133" t="s">
        <v>769</v>
      </c>
      <c r="C35" s="165">
        <v>0</v>
      </c>
      <c r="D35" s="165">
        <v>-154</v>
      </c>
      <c r="E35" s="165">
        <v>-276</v>
      </c>
      <c r="F35" s="165">
        <v>0</v>
      </c>
      <c r="G35" s="165">
        <v>0</v>
      </c>
      <c r="H35" s="165">
        <v>0</v>
      </c>
      <c r="I35" s="165">
        <v>0</v>
      </c>
      <c r="J35" s="165">
        <v>0</v>
      </c>
      <c r="K35" s="165">
        <v>0</v>
      </c>
      <c r="L35" s="165">
        <v>0</v>
      </c>
      <c r="M35" s="165">
        <v>0</v>
      </c>
      <c r="N35" s="165">
        <v>0</v>
      </c>
      <c r="O35" s="165">
        <v>0</v>
      </c>
      <c r="P35" s="165">
        <v>-430</v>
      </c>
    </row>
    <row r="36" spans="1:16" ht="15.75">
      <c r="A36" s="132" t="s">
        <v>408</v>
      </c>
      <c r="B36" s="133" t="s">
        <v>770</v>
      </c>
      <c r="C36" s="165">
        <v>0</v>
      </c>
      <c r="D36" s="165">
        <v>0</v>
      </c>
      <c r="E36" s="165">
        <v>0</v>
      </c>
      <c r="F36" s="165">
        <v>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v>0</v>
      </c>
      <c r="O36" s="165">
        <v>0</v>
      </c>
      <c r="P36" s="165">
        <v>0</v>
      </c>
    </row>
    <row r="37" spans="1:16" ht="15.75">
      <c r="A37" s="132" t="s">
        <v>409</v>
      </c>
      <c r="B37" s="133" t="s">
        <v>771</v>
      </c>
      <c r="C37" s="138">
        <v>853</v>
      </c>
      <c r="D37" s="138">
        <v>19</v>
      </c>
      <c r="E37" s="138">
        <v>459</v>
      </c>
      <c r="F37" s="138">
        <v>0</v>
      </c>
      <c r="G37" s="138">
        <v>-2</v>
      </c>
      <c r="H37" s="138">
        <v>0</v>
      </c>
      <c r="I37" s="138">
        <v>-26</v>
      </c>
      <c r="J37" s="138">
        <v>0</v>
      </c>
      <c r="K37" s="138">
        <v>27</v>
      </c>
      <c r="L37" s="138">
        <v>3</v>
      </c>
      <c r="M37" s="138">
        <v>-1</v>
      </c>
      <c r="N37" s="138">
        <v>0</v>
      </c>
      <c r="O37" s="138">
        <v>0</v>
      </c>
      <c r="P37" s="165">
        <v>1332</v>
      </c>
    </row>
    <row r="38" spans="1:16" ht="15.75">
      <c r="A38" s="140" t="s">
        <v>423</v>
      </c>
      <c r="B38" s="131" t="s">
        <v>772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65">
        <v>0</v>
      </c>
    </row>
    <row r="39" spans="1:16" ht="15.75">
      <c r="A39" s="132" t="s">
        <v>400</v>
      </c>
      <c r="B39" s="133" t="s">
        <v>735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65">
        <v>0</v>
      </c>
    </row>
    <row r="40" spans="1:16" ht="15.75">
      <c r="A40" s="215" t="s">
        <v>426</v>
      </c>
      <c r="B40" s="216" t="s">
        <v>736</v>
      </c>
      <c r="C40" s="165">
        <v>15427</v>
      </c>
      <c r="D40" s="165">
        <v>22213</v>
      </c>
      <c r="E40" s="165">
        <v>16747</v>
      </c>
      <c r="F40" s="165">
        <v>5629</v>
      </c>
      <c r="G40" s="165">
        <v>14257</v>
      </c>
      <c r="H40" s="165">
        <v>2067.3183099999987</v>
      </c>
      <c r="I40" s="165">
        <v>170</v>
      </c>
      <c r="J40" s="165">
        <v>12640.053479999999</v>
      </c>
      <c r="K40" s="165">
        <v>1119</v>
      </c>
      <c r="L40" s="165">
        <v>3681</v>
      </c>
      <c r="M40" s="165">
        <v>463</v>
      </c>
      <c r="N40" s="165">
        <v>393</v>
      </c>
      <c r="O40" s="165">
        <v>3490</v>
      </c>
      <c r="P40" s="165">
        <v>98296.37179</v>
      </c>
    </row>
    <row r="41" spans="1:16" ht="31.5">
      <c r="A41" s="134"/>
      <c r="B41" s="133" t="s">
        <v>737</v>
      </c>
      <c r="C41" s="165">
        <v>0</v>
      </c>
      <c r="D41" s="165">
        <v>0</v>
      </c>
      <c r="E41" s="165">
        <v>-133</v>
      </c>
      <c r="F41" s="165">
        <v>-45</v>
      </c>
      <c r="G41" s="165">
        <v>-47</v>
      </c>
      <c r="H41" s="165">
        <v>-80.12771000000001</v>
      </c>
      <c r="I41" s="165">
        <v>0</v>
      </c>
      <c r="J41" s="165">
        <v>-71</v>
      </c>
      <c r="K41" s="165">
        <v>0</v>
      </c>
      <c r="L41" s="165">
        <v>-1</v>
      </c>
      <c r="M41" s="165">
        <v>-3</v>
      </c>
      <c r="N41" s="165">
        <v>0</v>
      </c>
      <c r="O41" s="165">
        <v>-441</v>
      </c>
      <c r="P41" s="165">
        <v>-821.12771</v>
      </c>
    </row>
    <row r="42" spans="1:16" ht="15.75">
      <c r="A42" s="215" t="s">
        <v>738</v>
      </c>
      <c r="B42" s="216" t="s">
        <v>739</v>
      </c>
      <c r="C42" s="165">
        <v>-684</v>
      </c>
      <c r="D42" s="165">
        <v>-2306</v>
      </c>
      <c r="E42" s="165">
        <v>-50</v>
      </c>
      <c r="F42" s="165">
        <v>16</v>
      </c>
      <c r="G42" s="165">
        <v>-139</v>
      </c>
      <c r="H42" s="165">
        <v>-44.44991</v>
      </c>
      <c r="I42" s="165">
        <v>0</v>
      </c>
      <c r="J42" s="165">
        <v>-262.14119999999997</v>
      </c>
      <c r="K42" s="165">
        <v>0</v>
      </c>
      <c r="L42" s="165">
        <v>-93</v>
      </c>
      <c r="M42" s="165">
        <v>0</v>
      </c>
      <c r="N42" s="165">
        <v>-54</v>
      </c>
      <c r="O42" s="165">
        <v>0</v>
      </c>
      <c r="P42" s="165">
        <v>-3616.59111</v>
      </c>
    </row>
    <row r="43" spans="1:16" ht="15.75">
      <c r="A43" s="215" t="s">
        <v>740</v>
      </c>
      <c r="B43" s="133" t="s">
        <v>773</v>
      </c>
      <c r="C43" s="165">
        <v>-776</v>
      </c>
      <c r="D43" s="165">
        <v>-2281</v>
      </c>
      <c r="E43" s="165">
        <v>-958</v>
      </c>
      <c r="F43" s="165">
        <v>1451</v>
      </c>
      <c r="G43" s="165">
        <v>-770</v>
      </c>
      <c r="H43" s="165">
        <v>-44.87614477583429</v>
      </c>
      <c r="I43" s="165">
        <v>19</v>
      </c>
      <c r="J43" s="165">
        <v>37.67696</v>
      </c>
      <c r="K43" s="165">
        <v>0</v>
      </c>
      <c r="L43" s="165">
        <v>-5</v>
      </c>
      <c r="M43" s="165">
        <v>-13</v>
      </c>
      <c r="N43" s="165">
        <v>44</v>
      </c>
      <c r="O43" s="165">
        <v>-9</v>
      </c>
      <c r="P43" s="165">
        <v>-3305.1991847758345</v>
      </c>
    </row>
    <row r="44" spans="1:16" ht="15.75">
      <c r="A44" s="215" t="s">
        <v>743</v>
      </c>
      <c r="B44" s="216" t="s">
        <v>744</v>
      </c>
      <c r="C44" s="165">
        <v>0</v>
      </c>
      <c r="D44" s="165">
        <v>692</v>
      </c>
      <c r="E44" s="165">
        <v>5</v>
      </c>
      <c r="F44" s="165">
        <v>12</v>
      </c>
      <c r="G44" s="165">
        <v>-16</v>
      </c>
      <c r="H44" s="165">
        <v>0</v>
      </c>
      <c r="I44" s="165">
        <v>0</v>
      </c>
      <c r="J44" s="165">
        <v>0</v>
      </c>
      <c r="K44" s="165">
        <v>0</v>
      </c>
      <c r="L44" s="165">
        <v>5</v>
      </c>
      <c r="M44" s="165">
        <v>0</v>
      </c>
      <c r="N44" s="165">
        <v>-15</v>
      </c>
      <c r="O44" s="165">
        <v>0</v>
      </c>
      <c r="P44" s="165">
        <v>683</v>
      </c>
    </row>
    <row r="45" spans="1:16" ht="15.75">
      <c r="A45" s="135"/>
      <c r="B45" s="136" t="s">
        <v>774</v>
      </c>
      <c r="C45" s="138">
        <v>13967</v>
      </c>
      <c r="D45" s="138">
        <v>18318</v>
      </c>
      <c r="E45" s="138">
        <v>15744</v>
      </c>
      <c r="F45" s="138">
        <v>7108</v>
      </c>
      <c r="G45" s="138">
        <v>13332</v>
      </c>
      <c r="H45" s="138">
        <v>1977.9922552241644</v>
      </c>
      <c r="I45" s="138">
        <v>189</v>
      </c>
      <c r="J45" s="138">
        <v>12415.58924</v>
      </c>
      <c r="K45" s="138">
        <v>1119</v>
      </c>
      <c r="L45" s="138">
        <v>3588</v>
      </c>
      <c r="M45" s="138">
        <v>450</v>
      </c>
      <c r="N45" s="138">
        <v>368</v>
      </c>
      <c r="O45" s="138">
        <v>3481</v>
      </c>
      <c r="P45" s="165">
        <v>92057.58149522416</v>
      </c>
    </row>
    <row r="46" spans="1:16" ht="15.75">
      <c r="A46" s="139" t="s">
        <v>401</v>
      </c>
      <c r="B46" s="133" t="s">
        <v>775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65">
        <v>0</v>
      </c>
    </row>
    <row r="47" spans="1:16" ht="15.75">
      <c r="A47" s="215" t="s">
        <v>426</v>
      </c>
      <c r="B47" s="217" t="s">
        <v>776</v>
      </c>
      <c r="C47" s="165">
        <v>0</v>
      </c>
      <c r="D47" s="165">
        <v>6</v>
      </c>
      <c r="E47" s="165">
        <v>12</v>
      </c>
      <c r="F47" s="165">
        <v>0</v>
      </c>
      <c r="G47" s="165">
        <v>0</v>
      </c>
      <c r="H47" s="165">
        <v>0</v>
      </c>
      <c r="I47" s="165">
        <v>0</v>
      </c>
      <c r="J47" s="165">
        <v>0</v>
      </c>
      <c r="K47" s="165">
        <v>405</v>
      </c>
      <c r="L47" s="165">
        <v>0</v>
      </c>
      <c r="M47" s="165">
        <v>0</v>
      </c>
      <c r="N47" s="165">
        <v>0</v>
      </c>
      <c r="O47" s="165">
        <v>0</v>
      </c>
      <c r="P47" s="165">
        <v>423</v>
      </c>
    </row>
    <row r="48" spans="1:16" ht="15.75">
      <c r="A48" s="218"/>
      <c r="B48" s="217" t="s">
        <v>777</v>
      </c>
      <c r="C48" s="165">
        <v>0</v>
      </c>
      <c r="D48" s="165">
        <v>0</v>
      </c>
      <c r="E48" s="165">
        <v>0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65">
        <v>0</v>
      </c>
      <c r="O48" s="165">
        <v>0</v>
      </c>
      <c r="P48" s="165">
        <v>0</v>
      </c>
    </row>
    <row r="49" spans="1:16" ht="15.75">
      <c r="A49" s="218" t="s">
        <v>738</v>
      </c>
      <c r="B49" s="217" t="s">
        <v>778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65">
        <v>0</v>
      </c>
    </row>
    <row r="50" spans="1:16" ht="15.75">
      <c r="A50" s="218"/>
      <c r="B50" s="217" t="s">
        <v>777</v>
      </c>
      <c r="C50" s="165">
        <v>0</v>
      </c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  <c r="P50" s="165">
        <v>0</v>
      </c>
    </row>
    <row r="51" spans="1:16" ht="15.75">
      <c r="A51" s="141" t="s">
        <v>779</v>
      </c>
      <c r="B51" s="133" t="s">
        <v>780</v>
      </c>
      <c r="C51" s="165">
        <v>163</v>
      </c>
      <c r="D51" s="165">
        <v>0</v>
      </c>
      <c r="E51" s="165">
        <v>0</v>
      </c>
      <c r="F51" s="165">
        <v>0</v>
      </c>
      <c r="G51" s="165">
        <v>0</v>
      </c>
      <c r="H51" s="165">
        <v>0</v>
      </c>
      <c r="I51" s="165">
        <v>0</v>
      </c>
      <c r="J51" s="165">
        <v>19.959059999999997</v>
      </c>
      <c r="K51" s="165">
        <v>0</v>
      </c>
      <c r="L51" s="165">
        <v>0</v>
      </c>
      <c r="M51" s="165">
        <v>3</v>
      </c>
      <c r="N51" s="165">
        <v>0</v>
      </c>
      <c r="O51" s="165">
        <v>0</v>
      </c>
      <c r="P51" s="165">
        <v>185.95906</v>
      </c>
    </row>
    <row r="52" spans="1:16" ht="15.75">
      <c r="A52" s="141" t="s">
        <v>781</v>
      </c>
      <c r="B52" s="133" t="s">
        <v>782</v>
      </c>
      <c r="C52" s="165">
        <v>2857</v>
      </c>
      <c r="D52" s="165">
        <v>632</v>
      </c>
      <c r="E52" s="165">
        <v>407</v>
      </c>
      <c r="F52" s="165">
        <v>782</v>
      </c>
      <c r="G52" s="165">
        <v>765</v>
      </c>
      <c r="H52" s="165">
        <v>0</v>
      </c>
      <c r="I52" s="165">
        <v>0</v>
      </c>
      <c r="J52" s="165">
        <v>480.16272000000004</v>
      </c>
      <c r="K52" s="165">
        <v>164</v>
      </c>
      <c r="L52" s="165">
        <v>52</v>
      </c>
      <c r="M52" s="165">
        <v>38</v>
      </c>
      <c r="N52" s="165">
        <v>26</v>
      </c>
      <c r="O52" s="165">
        <v>1497</v>
      </c>
      <c r="P52" s="165">
        <v>7700.16272</v>
      </c>
    </row>
    <row r="53" spans="1:16" ht="15.75">
      <c r="A53" s="142"/>
      <c r="B53" s="134" t="s">
        <v>783</v>
      </c>
      <c r="C53" s="138">
        <v>3020</v>
      </c>
      <c r="D53" s="138">
        <v>632</v>
      </c>
      <c r="E53" s="138">
        <v>407</v>
      </c>
      <c r="F53" s="138">
        <v>782</v>
      </c>
      <c r="G53" s="138">
        <v>765</v>
      </c>
      <c r="H53" s="138">
        <v>0</v>
      </c>
      <c r="I53" s="138">
        <v>0</v>
      </c>
      <c r="J53" s="138">
        <v>500.12178000000006</v>
      </c>
      <c r="K53" s="138">
        <v>164</v>
      </c>
      <c r="L53" s="138">
        <v>52</v>
      </c>
      <c r="M53" s="138">
        <v>41</v>
      </c>
      <c r="N53" s="138">
        <v>26</v>
      </c>
      <c r="O53" s="138">
        <v>1497</v>
      </c>
      <c r="P53" s="165">
        <v>7886.12178</v>
      </c>
    </row>
    <row r="54" spans="1:16" ht="15.75">
      <c r="A54" s="218" t="s">
        <v>740</v>
      </c>
      <c r="B54" s="133" t="s">
        <v>784</v>
      </c>
      <c r="C54" s="165">
        <v>5414</v>
      </c>
      <c r="D54" s="165">
        <v>309</v>
      </c>
      <c r="E54" s="165">
        <v>1025</v>
      </c>
      <c r="F54" s="165">
        <v>0</v>
      </c>
      <c r="G54" s="165">
        <v>61</v>
      </c>
      <c r="H54" s="165">
        <v>0</v>
      </c>
      <c r="I54" s="165">
        <v>0</v>
      </c>
      <c r="J54" s="165">
        <v>17.33355</v>
      </c>
      <c r="K54" s="165">
        <v>698</v>
      </c>
      <c r="L54" s="165">
        <v>50</v>
      </c>
      <c r="M54" s="165">
        <v>55</v>
      </c>
      <c r="N54" s="165">
        <v>52</v>
      </c>
      <c r="O54" s="165">
        <v>0</v>
      </c>
      <c r="P54" s="165">
        <v>7681.33355</v>
      </c>
    </row>
    <row r="55" spans="1:16" ht="15.75">
      <c r="A55" s="218" t="s">
        <v>743</v>
      </c>
      <c r="B55" s="133" t="s">
        <v>785</v>
      </c>
      <c r="C55" s="165">
        <v>518</v>
      </c>
      <c r="D55" s="165">
        <v>125</v>
      </c>
      <c r="E55" s="165">
        <v>0</v>
      </c>
      <c r="F55" s="165">
        <v>0</v>
      </c>
      <c r="G55" s="165">
        <v>1807</v>
      </c>
      <c r="H55" s="165">
        <v>0</v>
      </c>
      <c r="I55" s="165">
        <v>0</v>
      </c>
      <c r="J55" s="165">
        <v>0</v>
      </c>
      <c r="K55" s="165">
        <v>0</v>
      </c>
      <c r="L55" s="165">
        <v>0</v>
      </c>
      <c r="M55" s="165">
        <v>1</v>
      </c>
      <c r="N55" s="165">
        <v>0</v>
      </c>
      <c r="O55" s="165">
        <v>0</v>
      </c>
      <c r="P55" s="165">
        <v>2451</v>
      </c>
    </row>
    <row r="56" spans="1:16" ht="15.75">
      <c r="A56" s="130"/>
      <c r="B56" s="136" t="s">
        <v>786</v>
      </c>
      <c r="C56" s="138">
        <v>8952</v>
      </c>
      <c r="D56" s="138">
        <v>1072</v>
      </c>
      <c r="E56" s="138">
        <v>1444</v>
      </c>
      <c r="F56" s="138">
        <v>782</v>
      </c>
      <c r="G56" s="138">
        <v>2633</v>
      </c>
      <c r="H56" s="138">
        <v>0</v>
      </c>
      <c r="I56" s="138">
        <v>0</v>
      </c>
      <c r="J56" s="138">
        <v>517.45533</v>
      </c>
      <c r="K56" s="138">
        <v>1267</v>
      </c>
      <c r="L56" s="138">
        <v>102</v>
      </c>
      <c r="M56" s="138">
        <v>97</v>
      </c>
      <c r="N56" s="138">
        <v>78</v>
      </c>
      <c r="O56" s="138">
        <v>1497</v>
      </c>
      <c r="P56" s="165">
        <v>18441.45533</v>
      </c>
    </row>
    <row r="57" spans="1:16" ht="15.75">
      <c r="A57" s="139" t="s">
        <v>402</v>
      </c>
      <c r="B57" s="142" t="s">
        <v>747</v>
      </c>
      <c r="C57" s="165">
        <v>267</v>
      </c>
      <c r="D57" s="165">
        <v>355</v>
      </c>
      <c r="E57" s="165">
        <v>28</v>
      </c>
      <c r="F57" s="165">
        <v>21</v>
      </c>
      <c r="G57" s="165">
        <v>21</v>
      </c>
      <c r="H57" s="165">
        <v>0</v>
      </c>
      <c r="I57" s="165">
        <v>0</v>
      </c>
      <c r="J57" s="165">
        <v>65.93245999999999</v>
      </c>
      <c r="K57" s="165">
        <v>0</v>
      </c>
      <c r="L57" s="165">
        <v>0</v>
      </c>
      <c r="M57" s="165">
        <v>0</v>
      </c>
      <c r="N57" s="165">
        <v>0</v>
      </c>
      <c r="O57" s="165">
        <v>150</v>
      </c>
      <c r="P57" s="165">
        <v>907.93246</v>
      </c>
    </row>
    <row r="58" spans="1:16" ht="15.75">
      <c r="A58" s="139" t="s">
        <v>403</v>
      </c>
      <c r="B58" s="133" t="s">
        <v>748</v>
      </c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65">
        <v>0</v>
      </c>
    </row>
    <row r="59" spans="1:16" ht="15.75">
      <c r="A59" s="215" t="s">
        <v>426</v>
      </c>
      <c r="B59" s="216" t="s">
        <v>787</v>
      </c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65">
        <v>0</v>
      </c>
    </row>
    <row r="60" spans="1:16" ht="15.75">
      <c r="A60" s="215" t="s">
        <v>428</v>
      </c>
      <c r="B60" s="216" t="s">
        <v>750</v>
      </c>
      <c r="C60" s="165">
        <v>-11912</v>
      </c>
      <c r="D60" s="165">
        <v>-4945</v>
      </c>
      <c r="E60" s="165">
        <v>-2061</v>
      </c>
      <c r="F60" s="165">
        <v>-2147</v>
      </c>
      <c r="G60" s="165">
        <v>-5577</v>
      </c>
      <c r="H60" s="165">
        <v>-812.1503399999997</v>
      </c>
      <c r="I60" s="165">
        <v>-166</v>
      </c>
      <c r="J60" s="165">
        <v>-1974.2045</v>
      </c>
      <c r="K60" s="165">
        <v>-830</v>
      </c>
      <c r="L60" s="165">
        <v>-631</v>
      </c>
      <c r="M60" s="165">
        <v>-87</v>
      </c>
      <c r="N60" s="165">
        <v>-126</v>
      </c>
      <c r="O60" s="165">
        <v>-86</v>
      </c>
      <c r="P60" s="165">
        <v>-31354.35484</v>
      </c>
    </row>
    <row r="61" spans="1:16" ht="15.75">
      <c r="A61" s="215" t="s">
        <v>751</v>
      </c>
      <c r="B61" s="217" t="s">
        <v>752</v>
      </c>
      <c r="C61" s="165">
        <v>62</v>
      </c>
      <c r="D61" s="165">
        <v>54</v>
      </c>
      <c r="E61" s="165">
        <v>0</v>
      </c>
      <c r="F61" s="165">
        <v>25</v>
      </c>
      <c r="G61" s="165">
        <v>0</v>
      </c>
      <c r="H61" s="165">
        <v>0</v>
      </c>
      <c r="I61" s="165">
        <v>0</v>
      </c>
      <c r="J61" s="165">
        <v>189.08001000000002</v>
      </c>
      <c r="K61" s="165">
        <v>0</v>
      </c>
      <c r="L61" s="165">
        <v>0</v>
      </c>
      <c r="M61" s="165">
        <v>0</v>
      </c>
      <c r="N61" s="165">
        <v>10</v>
      </c>
      <c r="O61" s="165">
        <v>0</v>
      </c>
      <c r="P61" s="165">
        <v>340.08001</v>
      </c>
    </row>
    <row r="62" spans="1:16" ht="15.75">
      <c r="A62" s="135"/>
      <c r="B62" s="134" t="s">
        <v>788</v>
      </c>
      <c r="C62" s="138">
        <v>-11850</v>
      </c>
      <c r="D62" s="138">
        <v>-4891</v>
      </c>
      <c r="E62" s="138">
        <v>-2061</v>
      </c>
      <c r="F62" s="138">
        <v>-2122</v>
      </c>
      <c r="G62" s="138">
        <v>-5577</v>
      </c>
      <c r="H62" s="138">
        <v>-812.1503399999997</v>
      </c>
      <c r="I62" s="138">
        <v>-166</v>
      </c>
      <c r="J62" s="138">
        <v>-1785.1244900000002</v>
      </c>
      <c r="K62" s="138">
        <v>-830</v>
      </c>
      <c r="L62" s="138">
        <v>-631</v>
      </c>
      <c r="M62" s="138">
        <v>-87</v>
      </c>
      <c r="N62" s="138">
        <v>-116</v>
      </c>
      <c r="O62" s="138">
        <v>-86</v>
      </c>
      <c r="P62" s="165">
        <v>-31014.274830000002</v>
      </c>
    </row>
    <row r="63" spans="1:16" ht="15.75">
      <c r="A63" s="218" t="s">
        <v>738</v>
      </c>
      <c r="B63" s="217" t="s">
        <v>789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65">
        <v>0</v>
      </c>
    </row>
    <row r="64" spans="1:16" ht="15.75">
      <c r="A64" s="141" t="s">
        <v>779</v>
      </c>
      <c r="B64" s="216" t="s">
        <v>750</v>
      </c>
      <c r="C64" s="165">
        <v>-99</v>
      </c>
      <c r="D64" s="165">
        <v>-569</v>
      </c>
      <c r="E64" s="165">
        <v>-332</v>
      </c>
      <c r="F64" s="165">
        <v>132</v>
      </c>
      <c r="G64" s="165">
        <v>167</v>
      </c>
      <c r="H64" s="165">
        <v>-333.61540927172973</v>
      </c>
      <c r="I64" s="165">
        <v>-42</v>
      </c>
      <c r="J64" s="165">
        <v>630.9687700000001</v>
      </c>
      <c r="K64" s="165">
        <v>0</v>
      </c>
      <c r="L64" s="165">
        <v>214</v>
      </c>
      <c r="M64" s="165">
        <v>59</v>
      </c>
      <c r="N64" s="165">
        <v>195</v>
      </c>
      <c r="O64" s="165">
        <v>-4</v>
      </c>
      <c r="P64" s="165">
        <v>18.35336072827033</v>
      </c>
    </row>
    <row r="65" spans="1:16" ht="15.75">
      <c r="A65" s="141" t="s">
        <v>781</v>
      </c>
      <c r="B65" s="217" t="s">
        <v>752</v>
      </c>
      <c r="C65" s="165">
        <v>0</v>
      </c>
      <c r="D65" s="165">
        <v>-20</v>
      </c>
      <c r="E65" s="165">
        <v>0</v>
      </c>
      <c r="F65" s="165">
        <v>33</v>
      </c>
      <c r="G65" s="165">
        <v>-61</v>
      </c>
      <c r="H65" s="165">
        <v>16.3338</v>
      </c>
      <c r="I65" s="165">
        <v>0</v>
      </c>
      <c r="J65" s="165">
        <v>-159.06479000000002</v>
      </c>
      <c r="K65" s="165">
        <v>0</v>
      </c>
      <c r="L65" s="165">
        <v>85</v>
      </c>
      <c r="M65" s="165">
        <v>0</v>
      </c>
      <c r="N65" s="165">
        <v>-49</v>
      </c>
      <c r="O65" s="165">
        <v>0</v>
      </c>
      <c r="P65" s="165">
        <v>-154.73099000000002</v>
      </c>
    </row>
    <row r="66" spans="1:16" ht="15.75">
      <c r="A66" s="135"/>
      <c r="B66" s="134" t="s">
        <v>790</v>
      </c>
      <c r="C66" s="138">
        <v>-99</v>
      </c>
      <c r="D66" s="138">
        <v>-589</v>
      </c>
      <c r="E66" s="138">
        <v>-332</v>
      </c>
      <c r="F66" s="138">
        <v>165</v>
      </c>
      <c r="G66" s="138">
        <v>106</v>
      </c>
      <c r="H66" s="138">
        <v>-317.28160927172974</v>
      </c>
      <c r="I66" s="138">
        <v>-42</v>
      </c>
      <c r="J66" s="138">
        <v>471.90398000000005</v>
      </c>
      <c r="K66" s="138">
        <v>0</v>
      </c>
      <c r="L66" s="138">
        <v>299</v>
      </c>
      <c r="M66" s="138">
        <v>59</v>
      </c>
      <c r="N66" s="138">
        <v>146</v>
      </c>
      <c r="O66" s="138">
        <v>-4</v>
      </c>
      <c r="P66" s="165">
        <v>-136.3776292717298</v>
      </c>
    </row>
    <row r="67" spans="1:16" ht="15.75">
      <c r="A67" s="139"/>
      <c r="B67" s="143" t="s">
        <v>756</v>
      </c>
      <c r="C67" s="138">
        <v>-11949</v>
      </c>
      <c r="D67" s="138">
        <v>-5480</v>
      </c>
      <c r="E67" s="138">
        <v>-2393</v>
      </c>
      <c r="F67" s="138">
        <v>-1957</v>
      </c>
      <c r="G67" s="138">
        <v>-5471</v>
      </c>
      <c r="H67" s="138">
        <v>-1129.4319492717295</v>
      </c>
      <c r="I67" s="138">
        <v>-208</v>
      </c>
      <c r="J67" s="138">
        <v>-1313.22051</v>
      </c>
      <c r="K67" s="138">
        <v>-830</v>
      </c>
      <c r="L67" s="138">
        <v>-332</v>
      </c>
      <c r="M67" s="138">
        <v>-28</v>
      </c>
      <c r="N67" s="138">
        <v>30</v>
      </c>
      <c r="O67" s="138">
        <v>-90</v>
      </c>
      <c r="P67" s="165">
        <v>-31150.65245927173</v>
      </c>
    </row>
    <row r="68" spans="1:16" ht="15.75">
      <c r="A68" s="132">
        <v>5</v>
      </c>
      <c r="B68" s="133" t="s">
        <v>791</v>
      </c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65">
        <v>0</v>
      </c>
    </row>
    <row r="69" spans="1:16" ht="15.75">
      <c r="A69" s="215" t="s">
        <v>426</v>
      </c>
      <c r="B69" s="219" t="s">
        <v>792</v>
      </c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65">
        <v>0</v>
      </c>
    </row>
    <row r="70" spans="1:16" ht="15.75">
      <c r="A70" s="215" t="s">
        <v>428</v>
      </c>
      <c r="B70" s="216" t="s">
        <v>750</v>
      </c>
      <c r="C70" s="165">
        <v>185</v>
      </c>
      <c r="D70" s="165">
        <v>-8095</v>
      </c>
      <c r="E70" s="165">
        <v>-3498</v>
      </c>
      <c r="F70" s="165">
        <v>-3316</v>
      </c>
      <c r="G70" s="165">
        <v>-5208</v>
      </c>
      <c r="H70" s="165">
        <v>-16.990779999997468</v>
      </c>
      <c r="I70" s="165">
        <v>239</v>
      </c>
      <c r="J70" s="165">
        <v>-4719.704360000001</v>
      </c>
      <c r="K70" s="165">
        <v>0</v>
      </c>
      <c r="L70" s="165">
        <v>-859</v>
      </c>
      <c r="M70" s="165">
        <v>-13</v>
      </c>
      <c r="N70" s="165">
        <v>-136</v>
      </c>
      <c r="O70" s="165">
        <v>-4234</v>
      </c>
      <c r="P70" s="165">
        <v>-29671.695139999996</v>
      </c>
    </row>
    <row r="71" spans="1:16" ht="15.75">
      <c r="A71" s="215" t="s">
        <v>751</v>
      </c>
      <c r="B71" s="217" t="s">
        <v>752</v>
      </c>
      <c r="C71" s="165">
        <v>0</v>
      </c>
      <c r="D71" s="165">
        <v>-1</v>
      </c>
      <c r="E71" s="165">
        <v>0</v>
      </c>
      <c r="F71" s="165">
        <v>0</v>
      </c>
      <c r="G71" s="165">
        <v>0</v>
      </c>
      <c r="H71" s="165">
        <v>-5.021160000000004</v>
      </c>
      <c r="I71" s="165">
        <v>0</v>
      </c>
      <c r="J71" s="165">
        <v>0</v>
      </c>
      <c r="K71" s="165">
        <v>0</v>
      </c>
      <c r="L71" s="165">
        <v>0</v>
      </c>
      <c r="M71" s="165">
        <v>0</v>
      </c>
      <c r="N71" s="165">
        <v>0</v>
      </c>
      <c r="O71" s="165">
        <v>0</v>
      </c>
      <c r="P71" s="165">
        <v>-6.021160000000004</v>
      </c>
    </row>
    <row r="72" spans="1:16" ht="15.75">
      <c r="A72" s="135"/>
      <c r="B72" s="134" t="s">
        <v>788</v>
      </c>
      <c r="C72" s="138">
        <v>185</v>
      </c>
      <c r="D72" s="138">
        <v>-8096</v>
      </c>
      <c r="E72" s="138">
        <v>-3498</v>
      </c>
      <c r="F72" s="138">
        <v>-3316</v>
      </c>
      <c r="G72" s="138">
        <v>-5208</v>
      </c>
      <c r="H72" s="138">
        <v>-22.011939999997473</v>
      </c>
      <c r="I72" s="138">
        <v>239</v>
      </c>
      <c r="J72" s="138">
        <v>-4719.704360000001</v>
      </c>
      <c r="K72" s="138">
        <v>0</v>
      </c>
      <c r="L72" s="138">
        <v>-859</v>
      </c>
      <c r="M72" s="138">
        <v>-13</v>
      </c>
      <c r="N72" s="138">
        <v>-136</v>
      </c>
      <c r="O72" s="138">
        <v>-4234</v>
      </c>
      <c r="P72" s="165">
        <v>-29677.716299999996</v>
      </c>
    </row>
    <row r="73" spans="1:16" ht="15.75">
      <c r="A73" s="218" t="s">
        <v>738</v>
      </c>
      <c r="B73" s="217" t="s">
        <v>793</v>
      </c>
      <c r="C73" s="165">
        <v>0</v>
      </c>
      <c r="D73" s="165">
        <v>59</v>
      </c>
      <c r="E73" s="165">
        <v>0</v>
      </c>
      <c r="F73" s="165">
        <v>-607</v>
      </c>
      <c r="G73" s="165">
        <v>32</v>
      </c>
      <c r="H73" s="165">
        <v>48.09028999999963</v>
      </c>
      <c r="I73" s="165">
        <v>0</v>
      </c>
      <c r="J73" s="165">
        <v>-1202.9930900000002</v>
      </c>
      <c r="K73" s="165">
        <v>0</v>
      </c>
      <c r="L73" s="165">
        <v>-361</v>
      </c>
      <c r="M73" s="165">
        <v>0</v>
      </c>
      <c r="N73" s="165">
        <v>0</v>
      </c>
      <c r="O73" s="165">
        <v>-150</v>
      </c>
      <c r="P73" s="165">
        <v>-2181.9028000000008</v>
      </c>
    </row>
    <row r="74" spans="1:16" ht="15.75">
      <c r="A74" s="135"/>
      <c r="B74" s="136" t="s">
        <v>794</v>
      </c>
      <c r="C74" s="136">
        <v>185</v>
      </c>
      <c r="D74" s="136">
        <v>-8037</v>
      </c>
      <c r="E74" s="136">
        <v>-3498</v>
      </c>
      <c r="F74" s="136">
        <v>-3923</v>
      </c>
      <c r="G74" s="136">
        <v>-5176</v>
      </c>
      <c r="H74" s="136">
        <v>26.078350000002153</v>
      </c>
      <c r="I74" s="136">
        <v>239</v>
      </c>
      <c r="J74" s="136">
        <v>-5922.697450000001</v>
      </c>
      <c r="K74" s="136">
        <v>0</v>
      </c>
      <c r="L74" s="136">
        <v>-1220</v>
      </c>
      <c r="M74" s="136">
        <v>-13</v>
      </c>
      <c r="N74" s="136">
        <v>-136</v>
      </c>
      <c r="O74" s="136">
        <v>-4384</v>
      </c>
      <c r="P74" s="165">
        <v>-31859.619099999996</v>
      </c>
    </row>
    <row r="75" spans="1:16" ht="15.75">
      <c r="A75" s="132">
        <v>6</v>
      </c>
      <c r="B75" s="133" t="s">
        <v>761</v>
      </c>
      <c r="C75" s="165">
        <v>0</v>
      </c>
      <c r="D75" s="165">
        <v>132</v>
      </c>
      <c r="E75" s="165">
        <v>-3567</v>
      </c>
      <c r="F75" s="165">
        <v>0</v>
      </c>
      <c r="G75" s="165">
        <v>-1</v>
      </c>
      <c r="H75" s="165">
        <v>0</v>
      </c>
      <c r="I75" s="165">
        <v>0</v>
      </c>
      <c r="J75" s="165">
        <v>0</v>
      </c>
      <c r="K75" s="165">
        <v>0</v>
      </c>
      <c r="L75" s="165">
        <v>0</v>
      </c>
      <c r="M75" s="165">
        <v>0</v>
      </c>
      <c r="N75" s="165">
        <v>0</v>
      </c>
      <c r="O75" s="165">
        <v>0</v>
      </c>
      <c r="P75" s="165">
        <v>-3436</v>
      </c>
    </row>
    <row r="76" spans="1:16" ht="15.75">
      <c r="A76" s="132">
        <v>7</v>
      </c>
      <c r="B76" s="133" t="s">
        <v>762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65">
        <v>0</v>
      </c>
    </row>
    <row r="77" spans="1:16" ht="15.75">
      <c r="A77" s="215" t="s">
        <v>426</v>
      </c>
      <c r="B77" s="133" t="s">
        <v>795</v>
      </c>
      <c r="C77" s="165">
        <v>-1944</v>
      </c>
      <c r="D77" s="165">
        <v>-3205</v>
      </c>
      <c r="E77" s="165">
        <v>-3851</v>
      </c>
      <c r="F77" s="165">
        <v>-1292</v>
      </c>
      <c r="G77" s="165">
        <v>-1559</v>
      </c>
      <c r="H77" s="165">
        <v>-427.1599376213331</v>
      </c>
      <c r="I77" s="165">
        <v>-27</v>
      </c>
      <c r="J77" s="165">
        <v>-2472.85961</v>
      </c>
      <c r="K77" s="165">
        <v>-12</v>
      </c>
      <c r="L77" s="165">
        <v>-601</v>
      </c>
      <c r="M77" s="165">
        <v>-200</v>
      </c>
      <c r="N77" s="165">
        <v>-151</v>
      </c>
      <c r="O77" s="165">
        <v>-572</v>
      </c>
      <c r="P77" s="165">
        <v>-16314.019547621332</v>
      </c>
    </row>
    <row r="78" spans="1:16" ht="15.75">
      <c r="A78" s="215" t="s">
        <v>738</v>
      </c>
      <c r="B78" s="133" t="s">
        <v>764</v>
      </c>
      <c r="C78" s="165">
        <v>178</v>
      </c>
      <c r="D78" s="165">
        <v>208</v>
      </c>
      <c r="E78" s="165">
        <v>0</v>
      </c>
      <c r="F78" s="165">
        <v>0</v>
      </c>
      <c r="G78" s="165">
        <v>-80</v>
      </c>
      <c r="H78" s="165">
        <v>-15.266050000000046</v>
      </c>
      <c r="I78" s="165">
        <v>0</v>
      </c>
      <c r="J78" s="165">
        <v>76.20867999999999</v>
      </c>
      <c r="K78" s="165">
        <v>0</v>
      </c>
      <c r="L78" s="165">
        <v>0</v>
      </c>
      <c r="M78" s="165">
        <v>0</v>
      </c>
      <c r="N78" s="165">
        <v>0</v>
      </c>
      <c r="O78" s="165">
        <v>564</v>
      </c>
      <c r="P78" s="165">
        <v>930.9426299999999</v>
      </c>
    </row>
    <row r="79" spans="1:16" ht="15.75">
      <c r="A79" s="215" t="s">
        <v>740</v>
      </c>
      <c r="B79" s="133" t="s">
        <v>765</v>
      </c>
      <c r="C79" s="165">
        <v>-1669</v>
      </c>
      <c r="D79" s="165">
        <v>-997</v>
      </c>
      <c r="E79" s="165">
        <v>-620</v>
      </c>
      <c r="F79" s="165">
        <v>-769</v>
      </c>
      <c r="G79" s="165">
        <v>-807</v>
      </c>
      <c r="H79" s="165">
        <v>-503.06801167815615</v>
      </c>
      <c r="I79" s="165">
        <v>-187</v>
      </c>
      <c r="J79" s="165">
        <v>-1020.29533</v>
      </c>
      <c r="K79" s="165">
        <v>-328</v>
      </c>
      <c r="L79" s="165">
        <v>-926</v>
      </c>
      <c r="M79" s="165">
        <v>-170</v>
      </c>
      <c r="N79" s="165">
        <v>-262</v>
      </c>
      <c r="O79" s="165">
        <v>-610</v>
      </c>
      <c r="P79" s="165">
        <v>-8868.363341678156</v>
      </c>
    </row>
    <row r="80" spans="1:16" ht="15.75">
      <c r="A80" s="215" t="s">
        <v>743</v>
      </c>
      <c r="B80" s="133" t="s">
        <v>796</v>
      </c>
      <c r="C80" s="165">
        <v>25</v>
      </c>
      <c r="D80" s="165">
        <v>562</v>
      </c>
      <c r="E80" s="165">
        <v>3</v>
      </c>
      <c r="F80" s="165">
        <v>-4</v>
      </c>
      <c r="G80" s="165">
        <v>0</v>
      </c>
      <c r="H80" s="165">
        <v>0</v>
      </c>
      <c r="I80" s="165">
        <v>0</v>
      </c>
      <c r="J80" s="165">
        <v>47.7631</v>
      </c>
      <c r="K80" s="165">
        <v>0</v>
      </c>
      <c r="L80" s="165">
        <v>-590</v>
      </c>
      <c r="M80" s="165">
        <v>0</v>
      </c>
      <c r="N80" s="165">
        <v>0</v>
      </c>
      <c r="O80" s="165">
        <v>0</v>
      </c>
      <c r="P80" s="165">
        <v>43.76310000000001</v>
      </c>
    </row>
    <row r="81" spans="1:16" ht="15.75">
      <c r="A81" s="139"/>
      <c r="B81" s="136" t="s">
        <v>767</v>
      </c>
      <c r="C81" s="136">
        <v>-3410</v>
      </c>
      <c r="D81" s="136">
        <v>-3432</v>
      </c>
      <c r="E81" s="136">
        <v>-4468</v>
      </c>
      <c r="F81" s="136">
        <v>-2065</v>
      </c>
      <c r="G81" s="136">
        <v>-2446</v>
      </c>
      <c r="H81" s="136">
        <v>-945.4939992994894</v>
      </c>
      <c r="I81" s="136">
        <v>-214</v>
      </c>
      <c r="J81" s="136">
        <v>-3369.1831599999996</v>
      </c>
      <c r="K81" s="136">
        <v>-340</v>
      </c>
      <c r="L81" s="136">
        <v>-2117</v>
      </c>
      <c r="M81" s="136">
        <v>-370</v>
      </c>
      <c r="N81" s="136">
        <v>-413</v>
      </c>
      <c r="O81" s="136">
        <v>-618</v>
      </c>
      <c r="P81" s="165">
        <v>-24207.67715929949</v>
      </c>
    </row>
    <row r="82" spans="1:16" ht="15.75">
      <c r="A82" s="132">
        <v>8</v>
      </c>
      <c r="B82" s="133" t="s">
        <v>797</v>
      </c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65">
        <v>0</v>
      </c>
    </row>
    <row r="83" spans="1:16" ht="15.75">
      <c r="A83" s="215" t="s">
        <v>426</v>
      </c>
      <c r="B83" s="133" t="s">
        <v>798</v>
      </c>
      <c r="C83" s="165">
        <v>-44</v>
      </c>
      <c r="D83" s="165">
        <v>-81</v>
      </c>
      <c r="E83" s="165">
        <v>-22</v>
      </c>
      <c r="F83" s="165">
        <v>0</v>
      </c>
      <c r="G83" s="165">
        <v>0</v>
      </c>
      <c r="H83" s="165">
        <v>0</v>
      </c>
      <c r="I83" s="165">
        <v>0</v>
      </c>
      <c r="J83" s="165">
        <v>0</v>
      </c>
      <c r="K83" s="165">
        <v>0</v>
      </c>
      <c r="L83" s="165">
        <v>-2</v>
      </c>
      <c r="M83" s="165">
        <v>0</v>
      </c>
      <c r="N83" s="165">
        <v>0</v>
      </c>
      <c r="O83" s="165">
        <v>0</v>
      </c>
      <c r="P83" s="165">
        <v>-149</v>
      </c>
    </row>
    <row r="84" spans="1:16" ht="15.75">
      <c r="A84" s="215" t="s">
        <v>738</v>
      </c>
      <c r="B84" s="133" t="s">
        <v>799</v>
      </c>
      <c r="C84" s="165">
        <v>-6484</v>
      </c>
      <c r="D84" s="165">
        <v>-407</v>
      </c>
      <c r="E84" s="165">
        <v>-1412</v>
      </c>
      <c r="F84" s="165">
        <v>0</v>
      </c>
      <c r="G84" s="165">
        <v>-119</v>
      </c>
      <c r="H84" s="165">
        <v>0</v>
      </c>
      <c r="I84" s="165">
        <v>0</v>
      </c>
      <c r="J84" s="165">
        <v>-180.31801</v>
      </c>
      <c r="K84" s="165">
        <v>-1003</v>
      </c>
      <c r="L84" s="165">
        <v>0</v>
      </c>
      <c r="M84" s="165">
        <v>-45</v>
      </c>
      <c r="N84" s="165">
        <v>-71</v>
      </c>
      <c r="O84" s="165">
        <v>0</v>
      </c>
      <c r="P84" s="165">
        <v>-9721.31801</v>
      </c>
    </row>
    <row r="85" spans="1:16" ht="15.75">
      <c r="A85" s="215" t="s">
        <v>740</v>
      </c>
      <c r="B85" s="133" t="s">
        <v>800</v>
      </c>
      <c r="C85" s="165">
        <v>-18</v>
      </c>
      <c r="D85" s="165">
        <v>-153</v>
      </c>
      <c r="E85" s="165">
        <v>-7</v>
      </c>
      <c r="F85" s="165">
        <v>0</v>
      </c>
      <c r="G85" s="165">
        <v>-1798</v>
      </c>
      <c r="H85" s="165">
        <v>0</v>
      </c>
      <c r="I85" s="165">
        <v>0</v>
      </c>
      <c r="J85" s="165">
        <v>0</v>
      </c>
      <c r="K85" s="165">
        <v>0</v>
      </c>
      <c r="L85" s="165">
        <v>0</v>
      </c>
      <c r="M85" s="165">
        <v>-2</v>
      </c>
      <c r="N85" s="165">
        <v>0</v>
      </c>
      <c r="O85" s="165">
        <v>0</v>
      </c>
      <c r="P85" s="165">
        <v>-1978</v>
      </c>
    </row>
    <row r="86" spans="1:16" ht="15.75">
      <c r="A86" s="134"/>
      <c r="B86" s="136" t="s">
        <v>801</v>
      </c>
      <c r="C86" s="136">
        <v>-6546</v>
      </c>
      <c r="D86" s="136">
        <v>-641</v>
      </c>
      <c r="E86" s="136">
        <v>-1441</v>
      </c>
      <c r="F86" s="136">
        <v>0</v>
      </c>
      <c r="G86" s="136">
        <v>-1917</v>
      </c>
      <c r="H86" s="136">
        <v>0</v>
      </c>
      <c r="I86" s="136">
        <v>0</v>
      </c>
      <c r="J86" s="136">
        <v>-180.31801</v>
      </c>
      <c r="K86" s="136">
        <v>-1003</v>
      </c>
      <c r="L86" s="136">
        <v>-2</v>
      </c>
      <c r="M86" s="136">
        <v>-47</v>
      </c>
      <c r="N86" s="136">
        <v>-71</v>
      </c>
      <c r="O86" s="136">
        <v>0</v>
      </c>
      <c r="P86" s="165">
        <v>-11848.31801</v>
      </c>
    </row>
    <row r="87" spans="1:16" ht="15.75">
      <c r="A87" s="132">
        <v>9</v>
      </c>
      <c r="B87" s="217" t="s">
        <v>802</v>
      </c>
      <c r="C87" s="165">
        <v>-1</v>
      </c>
      <c r="D87" s="165">
        <v>-1545</v>
      </c>
      <c r="E87" s="165">
        <v>-1903</v>
      </c>
      <c r="F87" s="165">
        <v>-133</v>
      </c>
      <c r="G87" s="165">
        <v>-806</v>
      </c>
      <c r="H87" s="165">
        <v>-241.79641132497056</v>
      </c>
      <c r="I87" s="165">
        <v>-12</v>
      </c>
      <c r="J87" s="165">
        <v>-27.175949999999993</v>
      </c>
      <c r="K87" s="165">
        <v>-13</v>
      </c>
      <c r="L87" s="165">
        <v>-102</v>
      </c>
      <c r="M87" s="165">
        <v>-40</v>
      </c>
      <c r="N87" s="165">
        <v>-2</v>
      </c>
      <c r="O87" s="165">
        <v>-6</v>
      </c>
      <c r="P87" s="165">
        <v>-4831.972361324971</v>
      </c>
    </row>
    <row r="88" spans="1:16" ht="31.5">
      <c r="A88" s="132"/>
      <c r="B88" s="133" t="s">
        <v>769</v>
      </c>
      <c r="C88" s="165">
        <v>0</v>
      </c>
      <c r="D88" s="165">
        <v>-1431</v>
      </c>
      <c r="E88" s="165">
        <v>-1903</v>
      </c>
      <c r="F88" s="165">
        <v>-133</v>
      </c>
      <c r="G88" s="165">
        <v>-737</v>
      </c>
      <c r="H88" s="165">
        <v>-217.4424299999999</v>
      </c>
      <c r="I88" s="165">
        <v>0</v>
      </c>
      <c r="J88" s="165">
        <v>0</v>
      </c>
      <c r="K88" s="165">
        <v>-6</v>
      </c>
      <c r="L88" s="165">
        <v>0</v>
      </c>
      <c r="M88" s="165">
        <v>-19</v>
      </c>
      <c r="N88" s="165">
        <v>-2</v>
      </c>
      <c r="O88" s="165">
        <v>0</v>
      </c>
      <c r="P88" s="165">
        <v>-4448.44243</v>
      </c>
    </row>
    <row r="89" spans="1:16" ht="15.75">
      <c r="A89" s="132" t="s">
        <v>409</v>
      </c>
      <c r="B89" s="133" t="s">
        <v>803</v>
      </c>
      <c r="C89" s="165">
        <v>0</v>
      </c>
      <c r="D89" s="165">
        <v>0</v>
      </c>
      <c r="E89" s="165">
        <v>0</v>
      </c>
      <c r="F89" s="165">
        <v>0</v>
      </c>
      <c r="G89" s="165">
        <v>0</v>
      </c>
      <c r="H89" s="165">
        <v>0</v>
      </c>
      <c r="I89" s="165">
        <v>0</v>
      </c>
      <c r="J89" s="165">
        <v>0</v>
      </c>
      <c r="K89" s="165">
        <v>0</v>
      </c>
      <c r="L89" s="165">
        <v>0</v>
      </c>
      <c r="M89" s="165">
        <v>0</v>
      </c>
      <c r="N89" s="165">
        <v>0</v>
      </c>
      <c r="O89" s="165">
        <v>0</v>
      </c>
      <c r="P89" s="165">
        <v>0</v>
      </c>
    </row>
    <row r="90" spans="1:16" ht="15.75">
      <c r="A90" s="132" t="s">
        <v>804</v>
      </c>
      <c r="B90" s="133" t="s">
        <v>805</v>
      </c>
      <c r="C90" s="165">
        <v>0</v>
      </c>
      <c r="D90" s="165">
        <v>0</v>
      </c>
      <c r="E90" s="165">
        <v>0</v>
      </c>
      <c r="F90" s="165">
        <v>0</v>
      </c>
      <c r="G90" s="165">
        <v>0</v>
      </c>
      <c r="H90" s="165">
        <v>0</v>
      </c>
      <c r="I90" s="165">
        <v>0</v>
      </c>
      <c r="J90" s="165">
        <v>0</v>
      </c>
      <c r="K90" s="165">
        <v>0</v>
      </c>
      <c r="L90" s="165">
        <v>0</v>
      </c>
      <c r="M90" s="165">
        <v>0</v>
      </c>
      <c r="N90" s="165">
        <v>0</v>
      </c>
      <c r="O90" s="165">
        <v>0</v>
      </c>
      <c r="P90" s="165">
        <v>0</v>
      </c>
    </row>
    <row r="91" spans="1:16" ht="15.75">
      <c r="A91" s="132" t="s">
        <v>410</v>
      </c>
      <c r="B91" s="133" t="s">
        <v>806</v>
      </c>
      <c r="C91" s="136">
        <v>1465</v>
      </c>
      <c r="D91" s="136">
        <v>742</v>
      </c>
      <c r="E91" s="136">
        <v>-54</v>
      </c>
      <c r="F91" s="136">
        <v>-167</v>
      </c>
      <c r="G91" s="136">
        <v>169</v>
      </c>
      <c r="H91" s="136">
        <v>-312.6517546720229</v>
      </c>
      <c r="I91" s="136">
        <v>-6</v>
      </c>
      <c r="J91" s="136">
        <v>2186.381949999999</v>
      </c>
      <c r="K91" s="136">
        <v>200</v>
      </c>
      <c r="L91" s="136">
        <v>-83</v>
      </c>
      <c r="M91" s="136">
        <v>49</v>
      </c>
      <c r="N91" s="136">
        <v>-146</v>
      </c>
      <c r="O91" s="136">
        <v>30</v>
      </c>
      <c r="P91" s="165">
        <v>4072.7301953279766</v>
      </c>
    </row>
    <row r="92" spans="1:16" ht="15.75">
      <c r="A92" s="130" t="s">
        <v>429</v>
      </c>
      <c r="B92" s="131" t="s">
        <v>807</v>
      </c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65">
        <v>0</v>
      </c>
    </row>
    <row r="93" spans="1:16" ht="15.75">
      <c r="A93" s="132" t="s">
        <v>400</v>
      </c>
      <c r="B93" s="133" t="s">
        <v>808</v>
      </c>
      <c r="C93" s="138">
        <v>853</v>
      </c>
      <c r="D93" s="138">
        <v>19</v>
      </c>
      <c r="E93" s="138">
        <v>459</v>
      </c>
      <c r="F93" s="138">
        <v>0</v>
      </c>
      <c r="G93" s="138">
        <v>-2</v>
      </c>
      <c r="H93" s="138">
        <v>0</v>
      </c>
      <c r="I93" s="138">
        <v>-26</v>
      </c>
      <c r="J93" s="138">
        <v>0</v>
      </c>
      <c r="K93" s="138">
        <v>27</v>
      </c>
      <c r="L93" s="138">
        <v>3</v>
      </c>
      <c r="M93" s="138">
        <v>-1</v>
      </c>
      <c r="N93" s="138">
        <v>0</v>
      </c>
      <c r="O93" s="138">
        <v>0</v>
      </c>
      <c r="P93" s="165">
        <v>1332</v>
      </c>
    </row>
    <row r="94" spans="1:16" ht="15.75">
      <c r="A94" s="132" t="s">
        <v>401</v>
      </c>
      <c r="B94" s="133" t="s">
        <v>809</v>
      </c>
      <c r="C94" s="138">
        <v>1465</v>
      </c>
      <c r="D94" s="138">
        <v>742</v>
      </c>
      <c r="E94" s="138">
        <v>-54</v>
      </c>
      <c r="F94" s="138">
        <v>-167</v>
      </c>
      <c r="G94" s="138">
        <v>169</v>
      </c>
      <c r="H94" s="138">
        <v>-312.6517546720229</v>
      </c>
      <c r="I94" s="138">
        <v>-6</v>
      </c>
      <c r="J94" s="138">
        <v>2186.381949999999</v>
      </c>
      <c r="K94" s="138">
        <v>200</v>
      </c>
      <c r="L94" s="138">
        <v>-83</v>
      </c>
      <c r="M94" s="138">
        <v>49</v>
      </c>
      <c r="N94" s="138">
        <v>-146</v>
      </c>
      <c r="O94" s="138">
        <v>30</v>
      </c>
      <c r="P94" s="165">
        <v>4072.7301953279766</v>
      </c>
    </row>
    <row r="95" spans="1:16" ht="15.75">
      <c r="A95" s="220" t="s">
        <v>402</v>
      </c>
      <c r="B95" s="133" t="s">
        <v>810</v>
      </c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65">
        <v>0</v>
      </c>
    </row>
    <row r="96" spans="1:16" ht="15.75">
      <c r="A96" s="214" t="s">
        <v>426</v>
      </c>
      <c r="B96" s="133" t="s">
        <v>776</v>
      </c>
      <c r="C96" s="165">
        <v>0</v>
      </c>
      <c r="D96" s="165">
        <v>2</v>
      </c>
      <c r="E96" s="165">
        <v>0</v>
      </c>
      <c r="F96" s="165">
        <v>0</v>
      </c>
      <c r="G96" s="165">
        <v>0</v>
      </c>
      <c r="H96" s="165">
        <v>0</v>
      </c>
      <c r="I96" s="165">
        <v>0</v>
      </c>
      <c r="J96" s="165">
        <v>0</v>
      </c>
      <c r="K96" s="165">
        <v>0</v>
      </c>
      <c r="L96" s="165">
        <v>0</v>
      </c>
      <c r="M96" s="165">
        <v>0</v>
      </c>
      <c r="N96" s="165">
        <v>0</v>
      </c>
      <c r="O96" s="165">
        <v>0</v>
      </c>
      <c r="P96" s="165">
        <v>2</v>
      </c>
    </row>
    <row r="97" spans="1:16" ht="15.75">
      <c r="A97" s="221"/>
      <c r="B97" s="133" t="s">
        <v>777</v>
      </c>
      <c r="C97" s="165">
        <v>0</v>
      </c>
      <c r="D97" s="165">
        <v>0</v>
      </c>
      <c r="E97" s="165">
        <v>0</v>
      </c>
      <c r="F97" s="165">
        <v>0</v>
      </c>
      <c r="G97" s="165">
        <v>0</v>
      </c>
      <c r="H97" s="165">
        <v>0</v>
      </c>
      <c r="I97" s="165">
        <v>0</v>
      </c>
      <c r="J97" s="165">
        <v>0</v>
      </c>
      <c r="K97" s="165">
        <v>0</v>
      </c>
      <c r="L97" s="165">
        <v>0</v>
      </c>
      <c r="M97" s="165">
        <v>0</v>
      </c>
      <c r="N97" s="165">
        <v>0</v>
      </c>
      <c r="O97" s="165">
        <v>0</v>
      </c>
      <c r="P97" s="165">
        <v>0</v>
      </c>
    </row>
    <row r="98" spans="1:16" ht="15.75">
      <c r="A98" s="221" t="s">
        <v>738</v>
      </c>
      <c r="B98" s="133" t="s">
        <v>778</v>
      </c>
      <c r="C98" s="165">
        <v>0</v>
      </c>
      <c r="D98" s="165">
        <v>0</v>
      </c>
      <c r="E98" s="165">
        <v>0</v>
      </c>
      <c r="F98" s="165">
        <v>0</v>
      </c>
      <c r="G98" s="165">
        <v>335</v>
      </c>
      <c r="H98" s="165">
        <v>0</v>
      </c>
      <c r="I98" s="165">
        <v>0</v>
      </c>
      <c r="J98" s="165">
        <v>0</v>
      </c>
      <c r="K98" s="165">
        <v>0</v>
      </c>
      <c r="L98" s="165">
        <v>0</v>
      </c>
      <c r="M98" s="165">
        <v>0</v>
      </c>
      <c r="N98" s="165">
        <v>0</v>
      </c>
      <c r="O98" s="165">
        <v>0</v>
      </c>
      <c r="P98" s="165">
        <v>335</v>
      </c>
    </row>
    <row r="99" spans="1:16" ht="15.75">
      <c r="A99" s="221"/>
      <c r="B99" s="133" t="s">
        <v>777</v>
      </c>
      <c r="C99" s="165">
        <v>0</v>
      </c>
      <c r="D99" s="165">
        <v>0</v>
      </c>
      <c r="E99" s="165">
        <v>0</v>
      </c>
      <c r="F99" s="165">
        <v>0</v>
      </c>
      <c r="G99" s="165">
        <v>0</v>
      </c>
      <c r="H99" s="165">
        <v>0</v>
      </c>
      <c r="I99" s="165">
        <v>0</v>
      </c>
      <c r="J99" s="165">
        <v>0</v>
      </c>
      <c r="K99" s="165">
        <v>0</v>
      </c>
      <c r="L99" s="165">
        <v>0</v>
      </c>
      <c r="M99" s="165">
        <v>0</v>
      </c>
      <c r="N99" s="165">
        <v>0</v>
      </c>
      <c r="O99" s="165">
        <v>0</v>
      </c>
      <c r="P99" s="165">
        <v>0</v>
      </c>
    </row>
    <row r="100" spans="1:16" ht="15.75">
      <c r="A100" s="222" t="s">
        <v>779</v>
      </c>
      <c r="B100" s="133" t="s">
        <v>780</v>
      </c>
      <c r="C100" s="165">
        <v>0</v>
      </c>
      <c r="D100" s="165">
        <v>0</v>
      </c>
      <c r="E100" s="165">
        <v>0</v>
      </c>
      <c r="F100" s="165">
        <v>0</v>
      </c>
      <c r="G100" s="165">
        <v>61</v>
      </c>
      <c r="H100" s="165">
        <v>0</v>
      </c>
      <c r="I100" s="165">
        <v>0</v>
      </c>
      <c r="J100" s="165">
        <v>0</v>
      </c>
      <c r="K100" s="165">
        <v>0</v>
      </c>
      <c r="L100" s="165">
        <v>0</v>
      </c>
      <c r="M100" s="165">
        <v>0</v>
      </c>
      <c r="N100" s="165">
        <v>0</v>
      </c>
      <c r="O100" s="165">
        <v>0</v>
      </c>
      <c r="P100" s="165">
        <v>61</v>
      </c>
    </row>
    <row r="101" spans="1:16" ht="15.75">
      <c r="A101" s="222" t="s">
        <v>781</v>
      </c>
      <c r="B101" s="133" t="s">
        <v>782</v>
      </c>
      <c r="C101" s="165">
        <v>12</v>
      </c>
      <c r="D101" s="165">
        <v>46</v>
      </c>
      <c r="E101" s="165">
        <v>0</v>
      </c>
      <c r="F101" s="165">
        <v>1914</v>
      </c>
      <c r="G101" s="165">
        <v>274</v>
      </c>
      <c r="H101" s="165">
        <v>228.7814971859167</v>
      </c>
      <c r="I101" s="165">
        <v>33</v>
      </c>
      <c r="J101" s="165">
        <v>0</v>
      </c>
      <c r="K101" s="165">
        <v>0</v>
      </c>
      <c r="L101" s="165">
        <v>12</v>
      </c>
      <c r="M101" s="165">
        <v>0</v>
      </c>
      <c r="N101" s="165">
        <v>0</v>
      </c>
      <c r="O101" s="165">
        <v>0</v>
      </c>
      <c r="P101" s="165">
        <v>2519.7814971859166</v>
      </c>
    </row>
    <row r="102" spans="1:16" ht="15.75">
      <c r="A102" s="142"/>
      <c r="B102" s="134" t="s">
        <v>783</v>
      </c>
      <c r="C102" s="138">
        <v>12</v>
      </c>
      <c r="D102" s="138">
        <v>46</v>
      </c>
      <c r="E102" s="138">
        <v>0</v>
      </c>
      <c r="F102" s="138">
        <v>1914</v>
      </c>
      <c r="G102" s="138">
        <v>335</v>
      </c>
      <c r="H102" s="138">
        <v>228.7814971859167</v>
      </c>
      <c r="I102" s="138">
        <v>33</v>
      </c>
      <c r="J102" s="138">
        <v>0</v>
      </c>
      <c r="K102" s="138">
        <v>0</v>
      </c>
      <c r="L102" s="138">
        <v>12</v>
      </c>
      <c r="M102" s="138">
        <v>0</v>
      </c>
      <c r="N102" s="138">
        <v>0</v>
      </c>
      <c r="O102" s="138">
        <v>0</v>
      </c>
      <c r="P102" s="165">
        <v>2580.7814971859166</v>
      </c>
    </row>
    <row r="103" spans="1:16" ht="15.75">
      <c r="A103" s="221" t="s">
        <v>740</v>
      </c>
      <c r="B103" s="133" t="s">
        <v>784</v>
      </c>
      <c r="C103" s="165">
        <v>0</v>
      </c>
      <c r="D103" s="165">
        <v>70</v>
      </c>
      <c r="E103" s="165">
        <v>0</v>
      </c>
      <c r="F103" s="165">
        <v>0</v>
      </c>
      <c r="G103" s="165">
        <v>2</v>
      </c>
      <c r="H103" s="165">
        <v>0</v>
      </c>
      <c r="I103" s="165">
        <v>0</v>
      </c>
      <c r="J103" s="165">
        <v>0</v>
      </c>
      <c r="K103" s="165">
        <v>0</v>
      </c>
      <c r="L103" s="165">
        <v>0</v>
      </c>
      <c r="M103" s="165">
        <v>0</v>
      </c>
      <c r="N103" s="165">
        <v>0</v>
      </c>
      <c r="O103" s="165">
        <v>0</v>
      </c>
      <c r="P103" s="165">
        <v>72</v>
      </c>
    </row>
    <row r="104" spans="1:16" ht="15.75">
      <c r="A104" s="221" t="s">
        <v>743</v>
      </c>
      <c r="B104" s="133" t="s">
        <v>785</v>
      </c>
      <c r="C104" s="165">
        <v>0</v>
      </c>
      <c r="D104" s="165">
        <v>27</v>
      </c>
      <c r="E104" s="165">
        <v>0</v>
      </c>
      <c r="F104" s="165">
        <v>0</v>
      </c>
      <c r="G104" s="165">
        <v>0</v>
      </c>
      <c r="H104" s="165">
        <v>0</v>
      </c>
      <c r="I104" s="165">
        <v>0</v>
      </c>
      <c r="J104" s="165">
        <v>0</v>
      </c>
      <c r="K104" s="165">
        <v>0</v>
      </c>
      <c r="L104" s="165">
        <v>0</v>
      </c>
      <c r="M104" s="165">
        <v>0</v>
      </c>
      <c r="N104" s="165">
        <v>0</v>
      </c>
      <c r="O104" s="165">
        <v>0</v>
      </c>
      <c r="P104" s="165">
        <v>27</v>
      </c>
    </row>
    <row r="105" spans="1:16" ht="15.75">
      <c r="A105" s="130"/>
      <c r="B105" s="136" t="s">
        <v>811</v>
      </c>
      <c r="C105" s="138">
        <v>12</v>
      </c>
      <c r="D105" s="138">
        <v>145</v>
      </c>
      <c r="E105" s="138">
        <v>0</v>
      </c>
      <c r="F105" s="138">
        <v>1914</v>
      </c>
      <c r="G105" s="138">
        <v>337</v>
      </c>
      <c r="H105" s="138">
        <v>228.7814971859167</v>
      </c>
      <c r="I105" s="138">
        <v>33</v>
      </c>
      <c r="J105" s="138">
        <v>0</v>
      </c>
      <c r="K105" s="138">
        <v>0</v>
      </c>
      <c r="L105" s="138">
        <v>12</v>
      </c>
      <c r="M105" s="138">
        <v>0</v>
      </c>
      <c r="N105" s="138">
        <v>0</v>
      </c>
      <c r="O105" s="138">
        <v>0</v>
      </c>
      <c r="P105" s="165">
        <v>2681.7814971859166</v>
      </c>
    </row>
    <row r="106" spans="1:16" ht="15.75">
      <c r="A106" s="139" t="s">
        <v>403</v>
      </c>
      <c r="B106" s="133" t="s">
        <v>812</v>
      </c>
      <c r="C106" s="165">
        <v>0</v>
      </c>
      <c r="D106" s="165">
        <v>0</v>
      </c>
      <c r="E106" s="165">
        <v>0</v>
      </c>
      <c r="F106" s="165">
        <v>0</v>
      </c>
      <c r="G106" s="165">
        <v>0</v>
      </c>
      <c r="H106" s="165">
        <v>0</v>
      </c>
      <c r="I106" s="165">
        <v>0</v>
      </c>
      <c r="J106" s="165">
        <v>0</v>
      </c>
      <c r="K106" s="165">
        <v>0</v>
      </c>
      <c r="L106" s="165">
        <v>0</v>
      </c>
      <c r="M106" s="165">
        <v>0</v>
      </c>
      <c r="N106" s="165">
        <v>0</v>
      </c>
      <c r="O106" s="165">
        <v>0</v>
      </c>
      <c r="P106" s="165">
        <v>0</v>
      </c>
    </row>
    <row r="107" spans="1:16" ht="15.75">
      <c r="A107" s="223" t="s">
        <v>404</v>
      </c>
      <c r="B107" s="133" t="s">
        <v>813</v>
      </c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65">
        <v>0</v>
      </c>
    </row>
    <row r="108" spans="1:16" ht="15.75">
      <c r="A108" s="214" t="s">
        <v>426</v>
      </c>
      <c r="B108" s="133" t="s">
        <v>814</v>
      </c>
      <c r="C108" s="165">
        <v>0</v>
      </c>
      <c r="D108" s="165">
        <v>-34</v>
      </c>
      <c r="E108" s="165">
        <v>0</v>
      </c>
      <c r="F108" s="165">
        <v>-58</v>
      </c>
      <c r="G108" s="165">
        <v>-3</v>
      </c>
      <c r="H108" s="165">
        <v>0</v>
      </c>
      <c r="I108" s="165">
        <v>0</v>
      </c>
      <c r="J108" s="165">
        <v>0</v>
      </c>
      <c r="K108" s="165">
        <v>0</v>
      </c>
      <c r="L108" s="165">
        <v>0</v>
      </c>
      <c r="M108" s="165">
        <v>0</v>
      </c>
      <c r="N108" s="165">
        <v>0</v>
      </c>
      <c r="O108" s="165">
        <v>0</v>
      </c>
      <c r="P108" s="165">
        <v>-95</v>
      </c>
    </row>
    <row r="109" spans="1:16" ht="15.75">
      <c r="A109" s="214" t="s">
        <v>738</v>
      </c>
      <c r="B109" s="133" t="s">
        <v>799</v>
      </c>
      <c r="C109" s="165">
        <v>0</v>
      </c>
      <c r="D109" s="165">
        <v>-74</v>
      </c>
      <c r="E109" s="165">
        <v>0</v>
      </c>
      <c r="F109" s="165">
        <v>0</v>
      </c>
      <c r="G109" s="165">
        <v>0</v>
      </c>
      <c r="H109" s="165">
        <v>0</v>
      </c>
      <c r="I109" s="165">
        <v>0</v>
      </c>
      <c r="J109" s="165">
        <v>0</v>
      </c>
      <c r="K109" s="165">
        <v>0</v>
      </c>
      <c r="L109" s="165">
        <v>0</v>
      </c>
      <c r="M109" s="165">
        <v>0</v>
      </c>
      <c r="N109" s="165">
        <v>0</v>
      </c>
      <c r="O109" s="165">
        <v>0</v>
      </c>
      <c r="P109" s="165">
        <v>-74</v>
      </c>
    </row>
    <row r="110" spans="1:16" ht="15.75">
      <c r="A110" s="214" t="s">
        <v>740</v>
      </c>
      <c r="B110" s="133" t="s">
        <v>800</v>
      </c>
      <c r="C110" s="165">
        <v>0</v>
      </c>
      <c r="D110" s="165">
        <v>-7</v>
      </c>
      <c r="E110" s="165">
        <v>0</v>
      </c>
      <c r="F110" s="165">
        <v>0</v>
      </c>
      <c r="G110" s="165">
        <v>-13</v>
      </c>
      <c r="H110" s="165">
        <v>0</v>
      </c>
      <c r="I110" s="165">
        <v>0</v>
      </c>
      <c r="J110" s="165">
        <v>0</v>
      </c>
      <c r="K110" s="165">
        <v>0</v>
      </c>
      <c r="L110" s="165">
        <v>0</v>
      </c>
      <c r="M110" s="165">
        <v>0</v>
      </c>
      <c r="N110" s="165">
        <v>0</v>
      </c>
      <c r="O110" s="165">
        <v>0</v>
      </c>
      <c r="P110" s="165">
        <v>-20</v>
      </c>
    </row>
    <row r="111" spans="1:16" ht="15.75">
      <c r="A111" s="134"/>
      <c r="B111" s="136" t="s">
        <v>794</v>
      </c>
      <c r="C111" s="138">
        <v>0</v>
      </c>
      <c r="D111" s="138">
        <v>-115</v>
      </c>
      <c r="E111" s="138">
        <v>0</v>
      </c>
      <c r="F111" s="138">
        <v>-58</v>
      </c>
      <c r="G111" s="138">
        <v>-16</v>
      </c>
      <c r="H111" s="138">
        <v>0</v>
      </c>
      <c r="I111" s="138">
        <v>0</v>
      </c>
      <c r="J111" s="138">
        <v>0</v>
      </c>
      <c r="K111" s="138">
        <v>0</v>
      </c>
      <c r="L111" s="138">
        <v>0</v>
      </c>
      <c r="M111" s="138">
        <v>0</v>
      </c>
      <c r="N111" s="138">
        <v>0</v>
      </c>
      <c r="O111" s="138">
        <v>0</v>
      </c>
      <c r="P111" s="165">
        <v>-189</v>
      </c>
    </row>
    <row r="112" spans="1:16" ht="15.75">
      <c r="A112" s="139" t="s">
        <v>405</v>
      </c>
      <c r="B112" s="133" t="s">
        <v>815</v>
      </c>
      <c r="C112" s="165">
        <v>0</v>
      </c>
      <c r="D112" s="165">
        <v>0</v>
      </c>
      <c r="E112" s="165">
        <v>0</v>
      </c>
      <c r="F112" s="165">
        <v>0</v>
      </c>
      <c r="G112" s="165">
        <v>0</v>
      </c>
      <c r="H112" s="165">
        <v>0</v>
      </c>
      <c r="I112" s="165">
        <v>0</v>
      </c>
      <c r="J112" s="165">
        <v>0</v>
      </c>
      <c r="K112" s="165">
        <v>0</v>
      </c>
      <c r="L112" s="165">
        <v>0</v>
      </c>
      <c r="M112" s="165">
        <v>0</v>
      </c>
      <c r="N112" s="165">
        <v>0</v>
      </c>
      <c r="O112" s="165">
        <v>0</v>
      </c>
      <c r="P112" s="165">
        <v>0</v>
      </c>
    </row>
    <row r="113" spans="1:16" ht="15.75">
      <c r="A113" s="139" t="s">
        <v>406</v>
      </c>
      <c r="B113" s="133" t="s">
        <v>816</v>
      </c>
      <c r="C113" s="165">
        <v>2</v>
      </c>
      <c r="D113" s="165">
        <v>0</v>
      </c>
      <c r="E113" s="165">
        <v>16</v>
      </c>
      <c r="F113" s="165">
        <v>0</v>
      </c>
      <c r="G113" s="165">
        <v>59</v>
      </c>
      <c r="H113" s="165">
        <v>28.40763080508907</v>
      </c>
      <c r="I113" s="165">
        <v>0</v>
      </c>
      <c r="J113" s="165">
        <v>0</v>
      </c>
      <c r="K113" s="165">
        <v>7</v>
      </c>
      <c r="L113" s="165">
        <v>38</v>
      </c>
      <c r="M113" s="165">
        <v>0</v>
      </c>
      <c r="N113" s="165">
        <v>2</v>
      </c>
      <c r="O113" s="165">
        <v>0</v>
      </c>
      <c r="P113" s="165">
        <v>152.40763080508907</v>
      </c>
    </row>
    <row r="114" spans="1:16" ht="15.75">
      <c r="A114" s="139" t="s">
        <v>407</v>
      </c>
      <c r="B114" s="133" t="s">
        <v>817</v>
      </c>
      <c r="C114" s="165">
        <v>-33</v>
      </c>
      <c r="D114" s="165">
        <v>0</v>
      </c>
      <c r="E114" s="165">
        <v>-13</v>
      </c>
      <c r="F114" s="165">
        <v>-5</v>
      </c>
      <c r="G114" s="165">
        <v>14</v>
      </c>
      <c r="H114" s="165">
        <v>-0.95148</v>
      </c>
      <c r="I114" s="165">
        <v>0</v>
      </c>
      <c r="J114" s="165">
        <v>0</v>
      </c>
      <c r="K114" s="165">
        <v>-4</v>
      </c>
      <c r="L114" s="165">
        <v>0</v>
      </c>
      <c r="M114" s="165">
        <v>0</v>
      </c>
      <c r="N114" s="165">
        <v>-26</v>
      </c>
      <c r="O114" s="165">
        <v>0</v>
      </c>
      <c r="P114" s="165">
        <v>-67.95148</v>
      </c>
    </row>
    <row r="115" spans="1:16" ht="15.75">
      <c r="A115" s="139" t="s">
        <v>408</v>
      </c>
      <c r="B115" s="133" t="s">
        <v>818</v>
      </c>
      <c r="C115" s="138">
        <v>2299</v>
      </c>
      <c r="D115" s="138">
        <v>791</v>
      </c>
      <c r="E115" s="138">
        <v>408</v>
      </c>
      <c r="F115" s="138">
        <v>1684</v>
      </c>
      <c r="G115" s="138">
        <v>561</v>
      </c>
      <c r="H115" s="138">
        <v>-56.414106681017124</v>
      </c>
      <c r="I115" s="138">
        <v>1</v>
      </c>
      <c r="J115" s="138">
        <v>2186.381949999999</v>
      </c>
      <c r="K115" s="138">
        <v>230</v>
      </c>
      <c r="L115" s="138">
        <v>-30</v>
      </c>
      <c r="M115" s="138">
        <v>48</v>
      </c>
      <c r="N115" s="138">
        <v>-170</v>
      </c>
      <c r="O115" s="138">
        <v>30</v>
      </c>
      <c r="P115" s="165">
        <v>7981.967843318982</v>
      </c>
    </row>
    <row r="116" spans="1:16" ht="15.75">
      <c r="A116" s="139" t="s">
        <v>409</v>
      </c>
      <c r="B116" s="133" t="s">
        <v>819</v>
      </c>
      <c r="C116" s="165">
        <v>0</v>
      </c>
      <c r="D116" s="165">
        <v>0</v>
      </c>
      <c r="E116" s="165">
        <v>0</v>
      </c>
      <c r="F116" s="165">
        <v>0</v>
      </c>
      <c r="G116" s="165">
        <v>114</v>
      </c>
      <c r="H116" s="165">
        <v>2.96504</v>
      </c>
      <c r="I116" s="165">
        <v>0</v>
      </c>
      <c r="J116" s="165">
        <v>0</v>
      </c>
      <c r="K116" s="165">
        <v>0</v>
      </c>
      <c r="L116" s="165">
        <v>0</v>
      </c>
      <c r="M116" s="165">
        <v>0</v>
      </c>
      <c r="N116" s="165">
        <v>0</v>
      </c>
      <c r="O116" s="165">
        <v>0</v>
      </c>
      <c r="P116" s="165">
        <v>116.96504</v>
      </c>
    </row>
    <row r="117" spans="1:16" ht="15.75">
      <c r="A117" s="139" t="s">
        <v>410</v>
      </c>
      <c r="B117" s="133" t="s">
        <v>820</v>
      </c>
      <c r="C117" s="165">
        <v>0</v>
      </c>
      <c r="D117" s="165">
        <v>0</v>
      </c>
      <c r="E117" s="165">
        <v>0</v>
      </c>
      <c r="F117" s="165">
        <v>0</v>
      </c>
      <c r="G117" s="165">
        <v>-49</v>
      </c>
      <c r="H117" s="165">
        <v>0</v>
      </c>
      <c r="I117" s="165">
        <v>0</v>
      </c>
      <c r="J117" s="165">
        <v>0</v>
      </c>
      <c r="K117" s="165">
        <v>0</v>
      </c>
      <c r="L117" s="165">
        <v>0</v>
      </c>
      <c r="M117" s="165">
        <v>0</v>
      </c>
      <c r="N117" s="165">
        <v>0</v>
      </c>
      <c r="O117" s="165">
        <v>0</v>
      </c>
      <c r="P117" s="165">
        <v>-49</v>
      </c>
    </row>
    <row r="118" spans="1:16" ht="15.75">
      <c r="A118" s="139" t="s">
        <v>430</v>
      </c>
      <c r="B118" s="133" t="s">
        <v>821</v>
      </c>
      <c r="C118" s="138">
        <v>0</v>
      </c>
      <c r="D118" s="138">
        <v>0</v>
      </c>
      <c r="E118" s="138">
        <v>0</v>
      </c>
      <c r="F118" s="138">
        <v>0</v>
      </c>
      <c r="G118" s="138">
        <v>65</v>
      </c>
      <c r="H118" s="138">
        <v>2.96504</v>
      </c>
      <c r="I118" s="138">
        <v>0</v>
      </c>
      <c r="J118" s="138">
        <v>0</v>
      </c>
      <c r="K118" s="138">
        <v>0</v>
      </c>
      <c r="L118" s="138">
        <v>0</v>
      </c>
      <c r="M118" s="138">
        <v>0</v>
      </c>
      <c r="N118" s="138">
        <v>0</v>
      </c>
      <c r="O118" s="138">
        <v>0</v>
      </c>
      <c r="P118" s="165">
        <v>67.96504</v>
      </c>
    </row>
    <row r="119" spans="1:16" ht="15.75">
      <c r="A119" s="139" t="s">
        <v>431</v>
      </c>
      <c r="B119" s="133" t="s">
        <v>822</v>
      </c>
      <c r="C119" s="165">
        <v>-230</v>
      </c>
      <c r="D119" s="165">
        <v>-38</v>
      </c>
      <c r="E119" s="165">
        <v>0</v>
      </c>
      <c r="F119" s="165">
        <v>-172</v>
      </c>
      <c r="G119" s="165">
        <v>94</v>
      </c>
      <c r="H119" s="165">
        <v>0</v>
      </c>
      <c r="I119" s="165">
        <v>0</v>
      </c>
      <c r="J119" s="165">
        <v>-218.63819</v>
      </c>
      <c r="K119" s="165">
        <v>0</v>
      </c>
      <c r="L119" s="165">
        <v>0</v>
      </c>
      <c r="M119" s="165">
        <v>0</v>
      </c>
      <c r="N119" s="165">
        <v>0</v>
      </c>
      <c r="O119" s="165">
        <v>0</v>
      </c>
      <c r="P119" s="165">
        <v>-564.63819</v>
      </c>
    </row>
    <row r="120" spans="1:16" ht="15.75">
      <c r="A120" s="139" t="s">
        <v>432</v>
      </c>
      <c r="B120" s="133" t="s">
        <v>823</v>
      </c>
      <c r="C120" s="165">
        <v>0</v>
      </c>
      <c r="D120" s="165">
        <v>0</v>
      </c>
      <c r="E120" s="165">
        <v>0</v>
      </c>
      <c r="F120" s="165">
        <v>0</v>
      </c>
      <c r="G120" s="165">
        <v>-163</v>
      </c>
      <c r="H120" s="165">
        <v>0</v>
      </c>
      <c r="I120" s="165">
        <v>0</v>
      </c>
      <c r="J120" s="165">
        <v>0</v>
      </c>
      <c r="K120" s="165">
        <v>0</v>
      </c>
      <c r="L120" s="165">
        <v>0</v>
      </c>
      <c r="M120" s="165">
        <v>0</v>
      </c>
      <c r="N120" s="165">
        <v>0</v>
      </c>
      <c r="O120" s="165">
        <v>0</v>
      </c>
      <c r="P120" s="165">
        <v>-163</v>
      </c>
    </row>
    <row r="121" spans="1:16" ht="15.75">
      <c r="A121" s="139" t="s">
        <v>433</v>
      </c>
      <c r="B121" s="133" t="s">
        <v>824</v>
      </c>
      <c r="C121" s="138">
        <v>2069</v>
      </c>
      <c r="D121" s="138">
        <v>753</v>
      </c>
      <c r="E121" s="138">
        <v>408</v>
      </c>
      <c r="F121" s="138">
        <v>1512</v>
      </c>
      <c r="G121" s="138">
        <v>557</v>
      </c>
      <c r="H121" s="138">
        <v>-53.44906668101712</v>
      </c>
      <c r="I121" s="138">
        <v>1</v>
      </c>
      <c r="J121" s="138">
        <v>1967.743759999999</v>
      </c>
      <c r="K121" s="138">
        <v>230</v>
      </c>
      <c r="L121" s="138">
        <v>-30</v>
      </c>
      <c r="M121" s="138">
        <v>48</v>
      </c>
      <c r="N121" s="138">
        <v>-170</v>
      </c>
      <c r="O121" s="138">
        <v>30</v>
      </c>
      <c r="P121" s="165">
        <v>7322.294693318981</v>
      </c>
    </row>
    <row r="122" spans="1:4" ht="33">
      <c r="A122" s="213" t="s">
        <v>734</v>
      </c>
      <c r="B122" s="67"/>
      <c r="C122" s="66"/>
      <c r="D122" s="66"/>
    </row>
  </sheetData>
  <sheetProtection/>
  <mergeCells count="17">
    <mergeCell ref="A3:B3"/>
    <mergeCell ref="A2:B2"/>
    <mergeCell ref="C2:C4"/>
    <mergeCell ref="D2:D4"/>
    <mergeCell ref="A1:O1"/>
    <mergeCell ref="K2:K4"/>
    <mergeCell ref="L2:L4"/>
    <mergeCell ref="M2:M4"/>
    <mergeCell ref="N2:N4"/>
    <mergeCell ref="P2:P4"/>
    <mergeCell ref="O2:O4"/>
    <mergeCell ref="E2:E4"/>
    <mergeCell ref="F2:F4"/>
    <mergeCell ref="G2:G4"/>
    <mergeCell ref="H2:H4"/>
    <mergeCell ref="I2:I4"/>
    <mergeCell ref="J2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3">
      <selection activeCell="F2" sqref="F2:F33"/>
    </sheetView>
  </sheetViews>
  <sheetFormatPr defaultColWidth="9.00390625" defaultRowHeight="12.75"/>
  <cols>
    <col min="1" max="1" width="16.75390625" style="31" bestFit="1" customWidth="1"/>
    <col min="2" max="2" width="17.75390625" style="31" bestFit="1" customWidth="1"/>
    <col min="3" max="3" width="23.625" style="31" bestFit="1" customWidth="1"/>
    <col min="4" max="5" width="9.125" style="30" customWidth="1"/>
    <col min="6" max="6" width="22.375" style="30" bestFit="1" customWidth="1"/>
    <col min="7" max="17" width="9.125" style="30" customWidth="1"/>
    <col min="18" max="16384" width="9.125" style="31" customWidth="1"/>
  </cols>
  <sheetData>
    <row r="1" spans="1:6" ht="15.75">
      <c r="A1" s="29" t="s">
        <v>0</v>
      </c>
      <c r="B1" s="29" t="s">
        <v>1</v>
      </c>
      <c r="C1" s="29" t="s">
        <v>2</v>
      </c>
      <c r="E1" s="30" t="s">
        <v>411</v>
      </c>
      <c r="F1" s="30" t="s">
        <v>434</v>
      </c>
    </row>
    <row r="2" spans="1:17" s="35" customFormat="1" ht="23.25" customHeight="1">
      <c r="A2" s="32">
        <v>1</v>
      </c>
      <c r="B2" s="33" t="s">
        <v>3</v>
      </c>
      <c r="C2" s="72" t="s">
        <v>4</v>
      </c>
      <c r="D2" s="34"/>
      <c r="E2" s="32">
        <v>1</v>
      </c>
      <c r="F2" s="70" t="s">
        <v>6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35" customFormat="1" ht="23.25" customHeight="1">
      <c r="A3" s="32">
        <v>2</v>
      </c>
      <c r="B3" s="33" t="s">
        <v>5</v>
      </c>
      <c r="C3" s="73" t="s">
        <v>6</v>
      </c>
      <c r="D3" s="34"/>
      <c r="E3" s="32">
        <v>2</v>
      </c>
      <c r="F3" s="70" t="s">
        <v>14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5" s="35" customFormat="1" ht="23.25" customHeight="1">
      <c r="A4" s="32">
        <v>3</v>
      </c>
      <c r="B4" s="33" t="s">
        <v>7</v>
      </c>
      <c r="C4" s="72" t="s">
        <v>8</v>
      </c>
      <c r="D4" s="34"/>
      <c r="E4" s="32">
        <v>3</v>
      </c>
      <c r="F4" s="71" t="s">
        <v>20</v>
      </c>
      <c r="G4" s="34"/>
      <c r="H4" s="34"/>
      <c r="I4" s="34"/>
      <c r="J4" s="34"/>
      <c r="K4" s="34"/>
      <c r="L4" s="34"/>
      <c r="M4" s="34"/>
      <c r="N4" s="34"/>
      <c r="O4" s="34"/>
    </row>
    <row r="5" spans="1:15" s="35" customFormat="1" ht="23.25" customHeight="1">
      <c r="A5" s="32">
        <v>4</v>
      </c>
      <c r="B5" s="33" t="s">
        <v>9</v>
      </c>
      <c r="C5" s="72" t="s">
        <v>10</v>
      </c>
      <c r="D5" s="34"/>
      <c r="E5" s="32">
        <v>4</v>
      </c>
      <c r="F5" s="70" t="s">
        <v>22</v>
      </c>
      <c r="G5" s="34"/>
      <c r="H5" s="34"/>
      <c r="I5" s="34"/>
      <c r="J5" s="34"/>
      <c r="K5" s="34"/>
      <c r="L5" s="34"/>
      <c r="M5" s="34"/>
      <c r="N5" s="34"/>
      <c r="O5" s="34"/>
    </row>
    <row r="6" spans="1:15" s="35" customFormat="1" ht="23.25" customHeight="1">
      <c r="A6" s="32">
        <v>5</v>
      </c>
      <c r="B6" s="33" t="s">
        <v>11</v>
      </c>
      <c r="C6" s="72" t="s">
        <v>12</v>
      </c>
      <c r="D6" s="34"/>
      <c r="E6" s="32">
        <v>5</v>
      </c>
      <c r="F6" s="70" t="s">
        <v>24</v>
      </c>
      <c r="G6" s="34"/>
      <c r="H6" s="34"/>
      <c r="I6" s="34"/>
      <c r="J6" s="34"/>
      <c r="K6" s="34"/>
      <c r="L6" s="34"/>
      <c r="M6" s="34"/>
      <c r="N6" s="34"/>
      <c r="O6" s="34"/>
    </row>
    <row r="7" spans="1:17" s="35" customFormat="1" ht="23.25" customHeight="1">
      <c r="A7" s="32">
        <v>6</v>
      </c>
      <c r="B7" s="33" t="s">
        <v>13</v>
      </c>
      <c r="C7" s="73" t="s">
        <v>14</v>
      </c>
      <c r="D7" s="34"/>
      <c r="E7" s="32">
        <v>6</v>
      </c>
      <c r="F7" s="70" t="s">
        <v>26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s="35" customFormat="1" ht="23.25" customHeight="1">
      <c r="A8" s="32">
        <v>7</v>
      </c>
      <c r="B8" s="33" t="s">
        <v>15</v>
      </c>
      <c r="C8" s="72" t="s">
        <v>16</v>
      </c>
      <c r="D8" s="34"/>
      <c r="E8" s="32">
        <v>7</v>
      </c>
      <c r="F8" s="70" t="s">
        <v>28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s="35" customFormat="1" ht="23.25" customHeight="1">
      <c r="A9" s="32">
        <v>8</v>
      </c>
      <c r="B9" s="33" t="s">
        <v>17</v>
      </c>
      <c r="C9" s="72" t="s">
        <v>18</v>
      </c>
      <c r="D9" s="34"/>
      <c r="E9" s="32">
        <v>8</v>
      </c>
      <c r="F9" s="70" t="s">
        <v>30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35" customFormat="1" ht="23.25" customHeight="1">
      <c r="A10" s="32">
        <v>9</v>
      </c>
      <c r="B10" s="33" t="s">
        <v>19</v>
      </c>
      <c r="C10" s="74" t="s">
        <v>20</v>
      </c>
      <c r="D10" s="34"/>
      <c r="E10" s="32">
        <v>9</v>
      </c>
      <c r="F10" s="70" t="s">
        <v>32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s="35" customFormat="1" ht="23.25" customHeight="1">
      <c r="A11" s="32">
        <v>10</v>
      </c>
      <c r="B11" s="33" t="s">
        <v>21</v>
      </c>
      <c r="C11" s="73" t="s">
        <v>22</v>
      </c>
      <c r="D11" s="34"/>
      <c r="E11" s="32">
        <v>10</v>
      </c>
      <c r="F11" s="70" t="s">
        <v>38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s="35" customFormat="1" ht="23.25" customHeight="1">
      <c r="A12" s="32">
        <v>11</v>
      </c>
      <c r="B12" s="33" t="s">
        <v>23</v>
      </c>
      <c r="C12" s="73" t="s">
        <v>24</v>
      </c>
      <c r="D12" s="34"/>
      <c r="E12" s="32">
        <v>11</v>
      </c>
      <c r="F12" s="70" t="s">
        <v>40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s="35" customFormat="1" ht="23.25" customHeight="1">
      <c r="A13" s="32">
        <v>12</v>
      </c>
      <c r="B13" s="33" t="s">
        <v>25</v>
      </c>
      <c r="C13" s="73" t="s">
        <v>26</v>
      </c>
      <c r="D13" s="34"/>
      <c r="E13" s="32">
        <v>12</v>
      </c>
      <c r="F13" s="70" t="s">
        <v>42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35" customFormat="1" ht="23.25" customHeight="1">
      <c r="A14" s="32">
        <v>13</v>
      </c>
      <c r="B14" s="33" t="s">
        <v>27</v>
      </c>
      <c r="C14" s="73" t="s">
        <v>28</v>
      </c>
      <c r="D14" s="34"/>
      <c r="E14" s="32">
        <v>13</v>
      </c>
      <c r="F14" s="70" t="s">
        <v>44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s="35" customFormat="1" ht="23.25" customHeight="1">
      <c r="A15" s="32">
        <v>14</v>
      </c>
      <c r="B15" s="33" t="s">
        <v>29</v>
      </c>
      <c r="C15" s="73" t="s">
        <v>30</v>
      </c>
      <c r="D15" s="34"/>
      <c r="E15" s="32">
        <v>14</v>
      </c>
      <c r="F15" s="70" t="s">
        <v>48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s="35" customFormat="1" ht="23.25" customHeight="1">
      <c r="A16" s="32">
        <v>15</v>
      </c>
      <c r="B16" s="33" t="s">
        <v>31</v>
      </c>
      <c r="C16" s="73" t="s">
        <v>32</v>
      </c>
      <c r="D16" s="34"/>
      <c r="E16" s="32">
        <v>15</v>
      </c>
      <c r="F16" s="70" t="s">
        <v>52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s="35" customFormat="1" ht="23.25" customHeight="1">
      <c r="A17" s="32">
        <v>16</v>
      </c>
      <c r="B17" s="33" t="s">
        <v>33</v>
      </c>
      <c r="C17" s="72" t="s">
        <v>34</v>
      </c>
      <c r="D17" s="34"/>
      <c r="E17" s="32">
        <v>16</v>
      </c>
      <c r="F17" s="70" t="s">
        <v>56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s="35" customFormat="1" ht="23.25" customHeight="1">
      <c r="A18" s="32">
        <v>17</v>
      </c>
      <c r="B18" s="33" t="s">
        <v>35</v>
      </c>
      <c r="C18" s="72" t="s">
        <v>36</v>
      </c>
      <c r="D18" s="34"/>
      <c r="E18" s="32">
        <v>17</v>
      </c>
      <c r="F18" s="70" t="s">
        <v>58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s="35" customFormat="1" ht="23.25" customHeight="1">
      <c r="A19" s="32">
        <v>18</v>
      </c>
      <c r="B19" s="33" t="s">
        <v>37</v>
      </c>
      <c r="C19" s="73" t="s">
        <v>38</v>
      </c>
      <c r="D19" s="34"/>
      <c r="E19" s="32">
        <v>18</v>
      </c>
      <c r="F19" s="70" t="s">
        <v>60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s="35" customFormat="1" ht="23.25" customHeight="1">
      <c r="A20" s="32">
        <v>19</v>
      </c>
      <c r="B20" s="33" t="s">
        <v>39</v>
      </c>
      <c r="C20" s="73" t="s">
        <v>40</v>
      </c>
      <c r="D20" s="34"/>
      <c r="E20" s="32">
        <v>19</v>
      </c>
      <c r="F20" s="70" t="s">
        <v>62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s="35" customFormat="1" ht="23.25" customHeight="1">
      <c r="A21" s="32">
        <v>20</v>
      </c>
      <c r="B21" s="33" t="s">
        <v>41</v>
      </c>
      <c r="C21" s="73" t="s">
        <v>42</v>
      </c>
      <c r="D21" s="34"/>
      <c r="E21" s="32">
        <v>20</v>
      </c>
      <c r="F21" s="70" t="s">
        <v>68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s="35" customFormat="1" ht="23.25" customHeight="1">
      <c r="A22" s="32">
        <v>21</v>
      </c>
      <c r="B22" s="33" t="s">
        <v>43</v>
      </c>
      <c r="C22" s="73" t="s">
        <v>44</v>
      </c>
      <c r="D22" s="34"/>
      <c r="E22" s="32">
        <v>21</v>
      </c>
      <c r="F22" s="70" t="s">
        <v>70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s="35" customFormat="1" ht="23.25" customHeight="1">
      <c r="A23" s="32">
        <v>22</v>
      </c>
      <c r="B23" s="33" t="s">
        <v>45</v>
      </c>
      <c r="C23" s="72" t="s">
        <v>46</v>
      </c>
      <c r="D23" s="34"/>
      <c r="E23" s="32">
        <v>22</v>
      </c>
      <c r="F23" s="70" t="s">
        <v>72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s="35" customFormat="1" ht="23.25" customHeight="1">
      <c r="A24" s="32">
        <v>23</v>
      </c>
      <c r="B24" s="33" t="s">
        <v>47</v>
      </c>
      <c r="C24" s="73" t="s">
        <v>48</v>
      </c>
      <c r="D24" s="34"/>
      <c r="E24" s="32">
        <v>23</v>
      </c>
      <c r="F24" s="70" t="s">
        <v>74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s="35" customFormat="1" ht="23.25" customHeight="1">
      <c r="A25" s="32">
        <v>24</v>
      </c>
      <c r="B25" s="33" t="s">
        <v>49</v>
      </c>
      <c r="C25" s="72" t="s">
        <v>50</v>
      </c>
      <c r="D25" s="34"/>
      <c r="E25" s="32">
        <v>24</v>
      </c>
      <c r="F25" s="70" t="s">
        <v>78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s="35" customFormat="1" ht="23.25" customHeight="1">
      <c r="A26" s="32">
        <v>25</v>
      </c>
      <c r="B26" s="33" t="s">
        <v>51</v>
      </c>
      <c r="C26" s="73" t="s">
        <v>52</v>
      </c>
      <c r="D26" s="34"/>
      <c r="E26" s="32">
        <v>25</v>
      </c>
      <c r="F26" s="70" t="s">
        <v>93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s="35" customFormat="1" ht="23.25" customHeight="1">
      <c r="A27" s="32">
        <v>26</v>
      </c>
      <c r="B27" s="33" t="s">
        <v>53</v>
      </c>
      <c r="C27" s="72" t="s">
        <v>54</v>
      </c>
      <c r="D27" s="34"/>
      <c r="E27" s="32">
        <v>26</v>
      </c>
      <c r="F27" s="70" t="s">
        <v>95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</row>
    <row r="28" spans="1:17" s="35" customFormat="1" ht="23.25" customHeight="1">
      <c r="A28" s="32">
        <v>27</v>
      </c>
      <c r="B28" s="33" t="s">
        <v>55</v>
      </c>
      <c r="C28" s="73" t="s">
        <v>56</v>
      </c>
      <c r="D28" s="34"/>
      <c r="E28" s="32">
        <v>27</v>
      </c>
      <c r="F28" s="70" t="s">
        <v>103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s="35" customFormat="1" ht="23.25" customHeight="1">
      <c r="A29" s="32">
        <v>28</v>
      </c>
      <c r="B29" s="33" t="s">
        <v>57</v>
      </c>
      <c r="C29" s="73" t="s">
        <v>58</v>
      </c>
      <c r="D29" s="34"/>
      <c r="E29" s="32">
        <v>28</v>
      </c>
      <c r="F29" s="70" t="s">
        <v>105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s="35" customFormat="1" ht="23.25" customHeight="1">
      <c r="A30" s="32">
        <v>29</v>
      </c>
      <c r="B30" s="33" t="s">
        <v>59</v>
      </c>
      <c r="C30" s="73" t="s">
        <v>60</v>
      </c>
      <c r="D30" s="34"/>
      <c r="E30" s="32">
        <v>29</v>
      </c>
      <c r="F30" s="70" t="s">
        <v>107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3" s="35" customFormat="1" ht="23.25" customHeight="1">
      <c r="A31" s="32">
        <v>30</v>
      </c>
      <c r="B31" s="33" t="s">
        <v>61</v>
      </c>
      <c r="C31" s="73" t="s">
        <v>62</v>
      </c>
      <c r="D31" s="34"/>
      <c r="E31" s="32">
        <v>30</v>
      </c>
      <c r="F31" s="70" t="s">
        <v>109</v>
      </c>
      <c r="G31" s="34"/>
      <c r="H31" s="34"/>
      <c r="I31" s="34"/>
      <c r="J31" s="34"/>
      <c r="K31" s="34"/>
      <c r="L31" s="34"/>
      <c r="M31" s="34"/>
    </row>
    <row r="32" spans="1:13" s="35" customFormat="1" ht="23.25" customHeight="1">
      <c r="A32" s="32">
        <v>31</v>
      </c>
      <c r="B32" s="33" t="s">
        <v>63</v>
      </c>
      <c r="C32" s="72" t="s">
        <v>64</v>
      </c>
      <c r="D32" s="34"/>
      <c r="E32" s="32">
        <v>31</v>
      </c>
      <c r="F32" s="70" t="s">
        <v>113</v>
      </c>
      <c r="G32" s="34"/>
      <c r="H32" s="34"/>
      <c r="I32" s="34"/>
      <c r="J32" s="34"/>
      <c r="K32" s="34"/>
      <c r="L32" s="34"/>
      <c r="M32" s="34"/>
    </row>
    <row r="33" spans="1:13" s="35" customFormat="1" ht="23.25" customHeight="1">
      <c r="A33" s="32">
        <v>32</v>
      </c>
      <c r="B33" s="33" t="s">
        <v>65</v>
      </c>
      <c r="C33" s="72" t="s">
        <v>66</v>
      </c>
      <c r="D33" s="34"/>
      <c r="E33" s="32">
        <v>32</v>
      </c>
      <c r="F33" s="70" t="s">
        <v>117</v>
      </c>
      <c r="G33" s="34"/>
      <c r="H33" s="34"/>
      <c r="I33" s="34"/>
      <c r="J33" s="34"/>
      <c r="K33" s="34"/>
      <c r="L33" s="34"/>
      <c r="M33" s="34"/>
    </row>
    <row r="34" spans="1:17" s="35" customFormat="1" ht="23.25" customHeight="1">
      <c r="A34" s="32">
        <v>33</v>
      </c>
      <c r="B34" s="33" t="s">
        <v>67</v>
      </c>
      <c r="C34" s="73" t="s">
        <v>68</v>
      </c>
      <c r="D34" s="34"/>
      <c r="E34" s="30"/>
      <c r="F34" s="30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35" customFormat="1" ht="23.25" customHeight="1">
      <c r="A35" s="32">
        <v>34</v>
      </c>
      <c r="B35" s="33" t="s">
        <v>69</v>
      </c>
      <c r="C35" s="73" t="s">
        <v>70</v>
      </c>
      <c r="D35" s="34"/>
      <c r="E35" s="30"/>
      <c r="F35" s="30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s="35" customFormat="1" ht="23.25" customHeight="1">
      <c r="A36" s="32">
        <v>35</v>
      </c>
      <c r="B36" s="33" t="s">
        <v>71</v>
      </c>
      <c r="C36" s="73" t="s">
        <v>72</v>
      </c>
      <c r="D36" s="34"/>
      <c r="E36" s="30"/>
      <c r="F36" s="30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s="35" customFormat="1" ht="23.25" customHeight="1">
      <c r="A37" s="36">
        <v>36</v>
      </c>
      <c r="B37" s="33" t="s">
        <v>73</v>
      </c>
      <c r="C37" s="73" t="s">
        <v>74</v>
      </c>
      <c r="D37" s="34"/>
      <c r="E37" s="30"/>
      <c r="F37" s="30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s="35" customFormat="1" ht="23.25" customHeight="1">
      <c r="A38" s="36">
        <v>37</v>
      </c>
      <c r="B38" s="33" t="s">
        <v>75</v>
      </c>
      <c r="C38" s="72" t="s">
        <v>76</v>
      </c>
      <c r="D38" s="34"/>
      <c r="E38" s="30"/>
      <c r="F38" s="30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35" customFormat="1" ht="23.25" customHeight="1">
      <c r="A39" s="36">
        <v>38</v>
      </c>
      <c r="B39" s="33" t="s">
        <v>77</v>
      </c>
      <c r="C39" s="73" t="s">
        <v>78</v>
      </c>
      <c r="D39" s="34"/>
      <c r="E39" s="30"/>
      <c r="F39" s="30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 s="35" customFormat="1" ht="23.25" customHeight="1">
      <c r="A40" s="36">
        <v>39</v>
      </c>
      <c r="B40" s="33" t="s">
        <v>79</v>
      </c>
      <c r="C40" s="72" t="s">
        <v>80</v>
      </c>
      <c r="D40" s="34"/>
      <c r="E40" s="30"/>
      <c r="F40" s="30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35" customFormat="1" ht="23.25" customHeight="1">
      <c r="A41" s="36">
        <v>40</v>
      </c>
      <c r="B41" s="33" t="s">
        <v>81</v>
      </c>
      <c r="C41" s="72" t="s">
        <v>82</v>
      </c>
      <c r="D41" s="34"/>
      <c r="E41" s="30"/>
      <c r="F41" s="30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s="35" customFormat="1" ht="23.25" customHeight="1">
      <c r="A42" s="36">
        <v>41</v>
      </c>
      <c r="B42" s="33" t="s">
        <v>83</v>
      </c>
      <c r="C42" s="72" t="s">
        <v>91</v>
      </c>
      <c r="D42" s="34"/>
      <c r="E42" s="30"/>
      <c r="F42" s="30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s="35" customFormat="1" ht="23.25" customHeight="1">
      <c r="A43" s="36">
        <v>42</v>
      </c>
      <c r="B43" s="33" t="s">
        <v>92</v>
      </c>
      <c r="C43" s="73" t="s">
        <v>93</v>
      </c>
      <c r="D43" s="34"/>
      <c r="E43" s="30"/>
      <c r="F43" s="30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s="35" customFormat="1" ht="23.25" customHeight="1">
      <c r="A44" s="36">
        <v>43</v>
      </c>
      <c r="B44" s="33" t="s">
        <v>94</v>
      </c>
      <c r="C44" s="73" t="s">
        <v>95</v>
      </c>
      <c r="D44" s="34"/>
      <c r="E44" s="30"/>
      <c r="F44" s="30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s="35" customFormat="1" ht="23.25" customHeight="1">
      <c r="A45" s="36">
        <v>44</v>
      </c>
      <c r="B45" s="33" t="s">
        <v>96</v>
      </c>
      <c r="C45" s="72" t="s">
        <v>97</v>
      </c>
      <c r="D45" s="34"/>
      <c r="E45" s="30"/>
      <c r="F45" s="30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s="35" customFormat="1" ht="23.25" customHeight="1">
      <c r="A46" s="37">
        <v>45</v>
      </c>
      <c r="B46" s="33" t="s">
        <v>98</v>
      </c>
      <c r="C46" s="72" t="s">
        <v>99</v>
      </c>
      <c r="D46" s="34"/>
      <c r="E46" s="30"/>
      <c r="F46" s="30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s="35" customFormat="1" ht="23.25" customHeight="1">
      <c r="A47" s="37">
        <v>46</v>
      </c>
      <c r="B47" s="33" t="s">
        <v>100</v>
      </c>
      <c r="C47" s="72" t="s">
        <v>101</v>
      </c>
      <c r="D47" s="34"/>
      <c r="E47" s="30"/>
      <c r="F47" s="30"/>
      <c r="G47" s="30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17" s="35" customFormat="1" ht="23.25" customHeight="1">
      <c r="A48" s="37">
        <v>47</v>
      </c>
      <c r="B48" s="33" t="s">
        <v>102</v>
      </c>
      <c r="C48" s="73" t="s">
        <v>103</v>
      </c>
      <c r="D48" s="34"/>
      <c r="E48" s="30"/>
      <c r="F48" s="30"/>
      <c r="G48" s="30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 s="35" customFormat="1" ht="23.25" customHeight="1">
      <c r="A49" s="37">
        <v>48</v>
      </c>
      <c r="B49" s="33" t="s">
        <v>104</v>
      </c>
      <c r="C49" s="73" t="s">
        <v>105</v>
      </c>
      <c r="D49" s="34"/>
      <c r="E49" s="30"/>
      <c r="F49" s="30"/>
      <c r="G49" s="30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s="35" customFormat="1" ht="23.25" customHeight="1">
      <c r="A50" s="37">
        <v>49</v>
      </c>
      <c r="B50" s="33" t="s">
        <v>106</v>
      </c>
      <c r="C50" s="73" t="s">
        <v>107</v>
      </c>
      <c r="D50" s="34"/>
      <c r="E50" s="30"/>
      <c r="F50" s="30"/>
      <c r="G50" s="30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s="35" customFormat="1" ht="23.25" customHeight="1">
      <c r="A51" s="37">
        <v>50</v>
      </c>
      <c r="B51" s="33" t="s">
        <v>108</v>
      </c>
      <c r="C51" s="73" t="s">
        <v>109</v>
      </c>
      <c r="D51" s="34"/>
      <c r="E51" s="30"/>
      <c r="F51" s="30"/>
      <c r="G51" s="30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s="35" customFormat="1" ht="23.25" customHeight="1">
      <c r="A52" s="37">
        <v>51</v>
      </c>
      <c r="B52" s="33" t="s">
        <v>110</v>
      </c>
      <c r="C52" s="72" t="s">
        <v>111</v>
      </c>
      <c r="D52" s="34"/>
      <c r="E52" s="30"/>
      <c r="F52" s="30"/>
      <c r="G52" s="30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1:17" s="35" customFormat="1" ht="23.25" customHeight="1">
      <c r="A53" s="37">
        <v>52</v>
      </c>
      <c r="B53" s="33" t="s">
        <v>112</v>
      </c>
      <c r="C53" s="73" t="s">
        <v>113</v>
      </c>
      <c r="D53" s="34"/>
      <c r="E53" s="30"/>
      <c r="F53" s="30"/>
      <c r="G53" s="30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s="35" customFormat="1" ht="23.25" customHeight="1">
      <c r="A54" s="37">
        <v>53</v>
      </c>
      <c r="B54" s="33" t="s">
        <v>114</v>
      </c>
      <c r="C54" s="72" t="s">
        <v>115</v>
      </c>
      <c r="D54" s="34"/>
      <c r="E54" s="30"/>
      <c r="F54" s="30"/>
      <c r="G54" s="30"/>
      <c r="H54" s="30"/>
      <c r="I54" s="30"/>
      <c r="J54" s="34"/>
      <c r="K54" s="34"/>
      <c r="L54" s="34"/>
      <c r="M54" s="34"/>
      <c r="N54" s="34"/>
      <c r="O54" s="34"/>
      <c r="P54" s="34"/>
      <c r="Q54" s="34"/>
    </row>
    <row r="55" spans="1:17" s="35" customFormat="1" ht="23.25" customHeight="1">
      <c r="A55" s="37">
        <v>54</v>
      </c>
      <c r="B55" s="33" t="s">
        <v>116</v>
      </c>
      <c r="C55" s="73" t="s">
        <v>117</v>
      </c>
      <c r="D55" s="34"/>
      <c r="E55" s="30"/>
      <c r="F55" s="30"/>
      <c r="G55" s="30"/>
      <c r="H55" s="30"/>
      <c r="I55" s="30"/>
      <c r="J55" s="34"/>
      <c r="K55" s="34"/>
      <c r="L55" s="34"/>
      <c r="M55" s="34"/>
      <c r="N55" s="34"/>
      <c r="O55" s="34"/>
      <c r="P55" s="34"/>
      <c r="Q55" s="34"/>
    </row>
    <row r="56" spans="1:17" s="35" customFormat="1" ht="23.25" customHeight="1">
      <c r="A56" s="37">
        <v>55</v>
      </c>
      <c r="B56" s="33" t="s">
        <v>118</v>
      </c>
      <c r="C56" s="72" t="s">
        <v>119</v>
      </c>
      <c r="D56" s="34"/>
      <c r="E56" s="30"/>
      <c r="F56" s="30"/>
      <c r="G56" s="30"/>
      <c r="H56" s="30"/>
      <c r="I56" s="30"/>
      <c r="J56" s="34"/>
      <c r="K56" s="34"/>
      <c r="L56" s="34"/>
      <c r="M56" s="34"/>
      <c r="N56" s="34"/>
      <c r="O56" s="34"/>
      <c r="P56" s="34"/>
      <c r="Q56" s="34"/>
    </row>
    <row r="57" spans="1:3" s="30" customFormat="1" ht="18.75">
      <c r="A57" s="38">
        <v>56</v>
      </c>
      <c r="B57" s="39" t="s">
        <v>120</v>
      </c>
      <c r="C57" s="75" t="s">
        <v>418</v>
      </c>
    </row>
    <row r="58" s="30" customFormat="1" ht="12.75"/>
    <row r="59" s="30" customFormat="1" ht="12.75"/>
    <row r="60" s="30" customFormat="1" ht="12.75"/>
    <row r="61" s="30" customFormat="1" ht="12.75"/>
    <row r="62" s="30" customFormat="1" ht="12.75"/>
    <row r="63" s="30" customFormat="1" ht="12.75"/>
    <row r="64" s="30" customFormat="1" ht="12.75"/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  <row r="101" s="30" customFormat="1" ht="12.75"/>
    <row r="102" s="30" customFormat="1" ht="12.75"/>
    <row r="103" s="30" customFormat="1" ht="12.75"/>
    <row r="104" s="30" customFormat="1" ht="12.75"/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  <row r="120" s="30" customFormat="1" ht="12.75"/>
    <row r="121" s="30" customFormat="1" ht="12.75"/>
    <row r="122" s="30" customFormat="1" ht="12.75"/>
    <row r="123" s="30" customFormat="1" ht="12.75"/>
    <row r="124" s="30" customFormat="1" ht="12.75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  <row r="135" s="30" customFormat="1" ht="12.75"/>
    <row r="136" s="30" customFormat="1" ht="12.75"/>
    <row r="137" s="30" customFormat="1" ht="12.75"/>
    <row r="138" s="30" customFormat="1" ht="12.75"/>
    <row r="139" s="30" customFormat="1" ht="12.75"/>
    <row r="140" s="30" customFormat="1" ht="12.75"/>
    <row r="141" s="30" customFormat="1" ht="12.75"/>
    <row r="142" s="30" customFormat="1" ht="12.75"/>
    <row r="143" s="30" customFormat="1" ht="12.75"/>
    <row r="144" s="30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6"/>
  <sheetViews>
    <sheetView zoomScale="85" zoomScaleNormal="85" zoomScalePageLayoutView="0" workbookViewId="0" topLeftCell="A7">
      <selection activeCell="C10" sqref="C10"/>
    </sheetView>
  </sheetViews>
  <sheetFormatPr defaultColWidth="9.00390625" defaultRowHeight="12.75"/>
  <cols>
    <col min="1" max="1" width="20.375" style="40" bestFit="1" customWidth="1"/>
    <col min="2" max="2" width="18.00390625" style="40" bestFit="1" customWidth="1"/>
    <col min="3" max="3" width="56.75390625" style="40" bestFit="1" customWidth="1"/>
    <col min="4" max="4" width="19.625" style="40" customWidth="1"/>
    <col min="5" max="5" width="30.25390625" style="40" customWidth="1"/>
    <col min="6" max="6" width="9.125" style="40" customWidth="1"/>
    <col min="7" max="7" width="21.25390625" style="40" customWidth="1"/>
    <col min="8" max="8" width="26.00390625" style="40" bestFit="1" customWidth="1"/>
    <col min="9" max="16384" width="9.125" style="40" customWidth="1"/>
  </cols>
  <sheetData>
    <row r="1" spans="1:3" ht="15.75">
      <c r="A1" s="78" t="s">
        <v>0</v>
      </c>
      <c r="B1" s="78" t="s">
        <v>121</v>
      </c>
      <c r="C1" s="78" t="s">
        <v>122</v>
      </c>
    </row>
    <row r="2" spans="1:3" ht="33">
      <c r="A2" s="76">
        <v>1</v>
      </c>
      <c r="B2" s="77" t="s">
        <v>123</v>
      </c>
      <c r="C2" s="79" t="s">
        <v>124</v>
      </c>
    </row>
    <row r="3" spans="1:3" ht="33">
      <c r="A3" s="32">
        <v>2</v>
      </c>
      <c r="B3" s="41" t="s">
        <v>177</v>
      </c>
      <c r="C3" s="80" t="s">
        <v>178</v>
      </c>
    </row>
    <row r="4" spans="1:3" ht="33">
      <c r="A4" s="76">
        <v>3</v>
      </c>
      <c r="B4" s="41" t="s">
        <v>173</v>
      </c>
      <c r="C4" s="80" t="s">
        <v>174</v>
      </c>
    </row>
    <row r="5" spans="1:3" ht="33">
      <c r="A5" s="32">
        <v>4</v>
      </c>
      <c r="B5" s="41" t="s">
        <v>127</v>
      </c>
      <c r="C5" s="80" t="s">
        <v>128</v>
      </c>
    </row>
    <row r="6" spans="1:3" ht="33">
      <c r="A6" s="76">
        <v>5</v>
      </c>
      <c r="B6" s="41" t="s">
        <v>141</v>
      </c>
      <c r="C6" s="80" t="s">
        <v>142</v>
      </c>
    </row>
    <row r="7" spans="1:3" ht="33">
      <c r="A7" s="32">
        <v>6</v>
      </c>
      <c r="B7" s="41" t="s">
        <v>125</v>
      </c>
      <c r="C7" s="81" t="s">
        <v>126</v>
      </c>
    </row>
    <row r="8" spans="1:3" ht="33">
      <c r="A8" s="76">
        <v>7</v>
      </c>
      <c r="B8" s="41" t="s">
        <v>185</v>
      </c>
      <c r="C8" s="81" t="s">
        <v>186</v>
      </c>
    </row>
    <row r="9" spans="1:3" ht="33">
      <c r="A9" s="32">
        <v>8</v>
      </c>
      <c r="B9" s="41" t="s">
        <v>137</v>
      </c>
      <c r="C9" s="81" t="s">
        <v>138</v>
      </c>
    </row>
    <row r="10" spans="1:3" ht="33">
      <c r="A10" s="76">
        <v>9</v>
      </c>
      <c r="B10" s="37" t="s">
        <v>199</v>
      </c>
      <c r="C10" s="82" t="s">
        <v>418</v>
      </c>
    </row>
    <row r="11" spans="1:3" ht="33">
      <c r="A11" s="32">
        <v>10</v>
      </c>
      <c r="B11" s="41" t="s">
        <v>139</v>
      </c>
      <c r="C11" s="81" t="s">
        <v>140</v>
      </c>
    </row>
    <row r="12" spans="1:3" ht="33">
      <c r="A12" s="32">
        <v>11</v>
      </c>
      <c r="B12" s="41" t="s">
        <v>448</v>
      </c>
      <c r="C12" s="81" t="s">
        <v>447</v>
      </c>
    </row>
    <row r="13" spans="1:3" ht="33">
      <c r="A13" s="76">
        <v>12</v>
      </c>
      <c r="B13" s="41" t="s">
        <v>450</v>
      </c>
      <c r="C13" s="81" t="s">
        <v>449</v>
      </c>
    </row>
    <row r="14" spans="1:3" ht="33">
      <c r="A14" s="32">
        <v>13</v>
      </c>
      <c r="B14" s="41" t="s">
        <v>187</v>
      </c>
      <c r="C14" s="81" t="s">
        <v>188</v>
      </c>
    </row>
    <row r="15" spans="1:3" ht="33">
      <c r="A15" s="32">
        <v>14</v>
      </c>
      <c r="B15" s="41" t="s">
        <v>145</v>
      </c>
      <c r="C15" s="81" t="s">
        <v>146</v>
      </c>
    </row>
    <row r="16" spans="1:3" ht="33">
      <c r="A16" s="76">
        <v>15</v>
      </c>
      <c r="B16" s="41" t="s">
        <v>129</v>
      </c>
      <c r="C16" s="81" t="s">
        <v>130</v>
      </c>
    </row>
    <row r="17" spans="1:3" ht="33">
      <c r="A17" s="32">
        <v>16</v>
      </c>
      <c r="B17" s="41" t="s">
        <v>133</v>
      </c>
      <c r="C17" s="81" t="s">
        <v>134</v>
      </c>
    </row>
    <row r="18" spans="1:3" ht="33">
      <c r="A18" s="32">
        <v>17</v>
      </c>
      <c r="B18" s="41" t="s">
        <v>183</v>
      </c>
      <c r="C18" s="81" t="s">
        <v>184</v>
      </c>
    </row>
    <row r="19" spans="1:3" ht="33">
      <c r="A19" s="76">
        <v>18</v>
      </c>
      <c r="B19" s="41" t="s">
        <v>189</v>
      </c>
      <c r="C19" s="81" t="s">
        <v>190</v>
      </c>
    </row>
    <row r="20" spans="1:3" ht="33">
      <c r="A20" s="32">
        <v>19</v>
      </c>
      <c r="B20" s="41" t="s">
        <v>175</v>
      </c>
      <c r="C20" s="81" t="s">
        <v>176</v>
      </c>
    </row>
    <row r="21" spans="1:3" ht="33">
      <c r="A21" s="32">
        <v>20</v>
      </c>
      <c r="B21" s="41" t="s">
        <v>151</v>
      </c>
      <c r="C21" s="81" t="s">
        <v>152</v>
      </c>
    </row>
    <row r="22" spans="1:3" ht="33">
      <c r="A22" s="76">
        <v>21</v>
      </c>
      <c r="B22" s="41" t="s">
        <v>157</v>
      </c>
      <c r="C22" s="81" t="s">
        <v>451</v>
      </c>
    </row>
    <row r="23" spans="1:3" ht="33">
      <c r="A23" s="32">
        <v>22</v>
      </c>
      <c r="B23" s="41" t="s">
        <v>162</v>
      </c>
      <c r="C23" s="81" t="s">
        <v>452</v>
      </c>
    </row>
    <row r="24" spans="1:3" ht="33">
      <c r="A24" s="32">
        <v>23</v>
      </c>
      <c r="B24" s="41" t="s">
        <v>179</v>
      </c>
      <c r="C24" s="81" t="s">
        <v>180</v>
      </c>
    </row>
    <row r="25" spans="1:3" ht="33">
      <c r="A25" s="76">
        <v>24</v>
      </c>
      <c r="B25" s="41" t="s">
        <v>153</v>
      </c>
      <c r="C25" s="81" t="s">
        <v>154</v>
      </c>
    </row>
    <row r="26" spans="1:3" ht="33">
      <c r="A26" s="32">
        <v>25</v>
      </c>
      <c r="B26" s="41" t="s">
        <v>155</v>
      </c>
      <c r="C26" s="81" t="s">
        <v>156</v>
      </c>
    </row>
    <row r="27" spans="1:3" ht="33">
      <c r="A27" s="32">
        <v>26</v>
      </c>
      <c r="B27" s="41" t="s">
        <v>167</v>
      </c>
      <c r="C27" s="81" t="s">
        <v>168</v>
      </c>
    </row>
    <row r="28" spans="1:3" ht="33">
      <c r="A28" s="76">
        <v>27</v>
      </c>
      <c r="B28" s="41" t="s">
        <v>160</v>
      </c>
      <c r="C28" s="81" t="s">
        <v>161</v>
      </c>
    </row>
    <row r="29" spans="1:3" ht="33">
      <c r="A29" s="32">
        <v>28</v>
      </c>
      <c r="B29" s="41" t="s">
        <v>191</v>
      </c>
      <c r="C29" s="81" t="s">
        <v>192</v>
      </c>
    </row>
    <row r="30" spans="1:3" ht="33">
      <c r="A30" s="32">
        <v>29</v>
      </c>
      <c r="B30" s="41" t="s">
        <v>193</v>
      </c>
      <c r="C30" s="81" t="s">
        <v>194</v>
      </c>
    </row>
    <row r="31" spans="1:3" ht="33">
      <c r="A31" s="76">
        <v>30</v>
      </c>
      <c r="B31" s="41" t="s">
        <v>181</v>
      </c>
      <c r="C31" s="81" t="s">
        <v>182</v>
      </c>
    </row>
    <row r="32" spans="1:3" ht="33">
      <c r="A32" s="32">
        <v>31</v>
      </c>
      <c r="B32" s="41" t="s">
        <v>143</v>
      </c>
      <c r="C32" s="81" t="s">
        <v>144</v>
      </c>
    </row>
    <row r="33" spans="1:3" ht="33">
      <c r="A33" s="32">
        <v>32</v>
      </c>
      <c r="B33" s="41" t="s">
        <v>195</v>
      </c>
      <c r="C33" s="81" t="s">
        <v>196</v>
      </c>
    </row>
    <row r="34" spans="1:3" ht="33">
      <c r="A34" s="76">
        <v>33</v>
      </c>
      <c r="B34" s="41" t="s">
        <v>197</v>
      </c>
      <c r="C34" s="81" t="s">
        <v>198</v>
      </c>
    </row>
    <row r="35" spans="1:3" ht="33">
      <c r="A35" s="32">
        <v>34</v>
      </c>
      <c r="B35" s="41" t="s">
        <v>169</v>
      </c>
      <c r="C35" s="81" t="s">
        <v>170</v>
      </c>
    </row>
    <row r="36" spans="1:3" ht="33">
      <c r="A36" s="32">
        <v>35</v>
      </c>
      <c r="B36" s="41" t="s">
        <v>135</v>
      </c>
      <c r="C36" s="81" t="s">
        <v>136</v>
      </c>
    </row>
    <row r="37" spans="1:3" ht="33">
      <c r="A37" s="76">
        <v>36</v>
      </c>
      <c r="B37" s="41" t="s">
        <v>171</v>
      </c>
      <c r="C37" s="81" t="s">
        <v>172</v>
      </c>
    </row>
    <row r="38" spans="1:3" ht="33">
      <c r="A38" s="32">
        <v>37</v>
      </c>
      <c r="B38" s="41" t="s">
        <v>158</v>
      </c>
      <c r="C38" s="81" t="s">
        <v>159</v>
      </c>
    </row>
    <row r="39" spans="1:3" ht="33">
      <c r="A39" s="32">
        <v>38</v>
      </c>
      <c r="B39" s="41" t="s">
        <v>131</v>
      </c>
      <c r="C39" s="81" t="s">
        <v>132</v>
      </c>
    </row>
    <row r="40" spans="1:3" ht="33">
      <c r="A40" s="76">
        <v>39</v>
      </c>
      <c r="B40" s="41" t="s">
        <v>163</v>
      </c>
      <c r="C40" s="81" t="s">
        <v>164</v>
      </c>
    </row>
    <row r="41" spans="1:3" ht="33">
      <c r="A41" s="32">
        <v>40</v>
      </c>
      <c r="B41" s="41" t="s">
        <v>165</v>
      </c>
      <c r="C41" s="81" t="s">
        <v>166</v>
      </c>
    </row>
    <row r="42" spans="1:3" ht="33">
      <c r="A42" s="32">
        <v>41</v>
      </c>
      <c r="B42" s="41" t="s">
        <v>149</v>
      </c>
      <c r="C42" s="81" t="s">
        <v>150</v>
      </c>
    </row>
    <row r="43" spans="1:3" ht="33">
      <c r="A43" s="32">
        <v>42</v>
      </c>
      <c r="B43" s="41" t="s">
        <v>147</v>
      </c>
      <c r="C43" s="81" t="s">
        <v>148</v>
      </c>
    </row>
    <row r="44" spans="1:3" ht="15.75">
      <c r="A44" s="42"/>
      <c r="B44" s="42"/>
      <c r="C44" s="42"/>
    </row>
    <row r="45" spans="1:3" ht="15.75">
      <c r="A45" s="42"/>
      <c r="B45" s="42"/>
      <c r="C45" s="42"/>
    </row>
    <row r="46" spans="1:3" ht="15.75">
      <c r="A46" s="42"/>
      <c r="B46" s="42"/>
      <c r="C46" s="4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32">
      <selection activeCell="A1" sqref="A1:C56"/>
    </sheetView>
  </sheetViews>
  <sheetFormatPr defaultColWidth="9.00390625" defaultRowHeight="12.75"/>
  <cols>
    <col min="1" max="1" width="16.75390625" style="35" bestFit="1" customWidth="1"/>
    <col min="2" max="2" width="20.375" style="35" customWidth="1"/>
    <col min="3" max="3" width="27.00390625" style="45" customWidth="1"/>
    <col min="4" max="16384" width="9.125" style="35" customWidth="1"/>
  </cols>
  <sheetData>
    <row r="1" spans="1:3" ht="17.25" customHeight="1">
      <c r="A1" s="29" t="s">
        <v>0</v>
      </c>
      <c r="B1" s="29" t="s">
        <v>200</v>
      </c>
      <c r="C1" s="43" t="s">
        <v>201</v>
      </c>
    </row>
    <row r="2" spans="1:3" ht="17.25" customHeight="1">
      <c r="A2" s="32">
        <v>1</v>
      </c>
      <c r="B2" s="37" t="s">
        <v>202</v>
      </c>
      <c r="C2" s="44" t="s">
        <v>203</v>
      </c>
    </row>
    <row r="3" spans="1:3" ht="17.25" customHeight="1">
      <c r="A3" s="32">
        <v>2</v>
      </c>
      <c r="B3" s="37" t="s">
        <v>204</v>
      </c>
      <c r="C3" s="44" t="s">
        <v>205</v>
      </c>
    </row>
    <row r="4" spans="1:3" ht="17.25" customHeight="1">
      <c r="A4" s="32">
        <v>3</v>
      </c>
      <c r="B4" s="37" t="s">
        <v>206</v>
      </c>
      <c r="C4" s="44" t="s">
        <v>207</v>
      </c>
    </row>
    <row r="5" spans="1:3" ht="17.25" customHeight="1">
      <c r="A5" s="32">
        <v>4</v>
      </c>
      <c r="B5" s="37" t="s">
        <v>208</v>
      </c>
      <c r="C5" s="44" t="s">
        <v>209</v>
      </c>
    </row>
    <row r="6" spans="1:3" ht="17.25" customHeight="1">
      <c r="A6" s="32">
        <v>5</v>
      </c>
      <c r="B6" s="37" t="s">
        <v>210</v>
      </c>
      <c r="C6" s="44" t="s">
        <v>211</v>
      </c>
    </row>
    <row r="7" spans="1:3" ht="17.25" customHeight="1">
      <c r="A7" s="32">
        <v>6</v>
      </c>
      <c r="B7" s="37" t="s">
        <v>212</v>
      </c>
      <c r="C7" s="44" t="s">
        <v>213</v>
      </c>
    </row>
    <row r="8" spans="1:3" ht="17.25" customHeight="1">
      <c r="A8" s="32">
        <v>7</v>
      </c>
      <c r="B8" s="37" t="s">
        <v>214</v>
      </c>
      <c r="C8" s="44" t="s">
        <v>215</v>
      </c>
    </row>
    <row r="9" spans="1:3" ht="17.25" customHeight="1">
      <c r="A9" s="32">
        <v>8</v>
      </c>
      <c r="B9" s="37" t="s">
        <v>216</v>
      </c>
      <c r="C9" s="44" t="s">
        <v>217</v>
      </c>
    </row>
    <row r="10" spans="1:3" ht="17.25" customHeight="1">
      <c r="A10" s="32">
        <v>9</v>
      </c>
      <c r="B10" s="37" t="s">
        <v>218</v>
      </c>
      <c r="C10" s="44" t="s">
        <v>219</v>
      </c>
    </row>
    <row r="11" spans="1:3" ht="17.25" customHeight="1">
      <c r="A11" s="32">
        <v>10</v>
      </c>
      <c r="B11" s="37" t="s">
        <v>220</v>
      </c>
      <c r="C11" s="44" t="s">
        <v>221</v>
      </c>
    </row>
    <row r="12" spans="1:3" ht="17.25" customHeight="1">
      <c r="A12" s="32">
        <v>11</v>
      </c>
      <c r="B12" s="37" t="s">
        <v>222</v>
      </c>
      <c r="C12" s="44" t="s">
        <v>223</v>
      </c>
    </row>
    <row r="13" spans="1:3" ht="17.25" customHeight="1">
      <c r="A13" s="32">
        <v>12</v>
      </c>
      <c r="B13" s="37" t="s">
        <v>224</v>
      </c>
      <c r="C13" s="44" t="s">
        <v>225</v>
      </c>
    </row>
    <row r="14" spans="1:3" ht="17.25" customHeight="1">
      <c r="A14" s="32">
        <v>13</v>
      </c>
      <c r="B14" s="37" t="s">
        <v>226</v>
      </c>
      <c r="C14" s="44" t="s">
        <v>227</v>
      </c>
    </row>
    <row r="15" spans="1:3" ht="17.25" customHeight="1">
      <c r="A15" s="32">
        <v>14</v>
      </c>
      <c r="B15" s="37" t="s">
        <v>228</v>
      </c>
      <c r="C15" s="44" t="s">
        <v>229</v>
      </c>
    </row>
    <row r="16" spans="1:3" ht="17.25" customHeight="1">
      <c r="A16" s="32">
        <v>15</v>
      </c>
      <c r="B16" s="37" t="s">
        <v>230</v>
      </c>
      <c r="C16" s="44" t="s">
        <v>231</v>
      </c>
    </row>
    <row r="17" spans="1:3" ht="17.25" customHeight="1">
      <c r="A17" s="32">
        <v>16</v>
      </c>
      <c r="B17" s="37" t="s">
        <v>232</v>
      </c>
      <c r="C17" s="44" t="s">
        <v>233</v>
      </c>
    </row>
    <row r="18" spans="1:3" ht="17.25" customHeight="1">
      <c r="A18" s="32">
        <v>17</v>
      </c>
      <c r="B18" s="37" t="s">
        <v>234</v>
      </c>
      <c r="C18" s="44" t="s">
        <v>235</v>
      </c>
    </row>
    <row r="19" spans="1:3" ht="17.25" customHeight="1">
      <c r="A19" s="32">
        <v>18</v>
      </c>
      <c r="B19" s="37" t="s">
        <v>236</v>
      </c>
      <c r="C19" s="44" t="s">
        <v>237</v>
      </c>
    </row>
    <row r="20" spans="1:3" ht="17.25" customHeight="1">
      <c r="A20" s="32">
        <v>19</v>
      </c>
      <c r="B20" s="37" t="s">
        <v>238</v>
      </c>
      <c r="C20" s="44" t="s">
        <v>239</v>
      </c>
    </row>
    <row r="21" spans="1:3" ht="17.25" customHeight="1">
      <c r="A21" s="32">
        <v>20</v>
      </c>
      <c r="B21" s="37" t="s">
        <v>240</v>
      </c>
      <c r="C21" s="44" t="s">
        <v>241</v>
      </c>
    </row>
    <row r="22" spans="1:3" ht="17.25" customHeight="1">
      <c r="A22" s="32">
        <v>21</v>
      </c>
      <c r="B22" s="37" t="s">
        <v>242</v>
      </c>
      <c r="C22" s="44" t="s">
        <v>243</v>
      </c>
    </row>
    <row r="23" spans="1:3" ht="17.25" customHeight="1">
      <c r="A23" s="32">
        <v>22</v>
      </c>
      <c r="B23" s="37" t="s">
        <v>244</v>
      </c>
      <c r="C23" s="44" t="s">
        <v>245</v>
      </c>
    </row>
    <row r="24" spans="1:3" ht="17.25" customHeight="1">
      <c r="A24" s="32">
        <v>23</v>
      </c>
      <c r="B24" s="37" t="s">
        <v>246</v>
      </c>
      <c r="C24" s="44" t="s">
        <v>247</v>
      </c>
    </row>
    <row r="25" spans="1:3" ht="17.25" customHeight="1">
      <c r="A25" s="32">
        <v>24</v>
      </c>
      <c r="B25" s="37" t="s">
        <v>248</v>
      </c>
      <c r="C25" s="44" t="s">
        <v>249</v>
      </c>
    </row>
    <row r="26" spans="1:3" ht="17.25" customHeight="1">
      <c r="A26" s="32">
        <v>25</v>
      </c>
      <c r="B26" s="37" t="s">
        <v>250</v>
      </c>
      <c r="C26" s="44" t="s">
        <v>251</v>
      </c>
    </row>
    <row r="27" spans="1:3" ht="17.25" customHeight="1">
      <c r="A27" s="32">
        <v>26</v>
      </c>
      <c r="B27" s="37" t="s">
        <v>252</v>
      </c>
      <c r="C27" s="44" t="s">
        <v>253</v>
      </c>
    </row>
    <row r="28" spans="1:3" ht="17.25" customHeight="1">
      <c r="A28" s="32">
        <v>27</v>
      </c>
      <c r="B28" s="37" t="s">
        <v>254</v>
      </c>
      <c r="C28" s="44" t="s">
        <v>255</v>
      </c>
    </row>
    <row r="29" spans="1:3" ht="17.25" customHeight="1">
      <c r="A29" s="32">
        <v>28</v>
      </c>
      <c r="B29" s="37" t="s">
        <v>256</v>
      </c>
      <c r="C29" s="44" t="s">
        <v>257</v>
      </c>
    </row>
    <row r="30" spans="1:3" ht="15.75">
      <c r="A30" s="32">
        <v>29</v>
      </c>
      <c r="B30" s="37" t="s">
        <v>258</v>
      </c>
      <c r="C30" s="44" t="s">
        <v>259</v>
      </c>
    </row>
    <row r="31" spans="1:3" ht="15.75">
      <c r="A31" s="32">
        <v>30</v>
      </c>
      <c r="B31" s="37" t="s">
        <v>260</v>
      </c>
      <c r="C31" s="44" t="s">
        <v>261</v>
      </c>
    </row>
    <row r="32" spans="1:3" ht="15.75">
      <c r="A32" s="32">
        <v>31</v>
      </c>
      <c r="B32" s="37" t="s">
        <v>262</v>
      </c>
      <c r="C32" s="44" t="s">
        <v>263</v>
      </c>
    </row>
    <row r="33" spans="1:3" ht="15.75">
      <c r="A33" s="32">
        <v>32</v>
      </c>
      <c r="B33" s="37" t="s">
        <v>264</v>
      </c>
      <c r="C33" s="44" t="s">
        <v>265</v>
      </c>
    </row>
    <row r="34" spans="1:3" ht="15.75">
      <c r="A34" s="32">
        <v>33</v>
      </c>
      <c r="B34" s="37" t="s">
        <v>266</v>
      </c>
      <c r="C34" s="44" t="s">
        <v>267</v>
      </c>
    </row>
    <row r="35" spans="1:3" ht="15.75">
      <c r="A35" s="32">
        <v>34</v>
      </c>
      <c r="B35" s="37" t="s">
        <v>268</v>
      </c>
      <c r="C35" s="44" t="s">
        <v>269</v>
      </c>
    </row>
    <row r="36" spans="1:3" ht="15.75">
      <c r="A36" s="32">
        <v>35</v>
      </c>
      <c r="B36" s="37" t="s">
        <v>270</v>
      </c>
      <c r="C36" s="44" t="s">
        <v>271</v>
      </c>
    </row>
    <row r="37" spans="1:3" ht="15.75">
      <c r="A37" s="36">
        <v>36</v>
      </c>
      <c r="B37" s="37" t="s">
        <v>272</v>
      </c>
      <c r="C37" s="44" t="s">
        <v>273</v>
      </c>
    </row>
    <row r="38" spans="1:3" ht="15.75">
      <c r="A38" s="36">
        <v>37</v>
      </c>
      <c r="B38" s="37" t="s">
        <v>274</v>
      </c>
      <c r="C38" s="44" t="s">
        <v>275</v>
      </c>
    </row>
    <row r="39" spans="1:3" ht="15.75">
      <c r="A39" s="36">
        <v>38</v>
      </c>
      <c r="B39" s="37" t="s">
        <v>276</v>
      </c>
      <c r="C39" s="44" t="s">
        <v>277</v>
      </c>
    </row>
    <row r="40" spans="1:3" ht="15.75">
      <c r="A40" s="36">
        <v>39</v>
      </c>
      <c r="B40" s="37" t="s">
        <v>278</v>
      </c>
      <c r="C40" s="44" t="s">
        <v>279</v>
      </c>
    </row>
    <row r="41" spans="1:3" ht="15.75">
      <c r="A41" s="37">
        <v>40</v>
      </c>
      <c r="B41" s="37" t="s">
        <v>280</v>
      </c>
      <c r="C41" s="44" t="s">
        <v>281</v>
      </c>
    </row>
    <row r="42" spans="1:3" ht="15.75">
      <c r="A42" s="37">
        <v>41</v>
      </c>
      <c r="B42" s="37" t="s">
        <v>282</v>
      </c>
      <c r="C42" s="44" t="s">
        <v>283</v>
      </c>
    </row>
    <row r="43" spans="1:3" ht="15.75">
      <c r="A43" s="37">
        <v>42</v>
      </c>
      <c r="B43" s="37" t="s">
        <v>284</v>
      </c>
      <c r="C43" s="44" t="s">
        <v>285</v>
      </c>
    </row>
    <row r="44" spans="1:3" ht="15.75">
      <c r="A44" s="37">
        <v>43</v>
      </c>
      <c r="B44" s="37" t="s">
        <v>286</v>
      </c>
      <c r="C44" s="44" t="s">
        <v>287</v>
      </c>
    </row>
    <row r="45" spans="1:3" ht="15.75">
      <c r="A45" s="37">
        <v>44</v>
      </c>
      <c r="B45" s="37" t="s">
        <v>288</v>
      </c>
      <c r="C45" s="44" t="s">
        <v>289</v>
      </c>
    </row>
    <row r="46" spans="1:3" ht="15.75">
      <c r="A46" s="37">
        <v>45</v>
      </c>
      <c r="B46" s="37" t="s">
        <v>290</v>
      </c>
      <c r="C46" s="44" t="s">
        <v>291</v>
      </c>
    </row>
    <row r="47" spans="1:3" ht="15.75">
      <c r="A47" s="37">
        <v>46</v>
      </c>
      <c r="B47" s="37" t="s">
        <v>292</v>
      </c>
      <c r="C47" s="44" t="s">
        <v>293</v>
      </c>
    </row>
    <row r="48" spans="1:3" ht="15.75">
      <c r="A48" s="37">
        <v>47</v>
      </c>
      <c r="B48" s="37" t="s">
        <v>294</v>
      </c>
      <c r="C48" s="44" t="s">
        <v>295</v>
      </c>
    </row>
    <row r="49" spans="1:3" ht="15.75">
      <c r="A49" s="37">
        <v>48</v>
      </c>
      <c r="B49" s="37" t="s">
        <v>296</v>
      </c>
      <c r="C49" s="44" t="s">
        <v>297</v>
      </c>
    </row>
    <row r="50" spans="1:3" ht="15.75">
      <c r="A50" s="37">
        <v>49</v>
      </c>
      <c r="B50" s="37" t="s">
        <v>298</v>
      </c>
      <c r="C50" s="44" t="s">
        <v>299</v>
      </c>
    </row>
    <row r="51" spans="1:3" ht="15.75">
      <c r="A51" s="37">
        <v>50</v>
      </c>
      <c r="B51" s="37" t="s">
        <v>300</v>
      </c>
      <c r="C51" s="44" t="s">
        <v>301</v>
      </c>
    </row>
    <row r="52" spans="1:3" ht="15.75">
      <c r="A52" s="37">
        <v>51</v>
      </c>
      <c r="B52" s="37" t="s">
        <v>302</v>
      </c>
      <c r="C52" s="44" t="s">
        <v>303</v>
      </c>
    </row>
    <row r="53" spans="1:3" ht="15.75">
      <c r="A53" s="37">
        <v>52</v>
      </c>
      <c r="B53" s="37" t="s">
        <v>304</v>
      </c>
      <c r="C53" s="44" t="s">
        <v>305</v>
      </c>
    </row>
    <row r="54" spans="1:3" ht="15.75">
      <c r="A54" s="37">
        <v>53</v>
      </c>
      <c r="B54" s="37" t="s">
        <v>306</v>
      </c>
      <c r="C54" s="44" t="s">
        <v>307</v>
      </c>
    </row>
    <row r="55" spans="1:3" ht="15.75">
      <c r="A55" s="37">
        <v>54</v>
      </c>
      <c r="B55" s="37" t="s">
        <v>308</v>
      </c>
      <c r="C55" s="44" t="s">
        <v>309</v>
      </c>
    </row>
    <row r="56" spans="1:3" ht="15.75">
      <c r="A56" s="37">
        <v>55</v>
      </c>
      <c r="B56" s="37" t="s">
        <v>310</v>
      </c>
      <c r="C56" s="37" t="s">
        <v>311</v>
      </c>
    </row>
  </sheetData>
  <sheetProtection password="CA4D" sheet="1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31" sqref="A31:IV72"/>
    </sheetView>
  </sheetViews>
  <sheetFormatPr defaultColWidth="9.00390625" defaultRowHeight="12.75"/>
  <cols>
    <col min="1" max="1" width="10.625" style="47" customWidth="1"/>
    <col min="2" max="2" width="63.125" style="47" bestFit="1" customWidth="1"/>
    <col min="3" max="3" width="28.875" style="47" bestFit="1" customWidth="1"/>
    <col min="4" max="4" width="12.625" style="47" customWidth="1"/>
    <col min="5" max="5" width="15.75390625" style="47" bestFit="1" customWidth="1"/>
    <col min="6" max="16384" width="9.125" style="47" customWidth="1"/>
  </cols>
  <sheetData>
    <row r="1" spans="1:4" ht="31.5">
      <c r="A1" s="46" t="s">
        <v>0</v>
      </c>
      <c r="B1" s="46" t="s">
        <v>312</v>
      </c>
      <c r="D1" s="46" t="s">
        <v>313</v>
      </c>
    </row>
    <row r="2" spans="1:4" ht="15.75">
      <c r="A2" s="46"/>
      <c r="B2" s="48" t="s">
        <v>314</v>
      </c>
      <c r="C2" s="46"/>
      <c r="D2" s="46"/>
    </row>
    <row r="3" spans="1:3" ht="15.75">
      <c r="A3" s="32">
        <v>1</v>
      </c>
      <c r="B3" s="70" t="s">
        <v>315</v>
      </c>
      <c r="C3" s="49"/>
    </row>
    <row r="4" spans="1:3" ht="15.75">
      <c r="A4" s="32">
        <v>2</v>
      </c>
      <c r="B4" s="70" t="s">
        <v>435</v>
      </c>
      <c r="C4" s="49"/>
    </row>
    <row r="5" spans="1:3" ht="15.75">
      <c r="A5" s="32">
        <v>3</v>
      </c>
      <c r="B5" s="70" t="s">
        <v>316</v>
      </c>
      <c r="C5" s="49"/>
    </row>
    <row r="6" spans="1:3" ht="12.75" customHeight="1">
      <c r="A6" s="32">
        <v>4</v>
      </c>
      <c r="B6" s="70" t="s">
        <v>436</v>
      </c>
      <c r="C6" s="49"/>
    </row>
    <row r="7" spans="1:3" ht="15.75">
      <c r="A7" s="32">
        <v>5</v>
      </c>
      <c r="B7" s="70" t="s">
        <v>317</v>
      </c>
      <c r="C7" s="49"/>
    </row>
    <row r="8" spans="1:3" ht="15.75">
      <c r="A8" s="32">
        <v>6</v>
      </c>
      <c r="B8" s="70" t="s">
        <v>324</v>
      </c>
      <c r="C8" s="49"/>
    </row>
    <row r="9" spans="1:3" ht="15.75">
      <c r="A9" s="32">
        <v>7</v>
      </c>
      <c r="B9" s="70" t="s">
        <v>318</v>
      </c>
      <c r="C9" s="49"/>
    </row>
    <row r="10" spans="1:3" ht="15.75">
      <c r="A10" s="32">
        <v>8</v>
      </c>
      <c r="B10" s="70" t="s">
        <v>325</v>
      </c>
      <c r="C10" s="49"/>
    </row>
    <row r="11" spans="1:3" ht="15.75">
      <c r="A11" s="32">
        <v>9</v>
      </c>
      <c r="B11" s="70" t="s">
        <v>329</v>
      </c>
      <c r="C11" s="49"/>
    </row>
    <row r="12" spans="1:3" ht="15.75">
      <c r="A12" s="32">
        <v>10</v>
      </c>
      <c r="B12" s="70" t="s">
        <v>326</v>
      </c>
      <c r="C12" s="49"/>
    </row>
    <row r="13" spans="1:3" ht="15.75">
      <c r="A13" s="32">
        <v>11</v>
      </c>
      <c r="B13" s="70" t="s">
        <v>319</v>
      </c>
      <c r="C13" s="49"/>
    </row>
    <row r="14" spans="1:3" ht="15.75">
      <c r="A14" s="32">
        <v>12</v>
      </c>
      <c r="B14" s="70" t="s">
        <v>437</v>
      </c>
      <c r="C14" s="49"/>
    </row>
    <row r="15" spans="1:3" ht="15.75">
      <c r="A15" s="32">
        <v>13</v>
      </c>
      <c r="B15" s="70" t="s">
        <v>438</v>
      </c>
      <c r="C15" s="49"/>
    </row>
    <row r="16" spans="1:5" ht="15.75">
      <c r="A16" s="32">
        <v>14</v>
      </c>
      <c r="B16" s="70" t="s">
        <v>439</v>
      </c>
      <c r="C16" s="49"/>
      <c r="D16" s="49"/>
      <c r="E16" s="49"/>
    </row>
    <row r="17" spans="1:5" ht="15.75">
      <c r="A17" s="32">
        <v>15</v>
      </c>
      <c r="B17" s="70" t="s">
        <v>320</v>
      </c>
      <c r="C17" s="49"/>
      <c r="D17" s="49"/>
      <c r="E17" s="49"/>
    </row>
    <row r="18" spans="1:5" ht="15.75">
      <c r="A18" s="32">
        <v>16</v>
      </c>
      <c r="B18" s="70" t="s">
        <v>323</v>
      </c>
      <c r="C18" s="49"/>
      <c r="D18" s="49"/>
      <c r="E18" s="49"/>
    </row>
    <row r="19" spans="1:5" ht="15.75">
      <c r="A19" s="32">
        <v>17</v>
      </c>
      <c r="B19" s="70" t="s">
        <v>321</v>
      </c>
      <c r="C19" s="49"/>
      <c r="D19" s="49"/>
      <c r="E19" s="49"/>
    </row>
    <row r="20" spans="1:5" ht="15.75">
      <c r="A20" s="32">
        <v>18</v>
      </c>
      <c r="B20" s="70" t="s">
        <v>327</v>
      </c>
      <c r="C20" s="49"/>
      <c r="D20" s="49"/>
      <c r="E20" s="49"/>
    </row>
    <row r="21" spans="1:5" ht="15.75">
      <c r="A21" s="32">
        <v>19</v>
      </c>
      <c r="B21" s="70" t="s">
        <v>440</v>
      </c>
      <c r="C21" s="49"/>
      <c r="D21" s="49"/>
      <c r="E21" s="49"/>
    </row>
    <row r="22" spans="1:5" ht="15.75">
      <c r="A22" s="32">
        <v>20</v>
      </c>
      <c r="B22" s="70" t="s">
        <v>328</v>
      </c>
      <c r="C22" s="49"/>
      <c r="D22" s="49"/>
      <c r="E22" s="49"/>
    </row>
    <row r="23" spans="1:5" ht="15.75">
      <c r="A23" s="32">
        <v>21</v>
      </c>
      <c r="B23" s="70" t="s">
        <v>322</v>
      </c>
      <c r="C23" s="49"/>
      <c r="D23" s="49"/>
      <c r="E23" s="49"/>
    </row>
    <row r="24" spans="1:5" ht="15.75">
      <c r="A24" s="32">
        <v>22</v>
      </c>
      <c r="B24" s="70" t="s">
        <v>441</v>
      </c>
      <c r="C24" s="49"/>
      <c r="D24" s="49"/>
      <c r="E24" s="49"/>
    </row>
    <row r="25" spans="1:5" ht="15.75">
      <c r="A25" s="32">
        <v>23</v>
      </c>
      <c r="B25" s="70" t="s">
        <v>442</v>
      </c>
      <c r="C25" s="49"/>
      <c r="D25" s="49"/>
      <c r="E25" s="49"/>
    </row>
    <row r="26" spans="1:5" ht="15.75">
      <c r="A26" s="32">
        <v>24</v>
      </c>
      <c r="B26" s="70" t="s">
        <v>443</v>
      </c>
      <c r="C26" s="49"/>
      <c r="D26" s="49"/>
      <c r="E26" s="49"/>
    </row>
    <row r="27" spans="1:5" ht="15.75">
      <c r="A27" s="32">
        <v>25</v>
      </c>
      <c r="B27" s="70" t="s">
        <v>444</v>
      </c>
      <c r="C27" s="49"/>
      <c r="D27" s="49"/>
      <c r="E27" s="49"/>
    </row>
    <row r="28" spans="1:3" ht="15.75">
      <c r="A28" s="32">
        <v>26</v>
      </c>
      <c r="B28" s="70" t="s">
        <v>445</v>
      </c>
      <c r="C28" s="49"/>
    </row>
    <row r="29" spans="1:3" ht="15.75">
      <c r="A29" s="32">
        <v>27</v>
      </c>
      <c r="B29" s="70" t="s">
        <v>446</v>
      </c>
      <c r="C29" s="49"/>
    </row>
    <row r="30" spans="1:3" ht="15.75">
      <c r="A30" s="32">
        <v>28</v>
      </c>
      <c r="B30" s="70" t="s">
        <v>417</v>
      </c>
      <c r="C30" s="49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16.75390625" style="35" bestFit="1" customWidth="1"/>
    <col min="2" max="2" width="19.625" style="35" customWidth="1"/>
    <col min="3" max="3" width="66.625" style="35" customWidth="1"/>
    <col min="4" max="4" width="9.125" style="35" customWidth="1"/>
    <col min="5" max="5" width="57.75390625" style="35" customWidth="1"/>
    <col min="6" max="16384" width="9.125" style="35" customWidth="1"/>
  </cols>
  <sheetData>
    <row r="1" spans="1:7" ht="15.75">
      <c r="A1" s="29" t="s">
        <v>0</v>
      </c>
      <c r="B1" s="29" t="s">
        <v>330</v>
      </c>
      <c r="C1" s="29" t="s">
        <v>412</v>
      </c>
      <c r="D1" s="50"/>
      <c r="E1" s="51"/>
      <c r="F1" s="50"/>
      <c r="G1" s="52"/>
    </row>
    <row r="2" spans="1:7" ht="15.75">
      <c r="A2" s="32">
        <v>1</v>
      </c>
      <c r="B2" s="39" t="s">
        <v>331</v>
      </c>
      <c r="C2" s="53" t="s">
        <v>332</v>
      </c>
      <c r="D2" s="50"/>
      <c r="E2" s="54"/>
      <c r="F2" s="50"/>
      <c r="G2" s="52"/>
    </row>
    <row r="3" spans="1:7" ht="15.75">
      <c r="A3" s="32">
        <v>2</v>
      </c>
      <c r="B3" s="39" t="s">
        <v>333</v>
      </c>
      <c r="C3" s="53" t="s">
        <v>334</v>
      </c>
      <c r="D3" s="50"/>
      <c r="E3" s="54"/>
      <c r="F3" s="50"/>
      <c r="G3" s="52"/>
    </row>
    <row r="4" spans="1:7" ht="15.75">
      <c r="A4" s="32">
        <v>3</v>
      </c>
      <c r="B4" s="39" t="s">
        <v>420</v>
      </c>
      <c r="C4" s="53" t="s">
        <v>335</v>
      </c>
      <c r="D4" s="50"/>
      <c r="E4" s="54"/>
      <c r="F4" s="50"/>
      <c r="G4" s="52"/>
    </row>
    <row r="5" spans="1:7" ht="15.75">
      <c r="A5" s="32">
        <v>4</v>
      </c>
      <c r="B5" s="39" t="s">
        <v>336</v>
      </c>
      <c r="C5" s="53" t="s">
        <v>337</v>
      </c>
      <c r="D5" s="50"/>
      <c r="E5" s="54"/>
      <c r="F5" s="50"/>
      <c r="G5" s="52"/>
    </row>
    <row r="6" spans="1:7" ht="15.75">
      <c r="A6" s="32">
        <v>5</v>
      </c>
      <c r="B6" s="39" t="s">
        <v>338</v>
      </c>
      <c r="C6" s="53" t="s">
        <v>339</v>
      </c>
      <c r="D6" s="50"/>
      <c r="E6" s="54"/>
      <c r="F6" s="50"/>
      <c r="G6" s="52"/>
    </row>
    <row r="7" spans="1:7" ht="15.75">
      <c r="A7" s="32">
        <v>6</v>
      </c>
      <c r="B7" s="39" t="s">
        <v>340</v>
      </c>
      <c r="C7" s="53" t="s">
        <v>341</v>
      </c>
      <c r="D7" s="50"/>
      <c r="E7" s="54"/>
      <c r="F7" s="50"/>
      <c r="G7" s="52"/>
    </row>
    <row r="8" spans="1:7" ht="15.75">
      <c r="A8" s="32">
        <v>7</v>
      </c>
      <c r="B8" s="39" t="s">
        <v>342</v>
      </c>
      <c r="C8" s="53" t="s">
        <v>343</v>
      </c>
      <c r="D8" s="50"/>
      <c r="E8" s="54"/>
      <c r="F8" s="50"/>
      <c r="G8" s="52"/>
    </row>
    <row r="9" spans="1:7" ht="15.75">
      <c r="A9" s="32">
        <v>8</v>
      </c>
      <c r="B9" s="39" t="s">
        <v>344</v>
      </c>
      <c r="C9" s="53" t="s">
        <v>345</v>
      </c>
      <c r="D9" s="50"/>
      <c r="E9" s="54"/>
      <c r="F9" s="50"/>
      <c r="G9" s="52"/>
    </row>
    <row r="10" spans="1:7" ht="15.75">
      <c r="A10" s="32">
        <v>9</v>
      </c>
      <c r="B10" s="39" t="s">
        <v>346</v>
      </c>
      <c r="C10" s="53" t="s">
        <v>347</v>
      </c>
      <c r="D10" s="50"/>
      <c r="E10" s="54"/>
      <c r="F10" s="50"/>
      <c r="G10" s="52"/>
    </row>
    <row r="11" spans="1:7" ht="15.75">
      <c r="A11" s="32">
        <v>10</v>
      </c>
      <c r="B11" s="39" t="s">
        <v>348</v>
      </c>
      <c r="C11" s="53" t="s">
        <v>349</v>
      </c>
      <c r="D11" s="50"/>
      <c r="E11" s="54"/>
      <c r="F11" s="50"/>
      <c r="G11" s="52"/>
    </row>
    <row r="12" spans="1:7" ht="15.75">
      <c r="A12" s="32">
        <v>11</v>
      </c>
      <c r="B12" s="39" t="s">
        <v>350</v>
      </c>
      <c r="C12" s="53" t="s">
        <v>351</v>
      </c>
      <c r="D12" s="50"/>
      <c r="E12" s="54"/>
      <c r="F12" s="50"/>
      <c r="G12" s="52"/>
    </row>
    <row r="13" spans="1:7" ht="15.75">
      <c r="A13" s="32">
        <v>12</v>
      </c>
      <c r="B13" s="39" t="s">
        <v>352</v>
      </c>
      <c r="C13" s="53" t="s">
        <v>353</v>
      </c>
      <c r="D13" s="50"/>
      <c r="E13" s="54"/>
      <c r="F13" s="50"/>
      <c r="G13" s="52"/>
    </row>
    <row r="14" spans="1:7" ht="15.75">
      <c r="A14" s="32">
        <v>13</v>
      </c>
      <c r="B14" s="39" t="s">
        <v>354</v>
      </c>
      <c r="C14" s="53" t="s">
        <v>355</v>
      </c>
      <c r="D14" s="50"/>
      <c r="E14" s="54"/>
      <c r="F14" s="50"/>
      <c r="G14" s="52"/>
    </row>
    <row r="15" spans="1:7" ht="15.75">
      <c r="A15" s="32">
        <v>14</v>
      </c>
      <c r="B15" s="39" t="s">
        <v>356</v>
      </c>
      <c r="C15" s="53" t="s">
        <v>357</v>
      </c>
      <c r="D15" s="50"/>
      <c r="E15" s="54"/>
      <c r="F15" s="50"/>
      <c r="G15" s="52"/>
    </row>
    <row r="16" spans="1:7" ht="31.5">
      <c r="A16" s="32">
        <v>15</v>
      </c>
      <c r="B16" s="39" t="s">
        <v>358</v>
      </c>
      <c r="C16" s="53" t="s">
        <v>359</v>
      </c>
      <c r="D16" s="50"/>
      <c r="E16" s="54"/>
      <c r="F16" s="50"/>
      <c r="G16" s="52"/>
    </row>
    <row r="17" spans="1:7" ht="15.75">
      <c r="A17" s="32">
        <v>16</v>
      </c>
      <c r="B17" s="39" t="s">
        <v>360</v>
      </c>
      <c r="C17" s="53" t="s">
        <v>361</v>
      </c>
      <c r="D17" s="50"/>
      <c r="E17" s="54"/>
      <c r="F17" s="50"/>
      <c r="G17" s="52"/>
    </row>
    <row r="18" spans="1:7" ht="15.75">
      <c r="A18" s="32">
        <v>17</v>
      </c>
      <c r="B18" s="39" t="s">
        <v>362</v>
      </c>
      <c r="C18" s="53" t="s">
        <v>363</v>
      </c>
      <c r="D18" s="50"/>
      <c r="E18" s="54"/>
      <c r="F18" s="50"/>
      <c r="G18" s="52"/>
    </row>
    <row r="19" spans="1:7" ht="15.75">
      <c r="A19" s="32">
        <v>18</v>
      </c>
      <c r="B19" s="39" t="s">
        <v>364</v>
      </c>
      <c r="C19" s="55" t="s">
        <v>365</v>
      </c>
      <c r="D19" s="50"/>
      <c r="E19" s="56"/>
      <c r="F19" s="50"/>
      <c r="G19" s="52"/>
    </row>
    <row r="20" spans="1:7" ht="15.75">
      <c r="A20" s="32">
        <v>19</v>
      </c>
      <c r="B20" s="39" t="s">
        <v>366</v>
      </c>
      <c r="C20" s="53" t="s">
        <v>367</v>
      </c>
      <c r="D20" s="50"/>
      <c r="E20" s="54"/>
      <c r="F20" s="50"/>
      <c r="G20" s="52"/>
    </row>
    <row r="21" spans="1:7" ht="15.75">
      <c r="A21" s="32">
        <v>20</v>
      </c>
      <c r="B21" s="39" t="s">
        <v>368</v>
      </c>
      <c r="C21" s="53" t="s">
        <v>369</v>
      </c>
      <c r="D21" s="50"/>
      <c r="E21" s="54"/>
      <c r="F21" s="50"/>
      <c r="G21" s="52"/>
    </row>
    <row r="22" spans="1:7" ht="15.75">
      <c r="A22" s="32">
        <v>21</v>
      </c>
      <c r="B22" s="39" t="s">
        <v>370</v>
      </c>
      <c r="C22" s="53" t="s">
        <v>371</v>
      </c>
      <c r="D22" s="50"/>
      <c r="E22" s="54"/>
      <c r="F22" s="50"/>
      <c r="G22" s="52"/>
    </row>
    <row r="23" spans="1:7" ht="15.75">
      <c r="A23" s="32">
        <v>22</v>
      </c>
      <c r="B23" s="39" t="s">
        <v>372</v>
      </c>
      <c r="C23" s="53" t="s">
        <v>373</v>
      </c>
      <c r="D23" s="50"/>
      <c r="E23" s="54"/>
      <c r="F23" s="50"/>
      <c r="G23" s="52"/>
    </row>
    <row r="24" spans="1:7" ht="15.75">
      <c r="A24" s="32">
        <v>23</v>
      </c>
      <c r="B24" s="39" t="s">
        <v>374</v>
      </c>
      <c r="C24" s="53" t="s">
        <v>375</v>
      </c>
      <c r="D24" s="50"/>
      <c r="E24" s="54"/>
      <c r="F24" s="50"/>
      <c r="G24" s="52"/>
    </row>
    <row r="25" spans="1:7" ht="15.75">
      <c r="A25" s="32">
        <v>24</v>
      </c>
      <c r="B25" s="39" t="s">
        <v>376</v>
      </c>
      <c r="C25" s="53" t="s">
        <v>377</v>
      </c>
      <c r="D25" s="50"/>
      <c r="E25" s="54"/>
      <c r="F25" s="50"/>
      <c r="G25" s="52"/>
    </row>
    <row r="26" spans="1:7" ht="13.5" customHeight="1">
      <c r="A26" s="32">
        <v>25</v>
      </c>
      <c r="B26" s="39" t="s">
        <v>378</v>
      </c>
      <c r="C26" s="53" t="s">
        <v>379</v>
      </c>
      <c r="D26" s="50"/>
      <c r="E26" s="54"/>
      <c r="F26" s="50"/>
      <c r="G26" s="52"/>
    </row>
    <row r="27" spans="1:7" ht="15.75">
      <c r="A27" s="32">
        <v>26</v>
      </c>
      <c r="B27" s="39" t="s">
        <v>380</v>
      </c>
      <c r="C27" s="55" t="s">
        <v>381</v>
      </c>
      <c r="D27" s="50"/>
      <c r="E27" s="56"/>
      <c r="F27" s="50"/>
      <c r="G27" s="52"/>
    </row>
    <row r="28" spans="1:7" ht="15.75">
      <c r="A28" s="32">
        <v>27</v>
      </c>
      <c r="B28" s="39" t="s">
        <v>382</v>
      </c>
      <c r="C28" s="53" t="s">
        <v>383</v>
      </c>
      <c r="D28" s="50"/>
      <c r="E28" s="54"/>
      <c r="F28" s="50"/>
      <c r="G28" s="52"/>
    </row>
    <row r="29" spans="1:7" ht="15.75">
      <c r="A29" s="32">
        <v>28</v>
      </c>
      <c r="B29" s="39" t="s">
        <v>384</v>
      </c>
      <c r="C29" s="53" t="s">
        <v>385</v>
      </c>
      <c r="D29" s="50"/>
      <c r="E29" s="54"/>
      <c r="F29" s="50"/>
      <c r="G29" s="52"/>
    </row>
    <row r="30" spans="1:7" ht="15.75">
      <c r="A30" s="32">
        <v>29</v>
      </c>
      <c r="B30" s="39" t="s">
        <v>386</v>
      </c>
      <c r="C30" s="53" t="s">
        <v>387</v>
      </c>
      <c r="D30" s="50"/>
      <c r="E30" s="54"/>
      <c r="F30" s="50"/>
      <c r="G30" s="52"/>
    </row>
    <row r="31" spans="1:7" ht="15.75">
      <c r="A31" s="32">
        <v>30</v>
      </c>
      <c r="B31" s="39" t="s">
        <v>388</v>
      </c>
      <c r="C31" s="53" t="s">
        <v>389</v>
      </c>
      <c r="D31" s="50"/>
      <c r="E31" s="54"/>
      <c r="F31" s="50"/>
      <c r="G31" s="52"/>
    </row>
    <row r="32" spans="1:7" ht="15.75">
      <c r="A32" s="32">
        <v>31</v>
      </c>
      <c r="B32" s="39" t="s">
        <v>390</v>
      </c>
      <c r="C32" s="53" t="s">
        <v>391</v>
      </c>
      <c r="D32" s="50"/>
      <c r="E32" s="54"/>
      <c r="F32" s="50"/>
      <c r="G32" s="52"/>
    </row>
    <row r="33" spans="1:7" ht="31.5">
      <c r="A33" s="32">
        <v>32</v>
      </c>
      <c r="B33" s="35" t="s">
        <v>392</v>
      </c>
      <c r="C33" s="53" t="s">
        <v>393</v>
      </c>
      <c r="D33" s="50"/>
      <c r="E33" s="54"/>
      <c r="F33" s="50"/>
      <c r="G33" s="52"/>
    </row>
    <row r="34" spans="1:7" ht="15.75">
      <c r="A34" s="32">
        <v>33</v>
      </c>
      <c r="B34" s="35" t="s">
        <v>394</v>
      </c>
      <c r="C34" s="55" t="s">
        <v>395</v>
      </c>
      <c r="D34" s="50"/>
      <c r="E34" s="56"/>
      <c r="F34" s="50"/>
      <c r="G34" s="52"/>
    </row>
    <row r="35" spans="1:7" ht="15.75">
      <c r="A35" s="32">
        <v>34</v>
      </c>
      <c r="B35" s="35" t="s">
        <v>396</v>
      </c>
      <c r="C35" s="53" t="s">
        <v>397</v>
      </c>
      <c r="D35" s="50"/>
      <c r="E35" s="54"/>
      <c r="F35" s="50"/>
      <c r="G35" s="52"/>
    </row>
    <row r="36" spans="1:7" ht="15.75">
      <c r="A36" s="32">
        <v>35</v>
      </c>
      <c r="B36" s="35" t="s">
        <v>398</v>
      </c>
      <c r="C36" s="35" t="s">
        <v>398</v>
      </c>
      <c r="D36" s="50"/>
      <c r="E36" s="50"/>
      <c r="F36" s="50"/>
      <c r="G36" s="52"/>
    </row>
    <row r="37" spans="1:6" ht="15.75">
      <c r="A37" s="36"/>
      <c r="D37" s="57"/>
      <c r="E37" s="57"/>
      <c r="F37" s="57"/>
    </row>
  </sheetData>
  <sheetProtection password="CA4D" sheet="1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C2" sqref="C2:C56"/>
    </sheetView>
  </sheetViews>
  <sheetFormatPr defaultColWidth="9.00390625" defaultRowHeight="12.75"/>
  <cols>
    <col min="1" max="1" width="16.75390625" style="0" bestFit="1" customWidth="1"/>
    <col min="2" max="2" width="19.25390625" style="0" bestFit="1" customWidth="1"/>
    <col min="3" max="3" width="24.875" style="0" bestFit="1" customWidth="1"/>
  </cols>
  <sheetData>
    <row r="1" spans="1:3" ht="15.75">
      <c r="A1" s="29" t="s">
        <v>0</v>
      </c>
      <c r="B1" s="29" t="s">
        <v>200</v>
      </c>
      <c r="C1" s="43" t="s">
        <v>201</v>
      </c>
    </row>
    <row r="2" spans="1:3" ht="15.75">
      <c r="A2" s="32">
        <v>1</v>
      </c>
      <c r="B2" s="37" t="s">
        <v>202</v>
      </c>
      <c r="C2" s="44" t="s">
        <v>203</v>
      </c>
    </row>
    <row r="3" spans="1:3" ht="15.75">
      <c r="A3" s="32">
        <v>2</v>
      </c>
      <c r="B3" s="37" t="s">
        <v>204</v>
      </c>
      <c r="C3" s="44" t="s">
        <v>205</v>
      </c>
    </row>
    <row r="4" spans="1:3" ht="15.75">
      <c r="A4" s="32">
        <v>3</v>
      </c>
      <c r="B4" s="37" t="s">
        <v>206</v>
      </c>
      <c r="C4" s="44" t="s">
        <v>207</v>
      </c>
    </row>
    <row r="5" spans="1:3" ht="15.75">
      <c r="A5" s="32">
        <v>4</v>
      </c>
      <c r="B5" s="37" t="s">
        <v>208</v>
      </c>
      <c r="C5" s="44" t="s">
        <v>209</v>
      </c>
    </row>
    <row r="6" spans="1:3" ht="15.75">
      <c r="A6" s="32">
        <v>5</v>
      </c>
      <c r="B6" s="37" t="s">
        <v>210</v>
      </c>
      <c r="C6" s="44" t="s">
        <v>211</v>
      </c>
    </row>
    <row r="7" spans="1:3" ht="15.75">
      <c r="A7" s="32">
        <v>6</v>
      </c>
      <c r="B7" s="37" t="s">
        <v>212</v>
      </c>
      <c r="C7" s="44" t="s">
        <v>213</v>
      </c>
    </row>
    <row r="8" spans="1:3" ht="15.75">
      <c r="A8" s="32">
        <v>7</v>
      </c>
      <c r="B8" s="37" t="s">
        <v>214</v>
      </c>
      <c r="C8" s="44" t="s">
        <v>215</v>
      </c>
    </row>
    <row r="9" spans="1:3" ht="15.75">
      <c r="A9" s="32">
        <v>8</v>
      </c>
      <c r="B9" s="37" t="s">
        <v>216</v>
      </c>
      <c r="C9" s="44" t="s">
        <v>217</v>
      </c>
    </row>
    <row r="10" spans="1:3" ht="15.75">
      <c r="A10" s="32">
        <v>9</v>
      </c>
      <c r="B10" s="37" t="s">
        <v>218</v>
      </c>
      <c r="C10" s="44" t="s">
        <v>219</v>
      </c>
    </row>
    <row r="11" spans="1:3" ht="15.75">
      <c r="A11" s="32">
        <v>10</v>
      </c>
      <c r="B11" s="37" t="s">
        <v>220</v>
      </c>
      <c r="C11" s="44" t="s">
        <v>221</v>
      </c>
    </row>
    <row r="12" spans="1:3" ht="15.75">
      <c r="A12" s="32">
        <v>11</v>
      </c>
      <c r="B12" s="37" t="s">
        <v>222</v>
      </c>
      <c r="C12" s="44" t="s">
        <v>223</v>
      </c>
    </row>
    <row r="13" spans="1:3" ht="15.75">
      <c r="A13" s="32">
        <v>12</v>
      </c>
      <c r="B13" s="37" t="s">
        <v>224</v>
      </c>
      <c r="C13" s="44" t="s">
        <v>225</v>
      </c>
    </row>
    <row r="14" spans="1:3" ht="15.75">
      <c r="A14" s="32">
        <v>13</v>
      </c>
      <c r="B14" s="37" t="s">
        <v>226</v>
      </c>
      <c r="C14" s="44" t="s">
        <v>227</v>
      </c>
    </row>
    <row r="15" spans="1:3" ht="15.75">
      <c r="A15" s="32">
        <v>14</v>
      </c>
      <c r="B15" s="37" t="s">
        <v>228</v>
      </c>
      <c r="C15" s="44" t="s">
        <v>229</v>
      </c>
    </row>
    <row r="16" spans="1:3" ht="15.75">
      <c r="A16" s="32">
        <v>15</v>
      </c>
      <c r="B16" s="37" t="s">
        <v>230</v>
      </c>
      <c r="C16" s="44" t="s">
        <v>231</v>
      </c>
    </row>
    <row r="17" spans="1:3" ht="15.75">
      <c r="A17" s="32">
        <v>16</v>
      </c>
      <c r="B17" s="37" t="s">
        <v>232</v>
      </c>
      <c r="C17" s="44" t="s">
        <v>233</v>
      </c>
    </row>
    <row r="18" spans="1:3" ht="15.75">
      <c r="A18" s="32">
        <v>17</v>
      </c>
      <c r="B18" s="37" t="s">
        <v>234</v>
      </c>
      <c r="C18" s="44" t="s">
        <v>235</v>
      </c>
    </row>
    <row r="19" spans="1:3" ht="15.75">
      <c r="A19" s="32">
        <v>18</v>
      </c>
      <c r="B19" s="37" t="s">
        <v>236</v>
      </c>
      <c r="C19" s="44" t="s">
        <v>237</v>
      </c>
    </row>
    <row r="20" spans="1:3" ht="15.75">
      <c r="A20" s="32">
        <v>19</v>
      </c>
      <c r="B20" s="37" t="s">
        <v>238</v>
      </c>
      <c r="C20" s="44" t="s">
        <v>239</v>
      </c>
    </row>
    <row r="21" spans="1:3" ht="15.75">
      <c r="A21" s="32">
        <v>20</v>
      </c>
      <c r="B21" s="37" t="s">
        <v>240</v>
      </c>
      <c r="C21" s="44" t="s">
        <v>241</v>
      </c>
    </row>
    <row r="22" spans="1:3" ht="15.75">
      <c r="A22" s="32">
        <v>21</v>
      </c>
      <c r="B22" s="37" t="s">
        <v>242</v>
      </c>
      <c r="C22" s="44" t="s">
        <v>243</v>
      </c>
    </row>
    <row r="23" spans="1:3" ht="15.75">
      <c r="A23" s="32">
        <v>22</v>
      </c>
      <c r="B23" s="37" t="s">
        <v>244</v>
      </c>
      <c r="C23" s="44" t="s">
        <v>245</v>
      </c>
    </row>
    <row r="24" spans="1:3" ht="15.75">
      <c r="A24" s="32">
        <v>23</v>
      </c>
      <c r="B24" s="37" t="s">
        <v>246</v>
      </c>
      <c r="C24" s="44" t="s">
        <v>247</v>
      </c>
    </row>
    <row r="25" spans="1:3" ht="15.75">
      <c r="A25" s="32">
        <v>24</v>
      </c>
      <c r="B25" s="37" t="s">
        <v>248</v>
      </c>
      <c r="C25" s="44" t="s">
        <v>249</v>
      </c>
    </row>
    <row r="26" spans="1:3" ht="15.75">
      <c r="A26" s="32">
        <v>25</v>
      </c>
      <c r="B26" s="37" t="s">
        <v>250</v>
      </c>
      <c r="C26" s="44" t="s">
        <v>251</v>
      </c>
    </row>
    <row r="27" spans="1:3" ht="15.75">
      <c r="A27" s="32">
        <v>26</v>
      </c>
      <c r="B27" s="37" t="s">
        <v>252</v>
      </c>
      <c r="C27" s="44" t="s">
        <v>253</v>
      </c>
    </row>
    <row r="28" spans="1:3" ht="15.75">
      <c r="A28" s="32">
        <v>27</v>
      </c>
      <c r="B28" s="37" t="s">
        <v>254</v>
      </c>
      <c r="C28" s="44" t="s">
        <v>255</v>
      </c>
    </row>
    <row r="29" spans="1:3" ht="15.75">
      <c r="A29" s="32">
        <v>28</v>
      </c>
      <c r="B29" s="37" t="s">
        <v>256</v>
      </c>
      <c r="C29" s="44" t="s">
        <v>257</v>
      </c>
    </row>
    <row r="30" spans="1:3" ht="15.75">
      <c r="A30" s="32">
        <v>29</v>
      </c>
      <c r="B30" s="37" t="s">
        <v>258</v>
      </c>
      <c r="C30" s="44" t="s">
        <v>259</v>
      </c>
    </row>
    <row r="31" spans="1:3" ht="15.75">
      <c r="A31" s="32">
        <v>30</v>
      </c>
      <c r="B31" s="37" t="s">
        <v>260</v>
      </c>
      <c r="C31" s="44" t="s">
        <v>261</v>
      </c>
    </row>
    <row r="32" spans="1:3" ht="15.75">
      <c r="A32" s="32">
        <v>31</v>
      </c>
      <c r="B32" s="37" t="s">
        <v>262</v>
      </c>
      <c r="C32" s="44" t="s">
        <v>263</v>
      </c>
    </row>
    <row r="33" spans="1:3" ht="15.75">
      <c r="A33" s="32">
        <v>32</v>
      </c>
      <c r="B33" s="37" t="s">
        <v>264</v>
      </c>
      <c r="C33" s="44" t="s">
        <v>265</v>
      </c>
    </row>
    <row r="34" spans="1:3" ht="15.75">
      <c r="A34" s="32">
        <v>33</v>
      </c>
      <c r="B34" s="37" t="s">
        <v>266</v>
      </c>
      <c r="C34" s="44" t="s">
        <v>267</v>
      </c>
    </row>
    <row r="35" spans="1:3" ht="15.75">
      <c r="A35" s="32">
        <v>34</v>
      </c>
      <c r="B35" s="37" t="s">
        <v>268</v>
      </c>
      <c r="C35" s="44" t="s">
        <v>269</v>
      </c>
    </row>
    <row r="36" spans="1:3" ht="15.75">
      <c r="A36" s="32">
        <v>35</v>
      </c>
      <c r="B36" s="37" t="s">
        <v>270</v>
      </c>
      <c r="C36" s="44" t="s">
        <v>271</v>
      </c>
    </row>
    <row r="37" spans="1:3" ht="15.75">
      <c r="A37" s="36">
        <v>36</v>
      </c>
      <c r="B37" s="37" t="s">
        <v>272</v>
      </c>
      <c r="C37" s="44" t="s">
        <v>273</v>
      </c>
    </row>
    <row r="38" spans="1:3" ht="15.75">
      <c r="A38" s="36">
        <v>37</v>
      </c>
      <c r="B38" s="37" t="s">
        <v>274</v>
      </c>
      <c r="C38" s="44" t="s">
        <v>275</v>
      </c>
    </row>
    <row r="39" spans="1:3" ht="15.75">
      <c r="A39" s="36">
        <v>38</v>
      </c>
      <c r="B39" s="37" t="s">
        <v>276</v>
      </c>
      <c r="C39" s="44" t="s">
        <v>277</v>
      </c>
    </row>
    <row r="40" spans="1:3" ht="15.75">
      <c r="A40" s="36">
        <v>39</v>
      </c>
      <c r="B40" s="37" t="s">
        <v>278</v>
      </c>
      <c r="C40" s="44" t="s">
        <v>279</v>
      </c>
    </row>
    <row r="41" spans="1:3" ht="15.75">
      <c r="A41" s="37">
        <v>40</v>
      </c>
      <c r="B41" s="37" t="s">
        <v>280</v>
      </c>
      <c r="C41" s="44" t="s">
        <v>281</v>
      </c>
    </row>
    <row r="42" spans="1:3" ht="15.75">
      <c r="A42" s="37">
        <v>41</v>
      </c>
      <c r="B42" s="37" t="s">
        <v>282</v>
      </c>
      <c r="C42" s="44" t="s">
        <v>283</v>
      </c>
    </row>
    <row r="43" spans="1:3" ht="15.75">
      <c r="A43" s="37">
        <v>42</v>
      </c>
      <c r="B43" s="37" t="s">
        <v>284</v>
      </c>
      <c r="C43" s="44" t="s">
        <v>285</v>
      </c>
    </row>
    <row r="44" spans="1:3" ht="15.75">
      <c r="A44" s="37">
        <v>43</v>
      </c>
      <c r="B44" s="37" t="s">
        <v>286</v>
      </c>
      <c r="C44" s="44" t="s">
        <v>287</v>
      </c>
    </row>
    <row r="45" spans="1:3" ht="15.75">
      <c r="A45" s="37">
        <v>44</v>
      </c>
      <c r="B45" s="37" t="s">
        <v>288</v>
      </c>
      <c r="C45" s="44" t="s">
        <v>289</v>
      </c>
    </row>
    <row r="46" spans="1:3" ht="15.75">
      <c r="A46" s="37">
        <v>45</v>
      </c>
      <c r="B46" s="37" t="s">
        <v>290</v>
      </c>
      <c r="C46" s="44" t="s">
        <v>291</v>
      </c>
    </row>
    <row r="47" spans="1:3" ht="15.75">
      <c r="A47" s="37">
        <v>46</v>
      </c>
      <c r="B47" s="37" t="s">
        <v>292</v>
      </c>
      <c r="C47" s="44" t="s">
        <v>293</v>
      </c>
    </row>
    <row r="48" spans="1:3" ht="15.75">
      <c r="A48" s="37">
        <v>47</v>
      </c>
      <c r="B48" s="37" t="s">
        <v>294</v>
      </c>
      <c r="C48" s="44" t="s">
        <v>295</v>
      </c>
    </row>
    <row r="49" spans="1:3" ht="15.75">
      <c r="A49" s="37">
        <v>48</v>
      </c>
      <c r="B49" s="37" t="s">
        <v>296</v>
      </c>
      <c r="C49" s="44" t="s">
        <v>297</v>
      </c>
    </row>
    <row r="50" spans="1:3" ht="15.75">
      <c r="A50" s="37">
        <v>49</v>
      </c>
      <c r="B50" s="37" t="s">
        <v>298</v>
      </c>
      <c r="C50" s="44" t="s">
        <v>299</v>
      </c>
    </row>
    <row r="51" spans="1:3" ht="15.75">
      <c r="A51" s="37">
        <v>50</v>
      </c>
      <c r="B51" s="37" t="s">
        <v>300</v>
      </c>
      <c r="C51" s="44" t="s">
        <v>301</v>
      </c>
    </row>
    <row r="52" spans="1:3" ht="15.75">
      <c r="A52" s="37">
        <v>51</v>
      </c>
      <c r="B52" s="37" t="s">
        <v>302</v>
      </c>
      <c r="C52" s="44" t="s">
        <v>303</v>
      </c>
    </row>
    <row r="53" spans="1:3" ht="15.75">
      <c r="A53" s="37">
        <v>52</v>
      </c>
      <c r="B53" s="37" t="s">
        <v>304</v>
      </c>
      <c r="C53" s="44" t="s">
        <v>305</v>
      </c>
    </row>
    <row r="54" spans="1:3" ht="15.75">
      <c r="A54" s="37">
        <v>53</v>
      </c>
      <c r="B54" s="37" t="s">
        <v>306</v>
      </c>
      <c r="C54" s="44" t="s">
        <v>307</v>
      </c>
    </row>
    <row r="55" spans="1:3" ht="15.75">
      <c r="A55" s="37">
        <v>54</v>
      </c>
      <c r="B55" s="37" t="s">
        <v>308</v>
      </c>
      <c r="C55" s="44" t="s">
        <v>309</v>
      </c>
    </row>
    <row r="56" spans="1:3" ht="15.75">
      <c r="A56" s="37">
        <v>55</v>
      </c>
      <c r="B56" s="37" t="s">
        <v>310</v>
      </c>
      <c r="C56" s="37" t="s">
        <v>311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2" sqref="B2:B10"/>
    </sheetView>
  </sheetViews>
  <sheetFormatPr defaultColWidth="9.00390625" defaultRowHeight="12.75"/>
  <cols>
    <col min="2" max="2" width="108.125" style="0" bestFit="1" customWidth="1"/>
  </cols>
  <sheetData>
    <row r="1" spans="1:2" ht="15.75">
      <c r="A1" s="58" t="s">
        <v>84</v>
      </c>
      <c r="B1" s="59" t="s">
        <v>85</v>
      </c>
    </row>
    <row r="2" spans="1:2" ht="15.75">
      <c r="A2" s="61"/>
      <c r="B2" s="60" t="s">
        <v>86</v>
      </c>
    </row>
    <row r="3" spans="1:2" ht="15.75">
      <c r="A3" s="61"/>
      <c r="B3" s="60" t="s">
        <v>453</v>
      </c>
    </row>
    <row r="4" spans="1:2" ht="15.75">
      <c r="A4" s="61"/>
      <c r="B4" s="60" t="s">
        <v>454</v>
      </c>
    </row>
    <row r="5" spans="1:2" ht="15.75">
      <c r="A5" s="61"/>
      <c r="B5" s="60" t="s">
        <v>455</v>
      </c>
    </row>
    <row r="6" spans="1:2" ht="15.75">
      <c r="A6" s="61"/>
      <c r="B6" s="60" t="s">
        <v>456</v>
      </c>
    </row>
    <row r="7" spans="1:2" ht="15.75">
      <c r="A7" s="61"/>
      <c r="B7" s="60" t="s">
        <v>87</v>
      </c>
    </row>
    <row r="8" spans="1:2" ht="15.75">
      <c r="A8" s="61"/>
      <c r="B8" s="60" t="s">
        <v>88</v>
      </c>
    </row>
    <row r="9" spans="1:2" ht="15.75">
      <c r="A9" s="61"/>
      <c r="B9" s="60" t="s">
        <v>89</v>
      </c>
    </row>
    <row r="10" spans="1:2" ht="15.75">
      <c r="A10" s="61"/>
      <c r="B10" s="60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7"/>
  <sheetViews>
    <sheetView zoomScale="80" zoomScaleNormal="80" zoomScalePageLayoutView="0" workbookViewId="0" topLeftCell="A1">
      <selection activeCell="F75" sqref="F75"/>
    </sheetView>
  </sheetViews>
  <sheetFormatPr defaultColWidth="9.00390625" defaultRowHeight="12.75"/>
  <cols>
    <col min="1" max="1" width="5.25390625" style="89" customWidth="1"/>
    <col min="2" max="2" width="30.75390625" style="90" customWidth="1"/>
    <col min="3" max="3" width="12.25390625" style="90" bestFit="1" customWidth="1"/>
    <col min="4" max="4" width="11.125" style="90" customWidth="1"/>
    <col min="5" max="5" width="11.25390625" style="89" customWidth="1"/>
    <col min="6" max="6" width="12.625" style="89" customWidth="1"/>
    <col min="7" max="8" width="10.875" style="89" customWidth="1"/>
    <col min="9" max="9" width="13.375" style="89" customWidth="1"/>
    <col min="10" max="10" width="12.00390625" style="89" customWidth="1"/>
    <col min="11" max="12" width="10.875" style="89" customWidth="1"/>
    <col min="13" max="13" width="14.125" style="89" customWidth="1"/>
    <col min="14" max="14" width="11.875" style="89" customWidth="1"/>
    <col min="15" max="15" width="10.00390625" style="89" customWidth="1"/>
    <col min="16" max="18" width="10.75390625" style="89" customWidth="1"/>
    <col min="19" max="19" width="13.75390625" style="89" customWidth="1"/>
    <col min="20" max="20" width="11.875" style="89" customWidth="1"/>
    <col min="21" max="24" width="10.75390625" style="89" customWidth="1"/>
    <col min="25" max="25" width="10.375" style="89" customWidth="1"/>
    <col min="26" max="26" width="11.375" style="89" customWidth="1"/>
    <col min="27" max="27" width="10.00390625" style="89" customWidth="1"/>
    <col min="28" max="28" width="10.625" style="89" customWidth="1"/>
    <col min="29" max="29" width="12.625" style="92" bestFit="1" customWidth="1"/>
    <col min="30" max="30" width="10.625" style="89" customWidth="1"/>
    <col min="31" max="31" width="12.00390625" style="89" customWidth="1"/>
    <col min="32" max="16384" width="9.125" style="89" customWidth="1"/>
  </cols>
  <sheetData>
    <row r="1" spans="1:30" ht="24" customHeight="1">
      <c r="A1" s="245" t="s">
        <v>498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</row>
    <row r="2" spans="29:30" ht="12.75">
      <c r="AC2" s="91"/>
      <c r="AD2" s="91" t="s">
        <v>125</v>
      </c>
    </row>
    <row r="3" spans="1:30" s="97" customFormat="1" ht="78.75" customHeight="1">
      <c r="A3" s="247" t="s">
        <v>411</v>
      </c>
      <c r="B3" s="234" t="s">
        <v>459</v>
      </c>
      <c r="C3" s="225" t="s">
        <v>495</v>
      </c>
      <c r="D3" s="226"/>
      <c r="E3" s="236" t="s">
        <v>494</v>
      </c>
      <c r="F3" s="237"/>
      <c r="G3" s="225" t="s">
        <v>484</v>
      </c>
      <c r="H3" s="226"/>
      <c r="I3" s="225" t="s">
        <v>496</v>
      </c>
      <c r="J3" s="226"/>
      <c r="K3" s="229" t="s">
        <v>486</v>
      </c>
      <c r="L3" s="230"/>
      <c r="M3" s="227" t="s">
        <v>485</v>
      </c>
      <c r="N3" s="228"/>
      <c r="O3" s="231" t="s">
        <v>490</v>
      </c>
      <c r="P3" s="232"/>
      <c r="Q3" s="227" t="s">
        <v>489</v>
      </c>
      <c r="R3" s="228"/>
      <c r="S3" s="231" t="s">
        <v>487</v>
      </c>
      <c r="T3" s="232"/>
      <c r="U3" s="231" t="s">
        <v>493</v>
      </c>
      <c r="V3" s="232"/>
      <c r="W3" s="231" t="s">
        <v>491</v>
      </c>
      <c r="X3" s="232"/>
      <c r="Y3" s="231" t="s">
        <v>492</v>
      </c>
      <c r="Z3" s="232"/>
      <c r="AA3" s="227" t="s">
        <v>488</v>
      </c>
      <c r="AB3" s="228"/>
      <c r="AC3" s="225" t="s">
        <v>462</v>
      </c>
      <c r="AD3" s="226"/>
    </row>
    <row r="4" spans="1:30" s="97" customFormat="1" ht="51" customHeight="1">
      <c r="A4" s="247"/>
      <c r="B4" s="235"/>
      <c r="C4" s="182" t="s">
        <v>460</v>
      </c>
      <c r="D4" s="183" t="s">
        <v>461</v>
      </c>
      <c r="E4" s="182" t="s">
        <v>460</v>
      </c>
      <c r="F4" s="183" t="s">
        <v>461</v>
      </c>
      <c r="G4" s="182" t="s">
        <v>460</v>
      </c>
      <c r="H4" s="183" t="s">
        <v>461</v>
      </c>
      <c r="I4" s="182" t="s">
        <v>460</v>
      </c>
      <c r="J4" s="183" t="s">
        <v>461</v>
      </c>
      <c r="K4" s="182" t="s">
        <v>460</v>
      </c>
      <c r="L4" s="183" t="s">
        <v>461</v>
      </c>
      <c r="M4" s="182" t="s">
        <v>460</v>
      </c>
      <c r="N4" s="183" t="s">
        <v>461</v>
      </c>
      <c r="O4" s="182" t="s">
        <v>460</v>
      </c>
      <c r="P4" s="183" t="s">
        <v>461</v>
      </c>
      <c r="Q4" s="182" t="s">
        <v>460</v>
      </c>
      <c r="R4" s="183" t="s">
        <v>461</v>
      </c>
      <c r="S4" s="182" t="s">
        <v>460</v>
      </c>
      <c r="T4" s="183" t="s">
        <v>461</v>
      </c>
      <c r="U4" s="182" t="s">
        <v>460</v>
      </c>
      <c r="V4" s="183" t="s">
        <v>461</v>
      </c>
      <c r="W4" s="182" t="s">
        <v>460</v>
      </c>
      <c r="X4" s="183" t="s">
        <v>461</v>
      </c>
      <c r="Y4" s="182" t="s">
        <v>460</v>
      </c>
      <c r="Z4" s="183" t="s">
        <v>461</v>
      </c>
      <c r="AA4" s="182" t="s">
        <v>460</v>
      </c>
      <c r="AB4" s="183" t="s">
        <v>461</v>
      </c>
      <c r="AC4" s="182" t="s">
        <v>460</v>
      </c>
      <c r="AD4" s="183" t="s">
        <v>461</v>
      </c>
    </row>
    <row r="5" spans="1:32" ht="15.75">
      <c r="A5" s="110" t="s">
        <v>400</v>
      </c>
      <c r="B5" s="186" t="s">
        <v>471</v>
      </c>
      <c r="C5" s="112">
        <v>11580861.69</v>
      </c>
      <c r="D5" s="112">
        <v>9401.82</v>
      </c>
      <c r="E5" s="112">
        <v>4292608.62</v>
      </c>
      <c r="F5" s="112">
        <v>47533</v>
      </c>
      <c r="G5" s="112">
        <v>3739245.3399999985</v>
      </c>
      <c r="H5" s="112">
        <v>0</v>
      </c>
      <c r="I5" s="112">
        <v>1999079.6400000001</v>
      </c>
      <c r="J5" s="112">
        <v>0</v>
      </c>
      <c r="K5" s="112">
        <v>2131841.4</v>
      </c>
      <c r="L5" s="112">
        <v>0</v>
      </c>
      <c r="M5" s="112">
        <v>1822364.9006182</v>
      </c>
      <c r="N5" s="112">
        <v>0</v>
      </c>
      <c r="O5" s="112">
        <v>628010.6000000001</v>
      </c>
      <c r="P5" s="112">
        <v>0</v>
      </c>
      <c r="Q5" s="116">
        <v>758854.77</v>
      </c>
      <c r="R5" s="116">
        <v>0</v>
      </c>
      <c r="S5" s="112">
        <v>629908.87</v>
      </c>
      <c r="T5" s="112">
        <v>194260</v>
      </c>
      <c r="U5" s="112">
        <v>166074</v>
      </c>
      <c r="V5" s="112">
        <v>0</v>
      </c>
      <c r="W5" s="112">
        <v>200</v>
      </c>
      <c r="X5" s="112">
        <v>0</v>
      </c>
      <c r="Y5" s="112">
        <v>86266.8718193</v>
      </c>
      <c r="Z5" s="112">
        <v>0</v>
      </c>
      <c r="AA5" s="112">
        <v>62444.43000000001</v>
      </c>
      <c r="AB5" s="112">
        <v>0</v>
      </c>
      <c r="AC5" s="117">
        <v>27897761.132437497</v>
      </c>
      <c r="AD5" s="117">
        <v>251194.82</v>
      </c>
      <c r="AE5" s="87"/>
      <c r="AF5" s="93"/>
    </row>
    <row r="6" spans="1:32" ht="15.75">
      <c r="A6" s="110"/>
      <c r="B6" s="187" t="s">
        <v>464</v>
      </c>
      <c r="C6" s="112">
        <v>5275723.33</v>
      </c>
      <c r="D6" s="112">
        <v>9401.82</v>
      </c>
      <c r="E6" s="112">
        <v>1872186.8300000003</v>
      </c>
      <c r="F6" s="112">
        <v>47533</v>
      </c>
      <c r="G6" s="112">
        <v>3725586.7299999986</v>
      </c>
      <c r="H6" s="112">
        <v>0</v>
      </c>
      <c r="I6" s="112">
        <v>1999079.6400000001</v>
      </c>
      <c r="J6" s="112">
        <v>0</v>
      </c>
      <c r="K6" s="112">
        <v>2131841.4</v>
      </c>
      <c r="L6" s="112">
        <v>0</v>
      </c>
      <c r="M6" s="112">
        <v>1822364.9006182</v>
      </c>
      <c r="N6" s="112">
        <v>0</v>
      </c>
      <c r="O6" s="112">
        <v>626937.7400000001</v>
      </c>
      <c r="P6" s="112">
        <v>0</v>
      </c>
      <c r="Q6" s="116">
        <v>758854.77</v>
      </c>
      <c r="R6" s="116">
        <v>0</v>
      </c>
      <c r="S6" s="112">
        <v>629908.87</v>
      </c>
      <c r="T6" s="112">
        <v>194260</v>
      </c>
      <c r="U6" s="112">
        <v>166074</v>
      </c>
      <c r="V6" s="112">
        <v>0</v>
      </c>
      <c r="W6" s="112">
        <v>200</v>
      </c>
      <c r="X6" s="112">
        <v>0</v>
      </c>
      <c r="Y6" s="112">
        <v>86266.8718193</v>
      </c>
      <c r="Z6" s="112">
        <v>0</v>
      </c>
      <c r="AA6" s="112">
        <v>59673.020000000004</v>
      </c>
      <c r="AB6" s="112">
        <v>0</v>
      </c>
      <c r="AC6" s="117">
        <v>19154698.102437496</v>
      </c>
      <c r="AD6" s="117">
        <v>251194.82</v>
      </c>
      <c r="AE6" s="87"/>
      <c r="AF6" s="93"/>
    </row>
    <row r="7" spans="1:32" ht="15.75">
      <c r="A7" s="110"/>
      <c r="B7" s="187" t="s">
        <v>465</v>
      </c>
      <c r="C7" s="112">
        <v>4923263.79</v>
      </c>
      <c r="D7" s="112">
        <v>0</v>
      </c>
      <c r="E7" s="112">
        <v>1705574.0400000003</v>
      </c>
      <c r="F7" s="112">
        <v>0</v>
      </c>
      <c r="G7" s="112">
        <v>3601391.2699999986</v>
      </c>
      <c r="H7" s="112">
        <v>0</v>
      </c>
      <c r="I7" s="112">
        <v>1254341.1600000001</v>
      </c>
      <c r="J7" s="112">
        <v>0</v>
      </c>
      <c r="K7" s="112">
        <v>2131841.4</v>
      </c>
      <c r="L7" s="112">
        <v>0</v>
      </c>
      <c r="M7" s="112">
        <v>613312.5706182001</v>
      </c>
      <c r="N7" s="112">
        <v>0</v>
      </c>
      <c r="O7" s="112">
        <v>611308.1000000001</v>
      </c>
      <c r="P7" s="112">
        <v>0</v>
      </c>
      <c r="Q7" s="116">
        <v>67415.47</v>
      </c>
      <c r="R7" s="116">
        <v>0</v>
      </c>
      <c r="S7" s="112">
        <v>79141.87</v>
      </c>
      <c r="T7" s="112">
        <v>0</v>
      </c>
      <c r="U7" s="112">
        <v>160675</v>
      </c>
      <c r="V7" s="112">
        <v>0</v>
      </c>
      <c r="W7" s="112">
        <v>200</v>
      </c>
      <c r="X7" s="112">
        <v>0</v>
      </c>
      <c r="Y7" s="112">
        <v>70872.3318193</v>
      </c>
      <c r="Z7" s="112">
        <v>0</v>
      </c>
      <c r="AA7" s="112">
        <v>24596.87</v>
      </c>
      <c r="AB7" s="112">
        <v>0</v>
      </c>
      <c r="AC7" s="117">
        <v>15243933.872437498</v>
      </c>
      <c r="AD7" s="117">
        <v>0</v>
      </c>
      <c r="AE7" s="87"/>
      <c r="AF7" s="93"/>
    </row>
    <row r="8" spans="1:32" ht="15.75">
      <c r="A8" s="110"/>
      <c r="B8" s="187" t="s">
        <v>466</v>
      </c>
      <c r="C8" s="112">
        <v>352459.54000000004</v>
      </c>
      <c r="D8" s="112">
        <v>9401.82</v>
      </c>
      <c r="E8" s="112">
        <v>166612.79</v>
      </c>
      <c r="F8" s="112">
        <v>47533</v>
      </c>
      <c r="G8" s="112">
        <v>124195.46</v>
      </c>
      <c r="H8" s="112">
        <v>0</v>
      </c>
      <c r="I8" s="112">
        <v>744738.48</v>
      </c>
      <c r="J8" s="112">
        <v>0</v>
      </c>
      <c r="K8" s="112">
        <v>0</v>
      </c>
      <c r="L8" s="112">
        <v>0</v>
      </c>
      <c r="M8" s="112">
        <v>1209052.3299999998</v>
      </c>
      <c r="N8" s="112">
        <v>0</v>
      </c>
      <c r="O8" s="112">
        <v>15629.64</v>
      </c>
      <c r="P8" s="112">
        <v>0</v>
      </c>
      <c r="Q8" s="116">
        <v>691439.3</v>
      </c>
      <c r="R8" s="116">
        <v>0</v>
      </c>
      <c r="S8" s="112">
        <v>550767</v>
      </c>
      <c r="T8" s="112">
        <v>194260</v>
      </c>
      <c r="U8" s="112">
        <v>5399</v>
      </c>
      <c r="V8" s="112">
        <v>0</v>
      </c>
      <c r="W8" s="112">
        <v>0</v>
      </c>
      <c r="X8" s="112">
        <v>0</v>
      </c>
      <c r="Y8" s="112">
        <v>15394.539999999999</v>
      </c>
      <c r="Z8" s="112">
        <v>0</v>
      </c>
      <c r="AA8" s="112">
        <v>35076.15</v>
      </c>
      <c r="AB8" s="112">
        <v>0</v>
      </c>
      <c r="AC8" s="117">
        <v>3910764.23</v>
      </c>
      <c r="AD8" s="117">
        <v>251194.82</v>
      </c>
      <c r="AE8" s="87"/>
      <c r="AF8" s="93"/>
    </row>
    <row r="9" spans="1:32" ht="15.75">
      <c r="A9" s="110"/>
      <c r="B9" s="187" t="s">
        <v>482</v>
      </c>
      <c r="C9" s="112">
        <v>6305138.359999999</v>
      </c>
      <c r="D9" s="112">
        <v>0</v>
      </c>
      <c r="E9" s="112">
        <v>2420421.79</v>
      </c>
      <c r="F9" s="112">
        <v>0</v>
      </c>
      <c r="G9" s="112">
        <v>13658.610000000022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1072.86</v>
      </c>
      <c r="P9" s="112">
        <v>0</v>
      </c>
      <c r="Q9" s="116">
        <v>0</v>
      </c>
      <c r="R9" s="116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12">
        <v>0</v>
      </c>
      <c r="AA9" s="112">
        <v>2771.41</v>
      </c>
      <c r="AB9" s="112">
        <v>0</v>
      </c>
      <c r="AC9" s="117">
        <v>8743063.029999997</v>
      </c>
      <c r="AD9" s="117">
        <v>0</v>
      </c>
      <c r="AE9" s="87"/>
      <c r="AF9" s="93"/>
    </row>
    <row r="10" spans="1:32" ht="15.75">
      <c r="A10" s="110" t="s">
        <v>401</v>
      </c>
      <c r="B10" s="186" t="s">
        <v>472</v>
      </c>
      <c r="C10" s="112">
        <v>482498.43</v>
      </c>
      <c r="D10" s="112">
        <v>0</v>
      </c>
      <c r="E10" s="112">
        <v>82017.99999999999</v>
      </c>
      <c r="F10" s="112">
        <v>0</v>
      </c>
      <c r="G10" s="112">
        <v>110691.62</v>
      </c>
      <c r="H10" s="112">
        <v>0</v>
      </c>
      <c r="I10" s="112">
        <v>52778.35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69830.05</v>
      </c>
      <c r="P10" s="112">
        <v>0</v>
      </c>
      <c r="Q10" s="116">
        <v>27071.46</v>
      </c>
      <c r="R10" s="116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2">
        <v>0</v>
      </c>
      <c r="AB10" s="112">
        <v>0</v>
      </c>
      <c r="AC10" s="117">
        <v>824887.9099999999</v>
      </c>
      <c r="AD10" s="117">
        <v>0</v>
      </c>
      <c r="AE10" s="87"/>
      <c r="AF10" s="93"/>
    </row>
    <row r="11" spans="1:32" ht="15.75">
      <c r="A11" s="110" t="s">
        <v>402</v>
      </c>
      <c r="B11" s="186" t="s">
        <v>473</v>
      </c>
      <c r="C11" s="112">
        <v>3456581.4000000004</v>
      </c>
      <c r="D11" s="112">
        <v>0</v>
      </c>
      <c r="E11" s="112">
        <v>0</v>
      </c>
      <c r="F11" s="112">
        <v>0</v>
      </c>
      <c r="G11" s="112">
        <v>432946.44999999995</v>
      </c>
      <c r="H11" s="112">
        <v>0</v>
      </c>
      <c r="I11" s="112">
        <v>130916.34999999999</v>
      </c>
      <c r="J11" s="112">
        <v>0</v>
      </c>
      <c r="K11" s="112">
        <v>13959.95</v>
      </c>
      <c r="L11" s="112">
        <v>0</v>
      </c>
      <c r="M11" s="112">
        <v>0</v>
      </c>
      <c r="N11" s="112">
        <v>0</v>
      </c>
      <c r="O11" s="112">
        <v>122192.46</v>
      </c>
      <c r="P11" s="112">
        <v>0</v>
      </c>
      <c r="Q11" s="116">
        <v>20582.74</v>
      </c>
      <c r="R11" s="116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  <c r="AB11" s="112">
        <v>0</v>
      </c>
      <c r="AC11" s="117">
        <v>4177179.3500000006</v>
      </c>
      <c r="AD11" s="117">
        <v>0</v>
      </c>
      <c r="AE11" s="87"/>
      <c r="AF11" s="93"/>
    </row>
    <row r="12" spans="1:32" ht="15.75">
      <c r="A12" s="110" t="s">
        <v>403</v>
      </c>
      <c r="B12" s="188" t="s">
        <v>474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6">
        <v>0</v>
      </c>
      <c r="R12" s="116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7">
        <v>0</v>
      </c>
      <c r="AD12" s="117">
        <v>0</v>
      </c>
      <c r="AE12" s="87"/>
      <c r="AF12" s="93"/>
    </row>
    <row r="13" spans="1:32" ht="15.75">
      <c r="A13" s="110" t="s">
        <v>404</v>
      </c>
      <c r="B13" s="189" t="s">
        <v>475</v>
      </c>
      <c r="C13" s="112">
        <v>18663.08</v>
      </c>
      <c r="D13" s="112">
        <v>18663.079999999998</v>
      </c>
      <c r="E13" s="112">
        <v>562203.3899999999</v>
      </c>
      <c r="F13" s="112">
        <v>79906</v>
      </c>
      <c r="G13" s="112">
        <v>552149.4800000007</v>
      </c>
      <c r="H13" s="112">
        <v>0</v>
      </c>
      <c r="I13" s="112">
        <v>0</v>
      </c>
      <c r="J13" s="112">
        <v>0</v>
      </c>
      <c r="K13" s="112">
        <v>1289.09</v>
      </c>
      <c r="L13" s="112">
        <v>0</v>
      </c>
      <c r="M13" s="112">
        <v>0</v>
      </c>
      <c r="N13" s="112">
        <v>0</v>
      </c>
      <c r="O13" s="112">
        <v>10827.93</v>
      </c>
      <c r="P13" s="112">
        <v>0</v>
      </c>
      <c r="Q13" s="116">
        <v>1616.3600000000001</v>
      </c>
      <c r="R13" s="116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86944.73</v>
      </c>
      <c r="X13" s="112">
        <v>0</v>
      </c>
      <c r="Y13" s="112">
        <v>27087.3491685</v>
      </c>
      <c r="Z13" s="112">
        <v>0</v>
      </c>
      <c r="AA13" s="112">
        <v>23784.8</v>
      </c>
      <c r="AB13" s="112">
        <v>0</v>
      </c>
      <c r="AC13" s="117">
        <v>1284566.2091685007</v>
      </c>
      <c r="AD13" s="117">
        <v>98569.08</v>
      </c>
      <c r="AE13" s="87"/>
      <c r="AF13" s="93"/>
    </row>
    <row r="14" spans="1:32" ht="15.75">
      <c r="A14" s="114" t="s">
        <v>405</v>
      </c>
      <c r="B14" s="189" t="s">
        <v>481</v>
      </c>
      <c r="C14" s="116">
        <v>52523.03999999999</v>
      </c>
      <c r="D14" s="116">
        <v>0</v>
      </c>
      <c r="E14" s="112">
        <v>72517.51</v>
      </c>
      <c r="F14" s="112">
        <v>0</v>
      </c>
      <c r="G14" s="112">
        <v>15983.05</v>
      </c>
      <c r="H14" s="112">
        <v>0</v>
      </c>
      <c r="I14" s="112">
        <v>162339.38999999998</v>
      </c>
      <c r="J14" s="112">
        <v>0</v>
      </c>
      <c r="K14" s="112">
        <v>0</v>
      </c>
      <c r="L14" s="112">
        <v>0</v>
      </c>
      <c r="M14" s="112">
        <v>114855.01000000001</v>
      </c>
      <c r="N14" s="112">
        <v>0</v>
      </c>
      <c r="O14" s="112">
        <v>1118.62</v>
      </c>
      <c r="P14" s="112">
        <v>0</v>
      </c>
      <c r="Q14" s="116">
        <v>23452.86</v>
      </c>
      <c r="R14" s="116">
        <v>0</v>
      </c>
      <c r="S14" s="112">
        <v>7999.32</v>
      </c>
      <c r="T14" s="112">
        <v>0</v>
      </c>
      <c r="U14" s="112">
        <v>3746</v>
      </c>
      <c r="V14" s="112">
        <v>0</v>
      </c>
      <c r="W14" s="112">
        <v>0</v>
      </c>
      <c r="X14" s="112">
        <v>0</v>
      </c>
      <c r="Y14" s="112">
        <v>0</v>
      </c>
      <c r="Z14" s="112">
        <v>0</v>
      </c>
      <c r="AA14" s="112">
        <v>0</v>
      </c>
      <c r="AB14" s="112">
        <v>0</v>
      </c>
      <c r="AC14" s="117">
        <v>454534.79999999993</v>
      </c>
      <c r="AD14" s="117">
        <v>0</v>
      </c>
      <c r="AE14" s="87"/>
      <c r="AF14" s="93"/>
    </row>
    <row r="15" spans="1:32" ht="47.25">
      <c r="A15" s="114" t="s">
        <v>457</v>
      </c>
      <c r="B15" s="115" t="s">
        <v>476</v>
      </c>
      <c r="C15" s="116">
        <v>0</v>
      </c>
      <c r="D15" s="116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6">
        <v>0</v>
      </c>
      <c r="R15" s="116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  <c r="Z15" s="112">
        <v>0</v>
      </c>
      <c r="AA15" s="112">
        <v>0</v>
      </c>
      <c r="AB15" s="112">
        <v>0</v>
      </c>
      <c r="AC15" s="117">
        <v>0</v>
      </c>
      <c r="AD15" s="117">
        <v>0</v>
      </c>
      <c r="AE15" s="87"/>
      <c r="AF15" s="93"/>
    </row>
    <row r="16" spans="1:32" ht="15.75">
      <c r="A16" s="114" t="s">
        <v>406</v>
      </c>
      <c r="B16" s="189" t="s">
        <v>480</v>
      </c>
      <c r="C16" s="116">
        <v>0</v>
      </c>
      <c r="D16" s="116">
        <v>0</v>
      </c>
      <c r="E16" s="112">
        <v>2723569.96</v>
      </c>
      <c r="F16" s="112">
        <v>0</v>
      </c>
      <c r="G16" s="112">
        <v>627200.78</v>
      </c>
      <c r="H16" s="112">
        <v>0</v>
      </c>
      <c r="I16" s="112">
        <v>921826.28</v>
      </c>
      <c r="J16" s="112">
        <v>0</v>
      </c>
      <c r="K16" s="112">
        <v>5941.8</v>
      </c>
      <c r="L16" s="112">
        <v>0</v>
      </c>
      <c r="M16" s="112">
        <v>12000</v>
      </c>
      <c r="N16" s="112">
        <v>0</v>
      </c>
      <c r="O16" s="112">
        <v>0</v>
      </c>
      <c r="P16" s="112">
        <v>0</v>
      </c>
      <c r="Q16" s="116">
        <v>0</v>
      </c>
      <c r="R16" s="116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49617.47</v>
      </c>
      <c r="X16" s="112">
        <v>0</v>
      </c>
      <c r="Y16" s="112">
        <v>0</v>
      </c>
      <c r="Z16" s="112">
        <v>0</v>
      </c>
      <c r="AA16" s="112">
        <v>0</v>
      </c>
      <c r="AB16" s="112">
        <v>0</v>
      </c>
      <c r="AC16" s="117">
        <v>4340156.29</v>
      </c>
      <c r="AD16" s="117">
        <v>0</v>
      </c>
      <c r="AE16" s="99"/>
      <c r="AF16" s="93"/>
    </row>
    <row r="17" spans="1:32" ht="15.75" customHeight="1">
      <c r="A17" s="240" t="s">
        <v>483</v>
      </c>
      <c r="B17" s="241"/>
      <c r="C17" s="168">
        <v>15591127.639999999</v>
      </c>
      <c r="D17" s="168">
        <v>28064.899999999998</v>
      </c>
      <c r="E17" s="168">
        <v>7732917.4799999995</v>
      </c>
      <c r="F17" s="168">
        <v>127439</v>
      </c>
      <c r="G17" s="168">
        <v>5478216.719999999</v>
      </c>
      <c r="H17" s="168">
        <v>0</v>
      </c>
      <c r="I17" s="168">
        <v>3266940.0100000007</v>
      </c>
      <c r="J17" s="168">
        <v>0</v>
      </c>
      <c r="K17" s="168">
        <v>2153032.2399999998</v>
      </c>
      <c r="L17" s="168">
        <v>0</v>
      </c>
      <c r="M17" s="168">
        <v>1949219.9106182</v>
      </c>
      <c r="N17" s="168">
        <v>0</v>
      </c>
      <c r="O17" s="168">
        <v>831979.6600000001</v>
      </c>
      <c r="P17" s="168">
        <v>0</v>
      </c>
      <c r="Q17" s="168">
        <v>831578.19</v>
      </c>
      <c r="R17" s="168">
        <v>0</v>
      </c>
      <c r="S17" s="168">
        <v>637908.19</v>
      </c>
      <c r="T17" s="168">
        <v>194260</v>
      </c>
      <c r="U17" s="168">
        <v>169820</v>
      </c>
      <c r="V17" s="168">
        <v>0</v>
      </c>
      <c r="W17" s="168">
        <v>136762.2</v>
      </c>
      <c r="X17" s="168">
        <v>0</v>
      </c>
      <c r="Y17" s="168">
        <v>113354.2209878</v>
      </c>
      <c r="Z17" s="168">
        <v>0</v>
      </c>
      <c r="AA17" s="168">
        <v>86229.23000000001</v>
      </c>
      <c r="AB17" s="168">
        <v>0</v>
      </c>
      <c r="AC17" s="168">
        <v>38979085.69160599</v>
      </c>
      <c r="AD17" s="168">
        <v>349763.9</v>
      </c>
      <c r="AE17" s="98"/>
      <c r="AF17" s="93"/>
    </row>
    <row r="18" spans="1:34" ht="30" customHeight="1">
      <c r="A18" s="242" t="s">
        <v>497</v>
      </c>
      <c r="B18" s="243"/>
      <c r="C18" s="238">
        <v>0.3999870023466839</v>
      </c>
      <c r="D18" s="239"/>
      <c r="E18" s="238">
        <v>0.19838632289072022</v>
      </c>
      <c r="F18" s="239"/>
      <c r="G18" s="238">
        <v>0.1405424632928143</v>
      </c>
      <c r="H18" s="239"/>
      <c r="I18" s="238">
        <v>0.08381263829139853</v>
      </c>
      <c r="J18" s="239"/>
      <c r="K18" s="238">
        <v>0.05523557574013717</v>
      </c>
      <c r="L18" s="239"/>
      <c r="M18" s="238">
        <v>0.050006814578463996</v>
      </c>
      <c r="N18" s="239"/>
      <c r="O18" s="238">
        <v>0.02134425795880492</v>
      </c>
      <c r="P18" s="239"/>
      <c r="Q18" s="238">
        <v>0.021333958332918963</v>
      </c>
      <c r="R18" s="239"/>
      <c r="S18" s="238">
        <v>0.016365396434564684</v>
      </c>
      <c r="T18" s="239"/>
      <c r="U18" s="238">
        <v>0.004356695314599699</v>
      </c>
      <c r="V18" s="239"/>
      <c r="W18" s="238">
        <v>0.003508604616384095</v>
      </c>
      <c r="X18" s="239"/>
      <c r="Y18" s="238">
        <v>0.002908077985323561</v>
      </c>
      <c r="Z18" s="239"/>
      <c r="AA18" s="238">
        <v>0.0022121922171860786</v>
      </c>
      <c r="AB18" s="239"/>
      <c r="AC18" s="238">
        <v>1</v>
      </c>
      <c r="AD18" s="239"/>
      <c r="AH18" s="93"/>
    </row>
    <row r="19" spans="1:16" s="102" customFormat="1" ht="11.25">
      <c r="A19" s="101" t="s">
        <v>478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6"/>
    </row>
    <row r="20" spans="1:16" s="102" customFormat="1" ht="11.25">
      <c r="A20" s="101" t="s">
        <v>479</v>
      </c>
      <c r="P20" s="106"/>
    </row>
    <row r="65" spans="1:4" ht="12.75">
      <c r="A65" s="95"/>
      <c r="B65" s="103"/>
      <c r="C65" s="103"/>
      <c r="D65" s="103"/>
    </row>
    <row r="66" spans="1:4" ht="12.75">
      <c r="A66" s="95"/>
      <c r="B66" s="103"/>
      <c r="C66" s="103"/>
      <c r="D66" s="103"/>
    </row>
    <row r="67" spans="1:4" ht="12.75">
      <c r="A67" s="95"/>
      <c r="B67" s="103"/>
      <c r="C67" s="103"/>
      <c r="D67" s="103"/>
    </row>
    <row r="68" spans="1:4" ht="12.75">
      <c r="A68" s="104">
        <f>C68/$C$75</f>
        <v>0.7157110188052764</v>
      </c>
      <c r="B68" s="103" t="s">
        <v>471</v>
      </c>
      <c r="C68" s="103">
        <v>27897761.132437497</v>
      </c>
      <c r="D68" s="103"/>
    </row>
    <row r="69" spans="1:4" ht="12.75">
      <c r="A69" s="104">
        <f aca="true" t="shared" si="0" ref="A69:A74">C69/$C$75</f>
        <v>0.0211623206487277</v>
      </c>
      <c r="B69" s="103" t="s">
        <v>472</v>
      </c>
      <c r="C69" s="103">
        <v>824887.9099999999</v>
      </c>
      <c r="D69" s="103"/>
    </row>
    <row r="70" spans="1:4" ht="12.75">
      <c r="A70" s="104">
        <f t="shared" si="0"/>
        <v>0.10716463138845612</v>
      </c>
      <c r="B70" s="103" t="s">
        <v>473</v>
      </c>
      <c r="C70" s="103">
        <v>4177179.3500000006</v>
      </c>
      <c r="D70" s="103"/>
    </row>
    <row r="71" spans="1:4" ht="12.75">
      <c r="A71" s="104">
        <f t="shared" si="0"/>
        <v>0</v>
      </c>
      <c r="B71" s="103" t="s">
        <v>474</v>
      </c>
      <c r="C71" s="103">
        <v>0</v>
      </c>
      <c r="D71" s="103"/>
    </row>
    <row r="72" spans="1:4" ht="12.75">
      <c r="A72" s="104">
        <f t="shared" si="0"/>
        <v>0.0329552678411112</v>
      </c>
      <c r="B72" s="103" t="s">
        <v>475</v>
      </c>
      <c r="C72" s="103">
        <v>1284566.2091685007</v>
      </c>
      <c r="D72" s="103"/>
    </row>
    <row r="73" spans="1:4" ht="12.75">
      <c r="A73" s="104">
        <f t="shared" si="0"/>
        <v>0.011660991835369868</v>
      </c>
      <c r="B73" s="103" t="s">
        <v>481</v>
      </c>
      <c r="C73" s="103">
        <v>454534.79999999993</v>
      </c>
      <c r="D73" s="103"/>
    </row>
    <row r="74" spans="1:4" ht="12.75">
      <c r="A74" s="104">
        <f t="shared" si="0"/>
        <v>0.11134576948105884</v>
      </c>
      <c r="B74" s="103" t="s">
        <v>480</v>
      </c>
      <c r="C74" s="103">
        <v>4340156.29</v>
      </c>
      <c r="D74" s="103"/>
    </row>
    <row r="75" spans="1:4" ht="12.75">
      <c r="A75" s="95"/>
      <c r="B75" s="103"/>
      <c r="C75" s="103">
        <f>SUM(C68:C74)</f>
        <v>38979085.69160599</v>
      </c>
      <c r="D75" s="103"/>
    </row>
    <row r="76" spans="1:4" ht="12.75">
      <c r="A76" s="95"/>
      <c r="B76" s="103"/>
      <c r="C76" s="103"/>
      <c r="D76" s="103"/>
    </row>
    <row r="77" spans="1:4" ht="12.75">
      <c r="A77" s="95"/>
      <c r="B77" s="103"/>
      <c r="C77" s="103"/>
      <c r="D77" s="103"/>
    </row>
    <row r="78" spans="1:4" ht="12.75">
      <c r="A78" s="95"/>
      <c r="B78" s="103"/>
      <c r="C78" s="103"/>
      <c r="D78" s="103"/>
    </row>
    <row r="79" ht="12.75">
      <c r="A79" s="95"/>
    </row>
    <row r="80" ht="12.75">
      <c r="A80" s="95"/>
    </row>
    <row r="81" ht="12.75">
      <c r="A81" s="95"/>
    </row>
    <row r="82" ht="12.75">
      <c r="A82" s="95"/>
    </row>
    <row r="83" ht="12.75">
      <c r="A83" s="95"/>
    </row>
    <row r="84" ht="12.75">
      <c r="A84" s="95"/>
    </row>
    <row r="85" ht="12.75">
      <c r="A85" s="95"/>
    </row>
    <row r="86" ht="12.75">
      <c r="A86" s="95"/>
    </row>
    <row r="87" ht="12.75">
      <c r="A87" s="95"/>
    </row>
    <row r="88" ht="12.75">
      <c r="A88" s="95"/>
    </row>
    <row r="89" ht="12.75">
      <c r="A89" s="95"/>
    </row>
    <row r="90" ht="12.75">
      <c r="A90" s="95"/>
    </row>
    <row r="91" ht="12.75">
      <c r="A91" s="95"/>
    </row>
    <row r="92" ht="12.75">
      <c r="A92" s="95"/>
    </row>
    <row r="93" ht="12.75">
      <c r="A93" s="95"/>
    </row>
    <row r="94" ht="12.75">
      <c r="A94" s="95"/>
    </row>
    <row r="95" ht="12.75">
      <c r="A95" s="95"/>
    </row>
    <row r="96" ht="12.75">
      <c r="A96" s="95"/>
    </row>
    <row r="97" ht="12.75">
      <c r="A97" s="95"/>
    </row>
    <row r="98" ht="12.75">
      <c r="A98" s="95"/>
    </row>
    <row r="99" spans="1:5" ht="12.75">
      <c r="A99" s="88" t="e">
        <f>E99/#REF!</f>
        <v>#REF!</v>
      </c>
      <c r="B99" s="89" t="str">
        <f>B5</f>
        <v>Life insurance and annuities</v>
      </c>
      <c r="C99" s="89"/>
      <c r="D99" s="89"/>
      <c r="E99" s="94">
        <f>AC5</f>
        <v>27897761.132437497</v>
      </c>
    </row>
    <row r="100" spans="1:6" ht="12.75">
      <c r="A100" s="88" t="e">
        <f>E100/#REF!</f>
        <v>#REF!</v>
      </c>
      <c r="B100" s="95" t="str">
        <f>B10</f>
        <v>Marriage and birth insurance</v>
      </c>
      <c r="C100" s="95"/>
      <c r="D100" s="95"/>
      <c r="E100" s="96">
        <f>AC10</f>
        <v>824887.9099999999</v>
      </c>
      <c r="F100" s="95"/>
    </row>
    <row r="101" spans="1:6" ht="12.75">
      <c r="A101" s="88" t="e">
        <f>E101/#REF!</f>
        <v>#REF!</v>
      </c>
      <c r="B101" s="95" t="str">
        <f>B11</f>
        <v>Unit linked life insurance</v>
      </c>
      <c r="C101" s="95"/>
      <c r="D101" s="95"/>
      <c r="E101" s="96">
        <f>AC11</f>
        <v>4177179.3500000006</v>
      </c>
      <c r="F101" s="95"/>
    </row>
    <row r="102" spans="1:6" ht="12.75">
      <c r="A102" s="88" t="e">
        <f>E102/#REF!</f>
        <v>#REF!</v>
      </c>
      <c r="B102" s="95" t="str">
        <f>B12</f>
        <v>Capital redemption</v>
      </c>
      <c r="C102" s="95"/>
      <c r="D102" s="95"/>
      <c r="E102" s="96">
        <f>AC12</f>
        <v>0</v>
      </c>
      <c r="F102" s="95"/>
    </row>
    <row r="103" spans="1:6" ht="12.75">
      <c r="A103" s="88" t="e">
        <f>E103/#REF!</f>
        <v>#REF!</v>
      </c>
      <c r="B103" s="95" t="str">
        <f>B13</f>
        <v>Supplementary insurance</v>
      </c>
      <c r="C103" s="95"/>
      <c r="D103" s="95"/>
      <c r="E103" s="96">
        <f>AC13</f>
        <v>1284566.2091685007</v>
      </c>
      <c r="F103" s="95"/>
    </row>
    <row r="104" spans="1:6" ht="12.75">
      <c r="A104" s="88" t="e">
        <f>E104/#REF!</f>
        <v>#REF!</v>
      </c>
      <c r="B104" s="95">
        <f>B17</f>
        <v>0</v>
      </c>
      <c r="C104" s="95"/>
      <c r="D104" s="95"/>
      <c r="E104" s="96">
        <f>AC17</f>
        <v>38979085.69160599</v>
      </c>
      <c r="F104" s="95"/>
    </row>
    <row r="105" spans="1:6" ht="12.75">
      <c r="A105" s="88" t="e">
        <f>E105/#REF!</f>
        <v>#REF!</v>
      </c>
      <c r="B105" s="95" t="e">
        <f>#REF!</f>
        <v>#REF!</v>
      </c>
      <c r="C105" s="95"/>
      <c r="D105" s="95"/>
      <c r="E105" s="96" t="e">
        <f>#REF!</f>
        <v>#REF!</v>
      </c>
      <c r="F105" s="95"/>
    </row>
    <row r="106" spans="1:6" ht="12.75">
      <c r="A106" s="88" t="e">
        <f>E106/#REF!</f>
        <v>#REF!</v>
      </c>
      <c r="B106" s="95" t="e">
        <f>#REF!</f>
        <v>#REF!</v>
      </c>
      <c r="C106" s="95"/>
      <c r="D106" s="95"/>
      <c r="E106" s="96" t="e">
        <f>#REF!</f>
        <v>#REF!</v>
      </c>
      <c r="F106" s="95"/>
    </row>
    <row r="107" spans="1:6" ht="12.75">
      <c r="A107" s="95"/>
      <c r="B107" s="103"/>
      <c r="C107" s="103"/>
      <c r="D107" s="103"/>
      <c r="E107" s="95"/>
      <c r="F107" s="95"/>
    </row>
  </sheetData>
  <sheetProtection/>
  <mergeCells count="33">
    <mergeCell ref="U3:V3"/>
    <mergeCell ref="S3:T3"/>
    <mergeCell ref="AA3:AB3"/>
    <mergeCell ref="Q3:R3"/>
    <mergeCell ref="O3:P3"/>
    <mergeCell ref="W3:X3"/>
    <mergeCell ref="Y3:Z3"/>
    <mergeCell ref="AC3:AD3"/>
    <mergeCell ref="O18:P18"/>
    <mergeCell ref="Y18:Z18"/>
    <mergeCell ref="W18:X18"/>
    <mergeCell ref="E3:F3"/>
    <mergeCell ref="C3:D3"/>
    <mergeCell ref="I3:J3"/>
    <mergeCell ref="G3:H3"/>
    <mergeCell ref="M3:N3"/>
    <mergeCell ref="K3:L3"/>
    <mergeCell ref="M18:N18"/>
    <mergeCell ref="AC18:AD18"/>
    <mergeCell ref="K18:L18"/>
    <mergeCell ref="AA18:AB18"/>
    <mergeCell ref="S18:T18"/>
    <mergeCell ref="Q18:R18"/>
    <mergeCell ref="A17:B17"/>
    <mergeCell ref="A1:AD1"/>
    <mergeCell ref="A3:A4"/>
    <mergeCell ref="B3:B4"/>
    <mergeCell ref="A18:B18"/>
    <mergeCell ref="C18:D18"/>
    <mergeCell ref="E18:F18"/>
    <mergeCell ref="I18:J18"/>
    <mergeCell ref="G18:H18"/>
    <mergeCell ref="U18:V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2"/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zoomScale="60" zoomScaleNormal="60" zoomScaleSheetLayoutView="70" workbookViewId="0" topLeftCell="L1">
      <selection activeCell="A1" sqref="A1:U1"/>
    </sheetView>
  </sheetViews>
  <sheetFormatPr defaultColWidth="9.25390625" defaultRowHeight="19.5" customHeight="1"/>
  <cols>
    <col min="1" max="1" width="25.75390625" style="5" customWidth="1"/>
    <col min="2" max="2" width="20.25390625" style="5" bestFit="1" customWidth="1"/>
    <col min="3" max="5" width="25.75390625" style="5" customWidth="1"/>
    <col min="6" max="6" width="20.25390625" style="5" bestFit="1" customWidth="1"/>
    <col min="7" max="9" width="25.75390625" style="5" customWidth="1"/>
    <col min="10" max="10" width="20.25390625" style="5" bestFit="1" customWidth="1"/>
    <col min="11" max="12" width="25.75390625" style="5" customWidth="1"/>
    <col min="13" max="13" width="17.25390625" style="2" bestFit="1" customWidth="1"/>
    <col min="14" max="17" width="25.75390625" style="2" customWidth="1"/>
    <col min="18" max="18" width="17.25390625" style="2" bestFit="1" customWidth="1"/>
    <col min="19" max="21" width="25.75390625" style="2" customWidth="1"/>
    <col min="22" max="16384" width="9.25390625" style="2" customWidth="1"/>
  </cols>
  <sheetData>
    <row r="1" spans="1:21" ht="16.5" customHeight="1">
      <c r="A1" s="248" t="s">
        <v>525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s="152" customFormat="1" ht="17.2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 t="s">
        <v>125</v>
      </c>
    </row>
    <row r="3" spans="1:21" s="152" customFormat="1" ht="80.25" customHeight="1" hidden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</row>
    <row r="4" spans="1:21" s="152" customFormat="1" ht="80.25" customHeight="1" hidden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</row>
    <row r="5" spans="1:21" s="152" customFormat="1" ht="62.25" customHeight="1" hidden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</row>
    <row r="6" spans="1:21" s="1" customFormat="1" ht="15.75">
      <c r="A6" s="253" t="s">
        <v>459</v>
      </c>
      <c r="B6" s="253" t="s">
        <v>499</v>
      </c>
      <c r="C6" s="253"/>
      <c r="D6" s="253"/>
      <c r="E6" s="253"/>
      <c r="F6" s="253" t="s">
        <v>504</v>
      </c>
      <c r="G6" s="253"/>
      <c r="H6" s="253"/>
      <c r="I6" s="253"/>
      <c r="J6" s="254" t="s">
        <v>505</v>
      </c>
      <c r="K6" s="255"/>
      <c r="L6" s="253" t="s">
        <v>506</v>
      </c>
      <c r="M6" s="251" t="s">
        <v>507</v>
      </c>
      <c r="N6" s="251"/>
      <c r="O6" s="251"/>
      <c r="P6" s="251"/>
      <c r="Q6" s="251"/>
      <c r="R6" s="251" t="s">
        <v>513</v>
      </c>
      <c r="S6" s="251"/>
      <c r="T6" s="251"/>
      <c r="U6" s="251"/>
    </row>
    <row r="7" spans="1:21" ht="18" customHeight="1">
      <c r="A7" s="253"/>
      <c r="B7" s="253" t="s">
        <v>500</v>
      </c>
      <c r="C7" s="253" t="s">
        <v>501</v>
      </c>
      <c r="D7" s="252" t="s">
        <v>502</v>
      </c>
      <c r="E7" s="252" t="s">
        <v>503</v>
      </c>
      <c r="F7" s="253" t="s">
        <v>500</v>
      </c>
      <c r="G7" s="253" t="s">
        <v>501</v>
      </c>
      <c r="H7" s="252" t="s">
        <v>502</v>
      </c>
      <c r="I7" s="252" t="s">
        <v>503</v>
      </c>
      <c r="J7" s="253" t="s">
        <v>500</v>
      </c>
      <c r="K7" s="253" t="s">
        <v>501</v>
      </c>
      <c r="L7" s="253"/>
      <c r="M7" s="249" t="s">
        <v>508</v>
      </c>
      <c r="N7" s="249" t="s">
        <v>509</v>
      </c>
      <c r="O7" s="249" t="s">
        <v>510</v>
      </c>
      <c r="P7" s="249" t="s">
        <v>511</v>
      </c>
      <c r="Q7" s="249" t="s">
        <v>512</v>
      </c>
      <c r="R7" s="249" t="s">
        <v>508</v>
      </c>
      <c r="S7" s="249" t="s">
        <v>514</v>
      </c>
      <c r="T7" s="249" t="s">
        <v>515</v>
      </c>
      <c r="U7" s="249" t="s">
        <v>516</v>
      </c>
    </row>
    <row r="8" spans="1:21" ht="126" customHeight="1">
      <c r="A8" s="253"/>
      <c r="B8" s="253"/>
      <c r="C8" s="253"/>
      <c r="D8" s="252"/>
      <c r="E8" s="252"/>
      <c r="F8" s="253"/>
      <c r="G8" s="253"/>
      <c r="H8" s="252"/>
      <c r="I8" s="252"/>
      <c r="J8" s="253"/>
      <c r="K8" s="253"/>
      <c r="L8" s="253"/>
      <c r="M8" s="250"/>
      <c r="N8" s="250"/>
      <c r="O8" s="250"/>
      <c r="P8" s="250"/>
      <c r="Q8" s="250"/>
      <c r="R8" s="250"/>
      <c r="S8" s="250"/>
      <c r="T8" s="250"/>
      <c r="U8" s="250"/>
    </row>
    <row r="9" spans="1:21" s="1" customFormat="1" ht="25.5">
      <c r="A9" s="186" t="s">
        <v>463</v>
      </c>
      <c r="B9" s="119">
        <v>599354376.6174034</v>
      </c>
      <c r="C9" s="119">
        <v>14655.56002047816</v>
      </c>
      <c r="D9" s="119">
        <v>26735156.16604538</v>
      </c>
      <c r="E9" s="119">
        <v>10622568.39486821</v>
      </c>
      <c r="F9" s="119">
        <v>215916266.89569998</v>
      </c>
      <c r="G9" s="119">
        <v>0</v>
      </c>
      <c r="H9" s="119">
        <v>12846801.341487799</v>
      </c>
      <c r="I9" s="119">
        <v>0</v>
      </c>
      <c r="J9" s="119">
        <v>38924882.31169075</v>
      </c>
      <c r="K9" s="119">
        <v>2300213.6580030452</v>
      </c>
      <c r="L9" s="119">
        <v>0</v>
      </c>
      <c r="M9" s="119">
        <v>9364560.59935</v>
      </c>
      <c r="N9" s="119">
        <v>30097.32105</v>
      </c>
      <c r="O9" s="119">
        <v>26234.9185</v>
      </c>
      <c r="P9" s="119">
        <v>24624.719800000003</v>
      </c>
      <c r="Q9" s="119">
        <v>0</v>
      </c>
      <c r="R9" s="119">
        <v>227</v>
      </c>
      <c r="S9" s="119">
        <v>0</v>
      </c>
      <c r="T9" s="119">
        <v>0</v>
      </c>
      <c r="U9" s="119">
        <v>227</v>
      </c>
    </row>
    <row r="10" spans="1:21" ht="15.75">
      <c r="A10" s="187" t="s">
        <v>464</v>
      </c>
      <c r="B10" s="119">
        <v>599345825.0174034</v>
      </c>
      <c r="C10" s="119">
        <v>14655.56002047816</v>
      </c>
      <c r="D10" s="119">
        <v>26735156.16604538</v>
      </c>
      <c r="E10" s="119">
        <v>10622568.39486821</v>
      </c>
      <c r="F10" s="119">
        <v>0</v>
      </c>
      <c r="G10" s="119">
        <v>0</v>
      </c>
      <c r="H10" s="119">
        <v>0</v>
      </c>
      <c r="I10" s="119">
        <v>0</v>
      </c>
      <c r="J10" s="119">
        <v>38684816.31169075</v>
      </c>
      <c r="K10" s="119">
        <v>2300213.6580030452</v>
      </c>
      <c r="L10" s="119">
        <v>0</v>
      </c>
      <c r="M10" s="119">
        <v>9338022.59935</v>
      </c>
      <c r="N10" s="119">
        <v>9783.07105</v>
      </c>
      <c r="O10" s="119">
        <v>26234.9185</v>
      </c>
      <c r="P10" s="119">
        <v>24576.719800000003</v>
      </c>
      <c r="Q10" s="119">
        <v>0</v>
      </c>
      <c r="R10" s="119">
        <v>227</v>
      </c>
      <c r="S10" s="119">
        <v>0</v>
      </c>
      <c r="T10" s="119">
        <v>0</v>
      </c>
      <c r="U10" s="119">
        <v>227</v>
      </c>
    </row>
    <row r="11" spans="1:21" ht="15.75">
      <c r="A11" s="187" t="s">
        <v>465</v>
      </c>
      <c r="B11" s="119">
        <v>592639994.8035762</v>
      </c>
      <c r="C11" s="119">
        <v>2135.42</v>
      </c>
      <c r="D11" s="119">
        <v>26003472.138118114</v>
      </c>
      <c r="E11" s="119">
        <v>10610179.164868211</v>
      </c>
      <c r="F11" s="119">
        <v>0</v>
      </c>
      <c r="G11" s="119">
        <v>0</v>
      </c>
      <c r="H11" s="119">
        <v>0</v>
      </c>
      <c r="I11" s="119">
        <v>0</v>
      </c>
      <c r="J11" s="119">
        <v>12837339.012768563</v>
      </c>
      <c r="K11" s="119">
        <v>391244.8078484</v>
      </c>
      <c r="L11" s="119">
        <v>0</v>
      </c>
      <c r="M11" s="119">
        <v>9094589.98795</v>
      </c>
      <c r="N11" s="119">
        <v>3514.23855</v>
      </c>
      <c r="O11" s="119">
        <v>6751.6785</v>
      </c>
      <c r="P11" s="119">
        <v>581.5209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</row>
    <row r="12" spans="1:21" ht="15.75">
      <c r="A12" s="187" t="s">
        <v>466</v>
      </c>
      <c r="B12" s="119">
        <v>6705830.213827071</v>
      </c>
      <c r="C12" s="119">
        <v>12520.14002047816</v>
      </c>
      <c r="D12" s="119">
        <v>731684.027927263</v>
      </c>
      <c r="E12" s="119">
        <v>12389.23</v>
      </c>
      <c r="F12" s="119">
        <v>0</v>
      </c>
      <c r="G12" s="119">
        <v>0</v>
      </c>
      <c r="H12" s="119">
        <v>0</v>
      </c>
      <c r="I12" s="119">
        <v>0</v>
      </c>
      <c r="J12" s="119">
        <v>25847477.29892219</v>
      </c>
      <c r="K12" s="119">
        <v>1908968.850154645</v>
      </c>
      <c r="L12" s="119">
        <v>0</v>
      </c>
      <c r="M12" s="119">
        <v>243432.6114</v>
      </c>
      <c r="N12" s="119">
        <v>6268.8325</v>
      </c>
      <c r="O12" s="119">
        <v>19483.24</v>
      </c>
      <c r="P12" s="119">
        <v>23995.198900000003</v>
      </c>
      <c r="Q12" s="119">
        <v>0</v>
      </c>
      <c r="R12" s="119">
        <v>227</v>
      </c>
      <c r="S12" s="119">
        <v>0</v>
      </c>
      <c r="T12" s="119">
        <v>0</v>
      </c>
      <c r="U12" s="119">
        <v>227</v>
      </c>
    </row>
    <row r="13" spans="1:21" ht="25.5">
      <c r="A13" s="187" t="s">
        <v>482</v>
      </c>
      <c r="B13" s="119">
        <v>8551.6</v>
      </c>
      <c r="C13" s="119">
        <v>0</v>
      </c>
      <c r="D13" s="119">
        <v>0</v>
      </c>
      <c r="E13" s="119">
        <v>0</v>
      </c>
      <c r="F13" s="119">
        <v>215916266.89569998</v>
      </c>
      <c r="G13" s="119">
        <v>0</v>
      </c>
      <c r="H13" s="119">
        <v>12846801.341487799</v>
      </c>
      <c r="I13" s="119">
        <v>0</v>
      </c>
      <c r="J13" s="119">
        <v>240066</v>
      </c>
      <c r="K13" s="119">
        <v>0</v>
      </c>
      <c r="L13" s="119">
        <v>0</v>
      </c>
      <c r="M13" s="119">
        <v>26538</v>
      </c>
      <c r="N13" s="119">
        <v>20314.25</v>
      </c>
      <c r="O13" s="119">
        <v>0</v>
      </c>
      <c r="P13" s="119">
        <v>48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</row>
    <row r="14" spans="1:21" ht="34.5" customHeight="1">
      <c r="A14" s="186" t="s">
        <v>467</v>
      </c>
      <c r="B14" s="119">
        <v>60804969.10355295</v>
      </c>
      <c r="C14" s="119">
        <v>0</v>
      </c>
      <c r="D14" s="119">
        <v>3046630.623956269</v>
      </c>
      <c r="E14" s="119">
        <v>496520.1</v>
      </c>
      <c r="F14" s="119">
        <v>0</v>
      </c>
      <c r="G14" s="119">
        <v>0</v>
      </c>
      <c r="H14" s="119">
        <v>0</v>
      </c>
      <c r="I14" s="119">
        <v>0</v>
      </c>
      <c r="J14" s="119">
        <v>370853.62572179997</v>
      </c>
      <c r="K14" s="119">
        <v>3206.2299999999996</v>
      </c>
      <c r="L14" s="119">
        <v>0</v>
      </c>
      <c r="M14" s="119">
        <v>141922.31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</row>
    <row r="15" spans="1:21" ht="15.75">
      <c r="A15" s="186" t="s">
        <v>468</v>
      </c>
      <c r="B15" s="119">
        <v>314212.13658015965</v>
      </c>
      <c r="C15" s="119">
        <v>0</v>
      </c>
      <c r="D15" s="119">
        <v>121285.365267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105952.487845514</v>
      </c>
      <c r="K15" s="119">
        <v>55.741155</v>
      </c>
      <c r="L15" s="119">
        <v>0</v>
      </c>
      <c r="M15" s="119">
        <v>177819.18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</row>
    <row r="16" spans="1:21" ht="15.75">
      <c r="A16" s="188" t="s">
        <v>469</v>
      </c>
      <c r="B16" s="119">
        <v>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</row>
    <row r="17" spans="1:21" ht="15.75">
      <c r="A17" s="189" t="s">
        <v>470</v>
      </c>
      <c r="B17" s="119">
        <v>1177212.1268422937</v>
      </c>
      <c r="C17" s="119">
        <v>246698.79390202797</v>
      </c>
      <c r="D17" s="119">
        <v>97257.54066016195</v>
      </c>
      <c r="E17" s="119">
        <v>18968.84</v>
      </c>
      <c r="F17" s="119">
        <v>0</v>
      </c>
      <c r="G17" s="119">
        <v>0</v>
      </c>
      <c r="H17" s="119">
        <v>0</v>
      </c>
      <c r="I17" s="119">
        <v>0</v>
      </c>
      <c r="J17" s="119">
        <v>10805857.028899265</v>
      </c>
      <c r="K17" s="119">
        <v>2200932.7277887077</v>
      </c>
      <c r="L17" s="119">
        <v>0</v>
      </c>
      <c r="M17" s="119">
        <v>1933.5111749999987</v>
      </c>
      <c r="N17" s="119">
        <v>682.8913749999999</v>
      </c>
      <c r="O17" s="119">
        <v>0</v>
      </c>
      <c r="P17" s="119">
        <v>1250.6197999999988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</row>
    <row r="18" spans="1:21" s="153" customFormat="1" ht="15.75">
      <c r="A18" s="120" t="s">
        <v>462</v>
      </c>
      <c r="B18" s="119">
        <v>661650769.9843787</v>
      </c>
      <c r="C18" s="119">
        <v>261354.35392250615</v>
      </c>
      <c r="D18" s="119">
        <v>30000329.695928812</v>
      </c>
      <c r="E18" s="119">
        <v>11138057.334868211</v>
      </c>
      <c r="F18" s="119">
        <v>215916266.89569998</v>
      </c>
      <c r="G18" s="119">
        <v>0</v>
      </c>
      <c r="H18" s="119">
        <v>12846801.341487799</v>
      </c>
      <c r="I18" s="119">
        <v>0</v>
      </c>
      <c r="J18" s="119">
        <v>50207545.45415734</v>
      </c>
      <c r="K18" s="119">
        <v>4504408.356946752</v>
      </c>
      <c r="L18" s="119">
        <v>0</v>
      </c>
      <c r="M18" s="119">
        <v>9686235.600525001</v>
      </c>
      <c r="N18" s="119">
        <v>30780.212424999998</v>
      </c>
      <c r="O18" s="119">
        <v>26234.9185</v>
      </c>
      <c r="P18" s="119">
        <v>25875.3396</v>
      </c>
      <c r="Q18" s="119">
        <v>0</v>
      </c>
      <c r="R18" s="119">
        <v>227</v>
      </c>
      <c r="S18" s="119">
        <v>0</v>
      </c>
      <c r="T18" s="119">
        <v>0</v>
      </c>
      <c r="U18" s="119">
        <v>227</v>
      </c>
    </row>
  </sheetData>
  <sheetProtection/>
  <mergeCells count="27">
    <mergeCell ref="U7:U8"/>
    <mergeCell ref="E7:E8"/>
    <mergeCell ref="B6:E6"/>
    <mergeCell ref="H7:H8"/>
    <mergeCell ref="P7:P8"/>
    <mergeCell ref="L6:L8"/>
    <mergeCell ref="Q7:Q8"/>
    <mergeCell ref="K7:K8"/>
    <mergeCell ref="O7:O8"/>
    <mergeCell ref="J6:K6"/>
    <mergeCell ref="G7:G8"/>
    <mergeCell ref="M6:Q6"/>
    <mergeCell ref="C7:C8"/>
    <mergeCell ref="F6:I6"/>
    <mergeCell ref="F7:F8"/>
    <mergeCell ref="B7:B8"/>
    <mergeCell ref="I7:I8"/>
    <mergeCell ref="A1:U1"/>
    <mergeCell ref="M7:M8"/>
    <mergeCell ref="R7:R8"/>
    <mergeCell ref="S7:S8"/>
    <mergeCell ref="T7:T8"/>
    <mergeCell ref="N7:N8"/>
    <mergeCell ref="R6:U6"/>
    <mergeCell ref="D7:D8"/>
    <mergeCell ref="J7:J8"/>
    <mergeCell ref="A6:A8"/>
  </mergeCells>
  <printOptions horizontalCentered="1"/>
  <pageMargins left="0.25" right="0.25" top="0.75" bottom="0.75" header="0.3" footer="0.3"/>
  <pageSetup horizontalDpi="300" verticalDpi="300" orientation="landscape" paperSize="9" scale="44" r:id="rId1"/>
  <headerFooter alignWithMargins="0">
    <oddFooter>&amp;C&amp;"Times New Roman,Regular"
</oddFooter>
  </headerFooter>
  <colBreaks count="1" manualBreakCount="1">
    <brk id="1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zoomScale="75" zoomScaleNormal="75" zoomScaleSheetLayoutView="80" zoomScalePageLayoutView="0" workbookViewId="0" topLeftCell="A5">
      <selection activeCell="U9" sqref="U9"/>
    </sheetView>
  </sheetViews>
  <sheetFormatPr defaultColWidth="9.25390625" defaultRowHeight="19.5" customHeight="1"/>
  <cols>
    <col min="1" max="1" width="25.75390625" style="5" customWidth="1"/>
    <col min="2" max="2" width="20.125" style="5" bestFit="1" customWidth="1"/>
    <col min="3" max="3" width="21.25390625" style="5" customWidth="1"/>
    <col min="4" max="4" width="25.75390625" style="5" customWidth="1"/>
    <col min="5" max="5" width="27.25390625" style="5" customWidth="1"/>
    <col min="6" max="6" width="19.875" style="5" bestFit="1" customWidth="1"/>
    <col min="7" max="7" width="20.125" style="5" bestFit="1" customWidth="1"/>
    <col min="8" max="10" width="25.75390625" style="5" customWidth="1"/>
    <col min="11" max="11" width="11.00390625" style="5" bestFit="1" customWidth="1"/>
    <col min="12" max="12" width="25.75390625" style="5" customWidth="1"/>
    <col min="13" max="13" width="26.00390625" style="5" bestFit="1" customWidth="1"/>
    <col min="14" max="14" width="25.75390625" style="5" customWidth="1"/>
    <col min="15" max="15" width="20.125" style="2" bestFit="1" customWidth="1"/>
    <col min="16" max="16" width="25.75390625" style="2" customWidth="1"/>
    <col min="17" max="17" width="21.75390625" style="2" customWidth="1"/>
    <col min="18" max="18" width="20.125" style="2" bestFit="1" customWidth="1"/>
    <col min="19" max="21" width="25.75390625" style="2" customWidth="1"/>
    <col min="22" max="16384" width="9.25390625" style="2" customWidth="1"/>
  </cols>
  <sheetData>
    <row r="1" spans="1:21" ht="30.75" customHeight="1">
      <c r="A1" s="147"/>
      <c r="B1" s="147"/>
      <c r="C1" s="2"/>
      <c r="D1" s="248" t="s">
        <v>526</v>
      </c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2.7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 ht="30.75" customHeight="1" hidden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</row>
    <row r="4" spans="1:21" ht="30.75" customHeight="1" hidden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</row>
    <row r="5" spans="1:2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 t="s">
        <v>125</v>
      </c>
    </row>
    <row r="6" spans="1:21" s="1" customFormat="1" ht="65.25" customHeight="1">
      <c r="A6" s="253" t="s">
        <v>459</v>
      </c>
      <c r="B6" s="253" t="s">
        <v>517</v>
      </c>
      <c r="C6" s="253"/>
      <c r="D6" s="253"/>
      <c r="E6" s="253"/>
      <c r="F6" s="256" t="s">
        <v>520</v>
      </c>
      <c r="G6" s="259" t="s">
        <v>521</v>
      </c>
      <c r="H6" s="259"/>
      <c r="I6" s="259"/>
      <c r="J6" s="259"/>
      <c r="K6" s="253" t="s">
        <v>527</v>
      </c>
      <c r="L6" s="253"/>
      <c r="M6" s="253" t="s">
        <v>530</v>
      </c>
      <c r="N6" s="253" t="s">
        <v>531</v>
      </c>
      <c r="O6" s="253" t="s">
        <v>531</v>
      </c>
      <c r="P6" s="257"/>
      <c r="Q6" s="253" t="s">
        <v>533</v>
      </c>
      <c r="R6" s="259" t="s">
        <v>534</v>
      </c>
      <c r="S6" s="259"/>
      <c r="T6" s="259"/>
      <c r="U6" s="259"/>
    </row>
    <row r="7" spans="1:21" ht="29.25" customHeight="1">
      <c r="A7" s="253"/>
      <c r="B7" s="253" t="s">
        <v>500</v>
      </c>
      <c r="C7" s="253" t="s">
        <v>501</v>
      </c>
      <c r="D7" s="253" t="s">
        <v>518</v>
      </c>
      <c r="E7" s="253" t="s">
        <v>519</v>
      </c>
      <c r="F7" s="256"/>
      <c r="G7" s="253" t="s">
        <v>500</v>
      </c>
      <c r="H7" s="253" t="s">
        <v>501</v>
      </c>
      <c r="I7" s="258" t="s">
        <v>522</v>
      </c>
      <c r="J7" s="258"/>
      <c r="K7" s="253"/>
      <c r="L7" s="253"/>
      <c r="M7" s="253"/>
      <c r="N7" s="253"/>
      <c r="O7" s="257"/>
      <c r="P7" s="257"/>
      <c r="Q7" s="257"/>
      <c r="R7" s="259" t="s">
        <v>500</v>
      </c>
      <c r="S7" s="256" t="s">
        <v>535</v>
      </c>
      <c r="T7" s="259" t="s">
        <v>536</v>
      </c>
      <c r="U7" s="259" t="s">
        <v>537</v>
      </c>
    </row>
    <row r="8" spans="1:21" ht="78.75">
      <c r="A8" s="253"/>
      <c r="B8" s="253"/>
      <c r="C8" s="253"/>
      <c r="D8" s="253"/>
      <c r="E8" s="253"/>
      <c r="F8" s="256"/>
      <c r="G8" s="253"/>
      <c r="H8" s="253"/>
      <c r="I8" s="149" t="s">
        <v>523</v>
      </c>
      <c r="J8" s="149" t="s">
        <v>524</v>
      </c>
      <c r="K8" s="150" t="s">
        <v>528</v>
      </c>
      <c r="L8" s="149" t="s">
        <v>529</v>
      </c>
      <c r="M8" s="253"/>
      <c r="N8" s="253"/>
      <c r="O8" s="192" t="s">
        <v>508</v>
      </c>
      <c r="P8" s="192" t="s">
        <v>532</v>
      </c>
      <c r="Q8" s="257"/>
      <c r="R8" s="259"/>
      <c r="S8" s="256"/>
      <c r="T8" s="259"/>
      <c r="U8" s="259"/>
    </row>
    <row r="9" spans="1:21" ht="25.5">
      <c r="A9" s="186" t="s">
        <v>463</v>
      </c>
      <c r="B9" s="119">
        <v>23981004.029677875</v>
      </c>
      <c r="C9" s="119">
        <v>2349279.9125595638</v>
      </c>
      <c r="D9" s="119">
        <v>8043459.085196508</v>
      </c>
      <c r="E9" s="119">
        <v>123327.91067673537</v>
      </c>
      <c r="F9" s="119">
        <v>950114</v>
      </c>
      <c r="G9" s="119">
        <v>0</v>
      </c>
      <c r="H9" s="119">
        <v>0</v>
      </c>
      <c r="I9" s="119">
        <v>0</v>
      </c>
      <c r="J9" s="119">
        <v>0</v>
      </c>
      <c r="K9" s="119">
        <v>5179066.670817601</v>
      </c>
      <c r="L9" s="119">
        <v>95189.69823000001</v>
      </c>
      <c r="M9" s="119">
        <v>5370.5409188079875</v>
      </c>
      <c r="N9" s="119">
        <v>2487926.8607003596</v>
      </c>
      <c r="O9" s="119">
        <v>886799007.9269087</v>
      </c>
      <c r="P9" s="119">
        <v>4676669.280583087</v>
      </c>
      <c r="Q9" s="119">
        <v>7784114644.2489805</v>
      </c>
      <c r="R9" s="119">
        <v>3613873057.7155843</v>
      </c>
      <c r="S9" s="119">
        <v>499989814.1015028</v>
      </c>
      <c r="T9" s="119">
        <v>292490505.22904146</v>
      </c>
      <c r="U9" s="119">
        <v>336210386.7125328</v>
      </c>
    </row>
    <row r="10" spans="1:21" ht="15.75">
      <c r="A10" s="187" t="s">
        <v>464</v>
      </c>
      <c r="B10" s="119">
        <v>22352020.153049268</v>
      </c>
      <c r="C10" s="119">
        <v>2348616.9125595638</v>
      </c>
      <c r="D10" s="119">
        <v>7892402.632084998</v>
      </c>
      <c r="E10" s="119">
        <v>122344.50715963656</v>
      </c>
      <c r="F10" s="119">
        <v>532887.45</v>
      </c>
      <c r="G10" s="119">
        <v>0</v>
      </c>
      <c r="H10" s="119">
        <v>0</v>
      </c>
      <c r="I10" s="119">
        <v>0</v>
      </c>
      <c r="J10" s="119">
        <v>0</v>
      </c>
      <c r="K10" s="119">
        <v>3875388.6808176003</v>
      </c>
      <c r="L10" s="119">
        <v>95189.69823000001</v>
      </c>
      <c r="M10" s="119">
        <v>5370.5409188079875</v>
      </c>
      <c r="N10" s="119">
        <v>2449484.32025636</v>
      </c>
      <c r="O10" s="119">
        <v>667245792.4741361</v>
      </c>
      <c r="P10" s="119">
        <v>4676006.280583087</v>
      </c>
      <c r="Q10" s="119">
        <v>7691017977.295338</v>
      </c>
      <c r="R10" s="119">
        <v>3613638231.425584</v>
      </c>
      <c r="S10" s="119">
        <v>499989814.1015028</v>
      </c>
      <c r="T10" s="119">
        <v>292490505.22904146</v>
      </c>
      <c r="U10" s="119">
        <v>336210386.7125328</v>
      </c>
    </row>
    <row r="11" spans="1:21" ht="15.75">
      <c r="A11" s="187" t="s">
        <v>465</v>
      </c>
      <c r="B11" s="119">
        <v>10129551.388571551</v>
      </c>
      <c r="C11" s="119">
        <v>747089.1966822001</v>
      </c>
      <c r="D11" s="119">
        <v>1294925.8519805614</v>
      </c>
      <c r="E11" s="119">
        <v>13187.186695449447</v>
      </c>
      <c r="F11" s="119">
        <v>32773.45</v>
      </c>
      <c r="G11" s="119">
        <v>0</v>
      </c>
      <c r="H11" s="119">
        <v>0</v>
      </c>
      <c r="I11" s="119">
        <v>0</v>
      </c>
      <c r="J11" s="119">
        <v>0</v>
      </c>
      <c r="K11" s="119">
        <v>3875388.6808176003</v>
      </c>
      <c r="L11" s="119">
        <v>95189.69823000001</v>
      </c>
      <c r="M11" s="119">
        <v>0</v>
      </c>
      <c r="N11" s="119">
        <v>2449484.32025636</v>
      </c>
      <c r="O11" s="119">
        <v>621964531.6559904</v>
      </c>
      <c r="P11" s="119">
        <v>1140469.4245306</v>
      </c>
      <c r="Q11" s="119">
        <v>1241655376.192987</v>
      </c>
      <c r="R11" s="119">
        <v>403487392.5600772</v>
      </c>
      <c r="S11" s="119">
        <v>0</v>
      </c>
      <c r="T11" s="119">
        <v>36759407.50677509</v>
      </c>
      <c r="U11" s="119">
        <v>216225952.1229983</v>
      </c>
    </row>
    <row r="12" spans="1:21" ht="15.75">
      <c r="A12" s="187" t="s">
        <v>466</v>
      </c>
      <c r="B12" s="119">
        <v>12222468.764477715</v>
      </c>
      <c r="C12" s="119">
        <v>1601527.715877364</v>
      </c>
      <c r="D12" s="119">
        <v>6597476.780104437</v>
      </c>
      <c r="E12" s="119">
        <v>109157.32046418711</v>
      </c>
      <c r="F12" s="119">
        <v>500114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5370.5409188079875</v>
      </c>
      <c r="N12" s="119">
        <v>0</v>
      </c>
      <c r="O12" s="119">
        <v>45281260.81814578</v>
      </c>
      <c r="P12" s="119">
        <v>3535536.856052487</v>
      </c>
      <c r="Q12" s="119">
        <v>6449362601.102351</v>
      </c>
      <c r="R12" s="119">
        <v>3210150838.865507</v>
      </c>
      <c r="S12" s="119">
        <v>499989814.1015028</v>
      </c>
      <c r="T12" s="119">
        <v>255731097.72226635</v>
      </c>
      <c r="U12" s="119">
        <v>119984434.58953449</v>
      </c>
    </row>
    <row r="13" spans="1:21" ht="25.5">
      <c r="A13" s="187" t="s">
        <v>482</v>
      </c>
      <c r="B13" s="119">
        <v>1628983.8766286084</v>
      </c>
      <c r="C13" s="119">
        <v>663</v>
      </c>
      <c r="D13" s="119">
        <v>151056.45311150988</v>
      </c>
      <c r="E13" s="119">
        <v>983.4035170988009</v>
      </c>
      <c r="F13" s="119">
        <v>417226.55</v>
      </c>
      <c r="G13" s="119">
        <v>0</v>
      </c>
      <c r="H13" s="119">
        <v>0</v>
      </c>
      <c r="I13" s="119">
        <v>0</v>
      </c>
      <c r="J13" s="119">
        <v>0</v>
      </c>
      <c r="K13" s="119">
        <v>1303677.99</v>
      </c>
      <c r="L13" s="119">
        <v>0</v>
      </c>
      <c r="M13" s="119">
        <v>0</v>
      </c>
      <c r="N13" s="119">
        <v>38442.540444</v>
      </c>
      <c r="O13" s="119">
        <v>219553215.45277262</v>
      </c>
      <c r="P13" s="119">
        <v>663</v>
      </c>
      <c r="Q13" s="119">
        <v>93096666.95364249</v>
      </c>
      <c r="R13" s="119">
        <v>234826.29</v>
      </c>
      <c r="S13" s="119">
        <v>0</v>
      </c>
      <c r="T13" s="119">
        <v>0</v>
      </c>
      <c r="U13" s="119">
        <v>0</v>
      </c>
    </row>
    <row r="14" spans="1:21" ht="25.5">
      <c r="A14" s="186" t="s">
        <v>467</v>
      </c>
      <c r="B14" s="119">
        <v>3105862.5088293455</v>
      </c>
      <c r="C14" s="119">
        <v>0</v>
      </c>
      <c r="D14" s="119">
        <v>49792.416347096485</v>
      </c>
      <c r="E14" s="119">
        <v>6493.076955958428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10365.930000000002</v>
      </c>
      <c r="L14" s="119">
        <v>0</v>
      </c>
      <c r="M14" s="119">
        <v>0</v>
      </c>
      <c r="N14" s="119">
        <v>198973.95925827138</v>
      </c>
      <c r="O14" s="119">
        <v>64491025.12736238</v>
      </c>
      <c r="P14" s="119">
        <v>3206.2299999999996</v>
      </c>
      <c r="Q14" s="119">
        <v>75533790.76459229</v>
      </c>
      <c r="R14" s="119">
        <v>3371256.3591067</v>
      </c>
      <c r="S14" s="119">
        <v>0</v>
      </c>
      <c r="T14" s="119">
        <v>0</v>
      </c>
      <c r="U14" s="119">
        <v>65141.3</v>
      </c>
    </row>
    <row r="15" spans="1:21" ht="15.75">
      <c r="A15" s="186" t="s">
        <v>468</v>
      </c>
      <c r="B15" s="119">
        <v>666503.4363009073</v>
      </c>
      <c r="C15" s="119">
        <v>120</v>
      </c>
      <c r="D15" s="119">
        <v>42329.66111740723</v>
      </c>
      <c r="E15" s="119">
        <v>0</v>
      </c>
      <c r="F15" s="119">
        <v>0</v>
      </c>
      <c r="G15" s="119">
        <v>139532817.16555917</v>
      </c>
      <c r="H15" s="119">
        <v>0</v>
      </c>
      <c r="I15" s="119">
        <v>11595109.836820906</v>
      </c>
      <c r="J15" s="119">
        <v>40521.89</v>
      </c>
      <c r="K15" s="119">
        <v>0</v>
      </c>
      <c r="L15" s="119">
        <v>0</v>
      </c>
      <c r="M15" s="119">
        <v>0</v>
      </c>
      <c r="N15" s="119">
        <v>94544.73</v>
      </c>
      <c r="O15" s="119">
        <v>140714029.95628574</v>
      </c>
      <c r="P15" s="119">
        <v>175.741155</v>
      </c>
      <c r="Q15" s="119">
        <v>45070082.478220016</v>
      </c>
      <c r="R15" s="119">
        <v>3003738.7144025937</v>
      </c>
      <c r="S15" s="119">
        <v>0</v>
      </c>
      <c r="T15" s="119">
        <v>0</v>
      </c>
      <c r="U15" s="119">
        <v>1109031.44714496</v>
      </c>
    </row>
    <row r="16" spans="1:21" ht="15.75">
      <c r="A16" s="188" t="s">
        <v>469</v>
      </c>
      <c r="B16" s="119">
        <v>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</row>
    <row r="17" spans="1:21" ht="15.75">
      <c r="A17" s="189" t="s">
        <v>470</v>
      </c>
      <c r="B17" s="119">
        <v>4463384.114626895</v>
      </c>
      <c r="C17" s="119">
        <v>516614.94278201147</v>
      </c>
      <c r="D17" s="119">
        <v>1372390.2825461507</v>
      </c>
      <c r="E17" s="119">
        <v>20961.062988279242</v>
      </c>
      <c r="F17" s="119">
        <v>134000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169574.47999999998</v>
      </c>
      <c r="N17" s="119">
        <v>0</v>
      </c>
      <c r="O17" s="119">
        <v>16750027.750368454</v>
      </c>
      <c r="P17" s="119">
        <v>2964246.4644727474</v>
      </c>
      <c r="Q17" s="119">
        <v>399255592.56369007</v>
      </c>
      <c r="R17" s="119">
        <v>399252995.21855384</v>
      </c>
      <c r="S17" s="119">
        <v>28582190.595963825</v>
      </c>
      <c r="T17" s="119">
        <v>0</v>
      </c>
      <c r="U17" s="119">
        <v>112161278.770749</v>
      </c>
    </row>
    <row r="18" spans="1:21" s="1" customFormat="1" ht="15.75">
      <c r="A18" s="120" t="s">
        <v>462</v>
      </c>
      <c r="B18" s="156">
        <v>32216754.089435022</v>
      </c>
      <c r="C18" s="156">
        <v>2866014.8553415756</v>
      </c>
      <c r="D18" s="156">
        <v>9507971.445207162</v>
      </c>
      <c r="E18" s="156">
        <v>150782.05062097305</v>
      </c>
      <c r="F18" s="156">
        <v>1084114</v>
      </c>
      <c r="G18" s="156">
        <v>139532817.16555917</v>
      </c>
      <c r="H18" s="156">
        <v>0</v>
      </c>
      <c r="I18" s="156">
        <v>11595109.836820906</v>
      </c>
      <c r="J18" s="156">
        <v>40521.89</v>
      </c>
      <c r="K18" s="156">
        <v>5189432.6008176</v>
      </c>
      <c r="L18" s="156">
        <v>95189.69823000001</v>
      </c>
      <c r="M18" s="156">
        <v>174945.02091880798</v>
      </c>
      <c r="N18" s="156">
        <v>2781445.549958631</v>
      </c>
      <c r="O18" s="156">
        <v>1108754090.7609253</v>
      </c>
      <c r="P18" s="156">
        <v>7644297.716210834</v>
      </c>
      <c r="Q18" s="156">
        <v>8303974110.055482</v>
      </c>
      <c r="R18" s="156">
        <v>4019501048.0076475</v>
      </c>
      <c r="S18" s="156">
        <v>528572004.6974666</v>
      </c>
      <c r="T18" s="156">
        <v>292490505.22904146</v>
      </c>
      <c r="U18" s="156">
        <v>449545838.2304267</v>
      </c>
    </row>
  </sheetData>
  <sheetProtection/>
  <mergeCells count="22">
    <mergeCell ref="R6:U6"/>
    <mergeCell ref="U7:U8"/>
    <mergeCell ref="B7:B8"/>
    <mergeCell ref="C7:C8"/>
    <mergeCell ref="D7:D8"/>
    <mergeCell ref="E7:E8"/>
    <mergeCell ref="D1:U1"/>
    <mergeCell ref="R7:R8"/>
    <mergeCell ref="K6:L7"/>
    <mergeCell ref="T7:T8"/>
    <mergeCell ref="N6:N8"/>
    <mergeCell ref="O6:P7"/>
    <mergeCell ref="B6:E6"/>
    <mergeCell ref="F6:F8"/>
    <mergeCell ref="Q6:Q8"/>
    <mergeCell ref="S7:S8"/>
    <mergeCell ref="A6:A8"/>
    <mergeCell ref="G7:G8"/>
    <mergeCell ref="M6:M8"/>
    <mergeCell ref="H7:H8"/>
    <mergeCell ref="I7:J7"/>
    <mergeCell ref="G6:J6"/>
  </mergeCells>
  <printOptions horizontalCentered="1"/>
  <pageMargins left="0.1968503937007874" right="0.2362204724409449" top="1.299212598425197" bottom="0.4724409448818898" header="0.1968503937007874" footer="0.2362204724409449"/>
  <pageSetup horizontalDpi="600" verticalDpi="600" orientation="landscape" paperSize="9" scale="45" r:id="rId1"/>
  <headerFooter alignWithMargins="0">
    <oddFooter>&amp;C&amp;"Times New Roman,Regular"
</oddFooter>
  </headerFooter>
  <colBreaks count="1" manualBreakCount="1">
    <brk id="12" max="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SheetLayoutView="80" zoomScalePageLayoutView="0" workbookViewId="0" topLeftCell="D1">
      <selection activeCell="C22" sqref="C22"/>
    </sheetView>
  </sheetViews>
  <sheetFormatPr defaultColWidth="9.00390625" defaultRowHeight="12.75"/>
  <cols>
    <col min="1" max="1" width="25.75390625" style="10" customWidth="1"/>
    <col min="2" max="9" width="25.75390625" style="11" customWidth="1"/>
    <col min="10" max="10" width="25.75390625" style="9" customWidth="1"/>
    <col min="11" max="16384" width="9.125" style="9" customWidth="1"/>
  </cols>
  <sheetData>
    <row r="1" spans="1:10" s="6" customFormat="1" ht="15.75">
      <c r="A1" s="151"/>
      <c r="B1" s="154"/>
      <c r="C1" s="264" t="s">
        <v>538</v>
      </c>
      <c r="D1" s="264"/>
      <c r="E1" s="264"/>
      <c r="F1" s="264"/>
      <c r="G1" s="264"/>
      <c r="H1" s="264"/>
      <c r="I1" s="264"/>
      <c r="J1" s="264"/>
    </row>
    <row r="2" spans="1:10" s="6" customFormat="1" ht="16.5" customHeight="1">
      <c r="A2" s="174"/>
      <c r="B2" s="174"/>
      <c r="C2" s="174"/>
      <c r="D2" s="174"/>
      <c r="E2" s="174"/>
      <c r="F2" s="174"/>
      <c r="G2" s="174"/>
      <c r="H2" s="174"/>
      <c r="I2" s="174"/>
      <c r="J2" s="176" t="s">
        <v>125</v>
      </c>
    </row>
    <row r="3" spans="1:10" s="6" customFormat="1" ht="125.25" customHeight="1" hidden="1">
      <c r="A3" s="174"/>
      <c r="B3" s="174"/>
      <c r="C3" s="174"/>
      <c r="D3" s="174"/>
      <c r="E3" s="174"/>
      <c r="F3" s="174"/>
      <c r="G3" s="174"/>
      <c r="H3" s="174"/>
      <c r="I3" s="174"/>
      <c r="J3" s="174"/>
    </row>
    <row r="4" spans="1:10" s="6" customFormat="1" ht="125.25" customHeight="1" hidden="1">
      <c r="A4" s="174"/>
      <c r="B4" s="174"/>
      <c r="C4" s="174"/>
      <c r="D4" s="174"/>
      <c r="E4" s="174"/>
      <c r="F4" s="174"/>
      <c r="G4" s="174"/>
      <c r="H4" s="174"/>
      <c r="I4" s="174"/>
      <c r="J4" s="174"/>
    </row>
    <row r="5" spans="1:10" s="6" customFormat="1" ht="30.75" customHeight="1" hidden="1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s="7" customFormat="1" ht="15" customHeight="1">
      <c r="A6" s="256" t="s">
        <v>459</v>
      </c>
      <c r="B6" s="260" t="s">
        <v>539</v>
      </c>
      <c r="C6" s="262" t="s">
        <v>540</v>
      </c>
      <c r="D6" s="263"/>
      <c r="E6" s="265" t="s">
        <v>541</v>
      </c>
      <c r="F6" s="265"/>
      <c r="G6" s="262" t="s">
        <v>542</v>
      </c>
      <c r="H6" s="266"/>
      <c r="I6" s="265" t="s">
        <v>543</v>
      </c>
      <c r="J6" s="267" t="s">
        <v>544</v>
      </c>
    </row>
    <row r="7" spans="1:10" s="8" customFormat="1" ht="78.75">
      <c r="A7" s="256"/>
      <c r="B7" s="261"/>
      <c r="C7" s="118" t="s">
        <v>545</v>
      </c>
      <c r="D7" s="118" t="s">
        <v>546</v>
      </c>
      <c r="E7" s="193" t="s">
        <v>547</v>
      </c>
      <c r="F7" s="193" t="s">
        <v>548</v>
      </c>
      <c r="G7" s="193" t="s">
        <v>549</v>
      </c>
      <c r="H7" s="193" t="s">
        <v>550</v>
      </c>
      <c r="I7" s="265"/>
      <c r="J7" s="268"/>
    </row>
    <row r="8" spans="1:10" s="3" customFormat="1" ht="25.5">
      <c r="A8" s="186" t="s">
        <v>463</v>
      </c>
      <c r="B8" s="119">
        <v>49256.456760148794</v>
      </c>
      <c r="C8" s="119">
        <v>10836163.467904756</v>
      </c>
      <c r="D8" s="119">
        <v>734951.9726672278</v>
      </c>
      <c r="E8" s="119">
        <v>45197.55626771696</v>
      </c>
      <c r="F8" s="119">
        <v>616702.6686923841</v>
      </c>
      <c r="G8" s="119">
        <v>537179.9500000001</v>
      </c>
      <c r="H8" s="119">
        <v>6137683.12470073</v>
      </c>
      <c r="I8" s="119">
        <v>343173.68180461414</v>
      </c>
      <c r="J8" s="119">
        <v>19300308.87879758</v>
      </c>
    </row>
    <row r="9" spans="1:10" s="3" customFormat="1" ht="15.75">
      <c r="A9" s="187" t="s">
        <v>464</v>
      </c>
      <c r="B9" s="119">
        <v>47636.48163772076</v>
      </c>
      <c r="C9" s="119">
        <v>10041705.207904756</v>
      </c>
      <c r="D9" s="119">
        <v>714043.8544465154</v>
      </c>
      <c r="E9" s="119">
        <v>40660.644606282796</v>
      </c>
      <c r="F9" s="119">
        <v>585776.7393237137</v>
      </c>
      <c r="G9" s="119">
        <v>467885.95</v>
      </c>
      <c r="H9" s="119">
        <v>5381921.567494733</v>
      </c>
      <c r="I9" s="119">
        <v>288444.1321272803</v>
      </c>
      <c r="J9" s="119">
        <v>17568074.577541</v>
      </c>
    </row>
    <row r="10" spans="1:10" s="3" customFormat="1" ht="15.75">
      <c r="A10" s="187" t="s">
        <v>465</v>
      </c>
      <c r="B10" s="119">
        <v>21408.381803212964</v>
      </c>
      <c r="C10" s="119">
        <v>2934544.166904752</v>
      </c>
      <c r="D10" s="119">
        <v>665392.6179189859</v>
      </c>
      <c r="E10" s="119">
        <v>36100.40472677506</v>
      </c>
      <c r="F10" s="119">
        <v>426589.71243456495</v>
      </c>
      <c r="G10" s="119">
        <v>467784.44</v>
      </c>
      <c r="H10" s="119">
        <v>2970744.424075463</v>
      </c>
      <c r="I10" s="119">
        <v>137975.7479693575</v>
      </c>
      <c r="J10" s="119">
        <v>7660539.895833111</v>
      </c>
    </row>
    <row r="11" spans="1:10" s="3" customFormat="1" ht="15.75">
      <c r="A11" s="187" t="s">
        <v>466</v>
      </c>
      <c r="B11" s="119">
        <v>26228.099834507797</v>
      </c>
      <c r="C11" s="119">
        <v>7107161.041</v>
      </c>
      <c r="D11" s="119">
        <v>48651.236527529545</v>
      </c>
      <c r="E11" s="119">
        <v>4560.239879507742</v>
      </c>
      <c r="F11" s="119">
        <v>159187.0268891488</v>
      </c>
      <c r="G11" s="119">
        <v>101.51</v>
      </c>
      <c r="H11" s="119">
        <v>2411177.143419272</v>
      </c>
      <c r="I11" s="119">
        <v>150468.38415792276</v>
      </c>
      <c r="J11" s="119">
        <v>9907534.681707889</v>
      </c>
    </row>
    <row r="12" spans="1:10" s="3" customFormat="1" ht="25.5">
      <c r="A12" s="187" t="s">
        <v>482</v>
      </c>
      <c r="B12" s="119">
        <v>1619.9751224280262</v>
      </c>
      <c r="C12" s="119">
        <v>794458.26</v>
      </c>
      <c r="D12" s="119">
        <v>20908.118220712433</v>
      </c>
      <c r="E12" s="119">
        <v>4536.911661434161</v>
      </c>
      <c r="F12" s="119">
        <v>30925.929368670557</v>
      </c>
      <c r="G12" s="119">
        <v>69294</v>
      </c>
      <c r="H12" s="119">
        <v>755761.5572059958</v>
      </c>
      <c r="I12" s="119">
        <v>54729.54967733386</v>
      </c>
      <c r="J12" s="119">
        <v>1732234.3012565745</v>
      </c>
    </row>
    <row r="13" spans="1:10" s="3" customFormat="1" ht="25.5">
      <c r="A13" s="186" t="s">
        <v>467</v>
      </c>
      <c r="B13" s="119">
        <v>614.6314502775497</v>
      </c>
      <c r="C13" s="119">
        <v>144062.40649999998</v>
      </c>
      <c r="D13" s="119">
        <v>27795.398819250393</v>
      </c>
      <c r="E13" s="119">
        <v>4187.070994976237</v>
      </c>
      <c r="F13" s="119">
        <v>39494.08489595023</v>
      </c>
      <c r="G13" s="119">
        <v>30021.27</v>
      </c>
      <c r="H13" s="119">
        <v>408942.5252146988</v>
      </c>
      <c r="I13" s="119">
        <v>24388.883091088454</v>
      </c>
      <c r="J13" s="119">
        <v>679506.2709662418</v>
      </c>
    </row>
    <row r="14" spans="1:10" s="3" customFormat="1" ht="15.75">
      <c r="A14" s="186" t="s">
        <v>468</v>
      </c>
      <c r="B14" s="119">
        <v>637.3708270463062</v>
      </c>
      <c r="C14" s="119">
        <v>408941.31935960124</v>
      </c>
      <c r="D14" s="119">
        <v>107410.66674348467</v>
      </c>
      <c r="E14" s="119">
        <v>21212.59847166136</v>
      </c>
      <c r="F14" s="119">
        <v>163329.8190665233</v>
      </c>
      <c r="G14" s="119">
        <v>93603.7</v>
      </c>
      <c r="H14" s="119">
        <v>570814.7272195248</v>
      </c>
      <c r="I14" s="119">
        <v>35674.56128925521</v>
      </c>
      <c r="J14" s="119">
        <v>1401624.7629770972</v>
      </c>
    </row>
    <row r="15" spans="1:10" s="3" customFormat="1" ht="15.75">
      <c r="A15" s="188" t="s">
        <v>469</v>
      </c>
      <c r="B15" s="119">
        <v>0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</row>
    <row r="16" spans="1:10" s="3" customFormat="1" ht="15.75">
      <c r="A16" s="189" t="s">
        <v>470</v>
      </c>
      <c r="B16" s="119">
        <v>8800.33533522901</v>
      </c>
      <c r="C16" s="119">
        <v>1528217.454649367</v>
      </c>
      <c r="D16" s="119">
        <v>158924.19727490513</v>
      </c>
      <c r="E16" s="119">
        <v>1539.8806315</v>
      </c>
      <c r="F16" s="119">
        <v>15273.47813162479</v>
      </c>
      <c r="G16" s="119">
        <v>55533.198099999994</v>
      </c>
      <c r="H16" s="119">
        <v>499353.901012057</v>
      </c>
      <c r="I16" s="119">
        <v>16954.100899504003</v>
      </c>
      <c r="J16" s="119">
        <v>2284596.5460341866</v>
      </c>
    </row>
    <row r="17" spans="1:10" s="157" customFormat="1" ht="15.75">
      <c r="A17" s="120" t="s">
        <v>462</v>
      </c>
      <c r="B17" s="156">
        <v>59308.79437270166</v>
      </c>
      <c r="C17" s="156">
        <v>12917384.648413723</v>
      </c>
      <c r="D17" s="156">
        <v>1029082.2355048681</v>
      </c>
      <c r="E17" s="156">
        <v>72137.10636585455</v>
      </c>
      <c r="F17" s="156">
        <v>834800.0507864826</v>
      </c>
      <c r="G17" s="156">
        <v>716338.1181</v>
      </c>
      <c r="H17" s="156">
        <v>7616794.27814701</v>
      </c>
      <c r="I17" s="156">
        <v>420191.22708446183</v>
      </c>
      <c r="J17" s="156">
        <v>23666036.458775103</v>
      </c>
    </row>
  </sheetData>
  <sheetProtection/>
  <mergeCells count="8">
    <mergeCell ref="A6:A7"/>
    <mergeCell ref="B6:B7"/>
    <mergeCell ref="C6:D6"/>
    <mergeCell ref="C1:J1"/>
    <mergeCell ref="E6:F6"/>
    <mergeCell ref="G6:H6"/>
    <mergeCell ref="I6:I7"/>
    <mergeCell ref="J6:J7"/>
  </mergeCells>
  <printOptions horizontalCentered="1"/>
  <pageMargins left="0.2362204724409449" right="0.2362204724409449" top="1.1023622047244095" bottom="0.4724409448818898" header="0.1968503937007874" footer="0.2362204724409449"/>
  <pageSetup horizontalDpi="300" verticalDpi="300" orientation="landscape" paperSize="9" scale="47" r:id="rId1"/>
  <headerFooter alignWithMargins="0">
    <oddFooter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6"/>
  <sheetViews>
    <sheetView zoomScale="75" zoomScaleNormal="75" zoomScaleSheetLayoutView="90" zoomScalePageLayoutView="0" workbookViewId="0" topLeftCell="D1">
      <selection activeCell="I20" sqref="I20"/>
    </sheetView>
  </sheetViews>
  <sheetFormatPr defaultColWidth="44.00390625" defaultRowHeight="12.75"/>
  <cols>
    <col min="1" max="1" width="63.875" style="13" bestFit="1" customWidth="1"/>
    <col min="2" max="2" width="27.25390625" style="13" customWidth="1"/>
    <col min="3" max="3" width="29.125" style="13" customWidth="1"/>
    <col min="4" max="4" width="22.00390625" style="13" customWidth="1"/>
    <col min="5" max="5" width="35.25390625" style="13" customWidth="1"/>
    <col min="6" max="6" width="28.375" style="13" customWidth="1"/>
    <col min="7" max="7" width="36.75390625" style="13" customWidth="1"/>
    <col min="8" max="8" width="31.875" style="13" customWidth="1"/>
    <col min="9" max="9" width="33.125" style="13" customWidth="1"/>
    <col min="10" max="10" width="30.625" style="13" customWidth="1"/>
    <col min="11" max="11" width="24.25390625" style="12" customWidth="1"/>
    <col min="12" max="12" width="22.375" style="12" customWidth="1"/>
    <col min="13" max="13" width="25.625" style="12" customWidth="1"/>
    <col min="14" max="14" width="34.875" style="12" customWidth="1"/>
    <col min="15" max="15" width="17.25390625" style="12" bestFit="1" customWidth="1"/>
    <col min="16" max="16" width="33.875" style="12" customWidth="1"/>
    <col min="17" max="17" width="30.875" style="13" customWidth="1"/>
    <col min="18" max="18" width="17.875" style="13" bestFit="1" customWidth="1"/>
    <col min="19" max="19" width="23.875" style="13" bestFit="1" customWidth="1"/>
    <col min="20" max="20" width="21.25390625" style="13" customWidth="1"/>
    <col min="21" max="21" width="22.00390625" style="13" customWidth="1"/>
    <col min="22" max="22" width="15.125" style="13" bestFit="1" customWidth="1"/>
    <col min="23" max="23" width="10.75390625" style="13" bestFit="1" customWidth="1"/>
    <col min="24" max="24" width="15.125" style="13" bestFit="1" customWidth="1"/>
    <col min="25" max="25" width="10.75390625" style="13" bestFit="1" customWidth="1"/>
    <col min="26" max="26" width="12.75390625" style="13" bestFit="1" customWidth="1"/>
    <col min="27" max="27" width="17.125" style="13" customWidth="1"/>
    <col min="28" max="28" width="23.125" style="13" bestFit="1" customWidth="1"/>
    <col min="29" max="29" width="17.875" style="13" bestFit="1" customWidth="1"/>
    <col min="30" max="30" width="23.125" style="13" bestFit="1" customWidth="1"/>
    <col min="31" max="31" width="37.875" style="13" customWidth="1"/>
    <col min="32" max="16384" width="44.00390625" style="13" customWidth="1"/>
  </cols>
  <sheetData>
    <row r="1" spans="1:33" ht="15.75">
      <c r="A1" s="269" t="s">
        <v>551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155"/>
      <c r="AG1" s="155"/>
    </row>
    <row r="2" spans="1:31" ht="15.7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</row>
    <row r="3" spans="1:31" ht="15.7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7" t="s">
        <v>125</v>
      </c>
    </row>
    <row r="4" spans="1:31" s="14" customFormat="1" ht="15" customHeight="1">
      <c r="A4" s="271" t="s">
        <v>459</v>
      </c>
      <c r="B4" s="271" t="s">
        <v>552</v>
      </c>
      <c r="C4" s="271"/>
      <c r="D4" s="271" t="s">
        <v>555</v>
      </c>
      <c r="E4" s="271"/>
      <c r="F4" s="276" t="s">
        <v>558</v>
      </c>
      <c r="G4" s="276"/>
      <c r="H4" s="265" t="s">
        <v>826</v>
      </c>
      <c r="I4" s="265"/>
      <c r="J4" s="265"/>
      <c r="K4" s="265"/>
      <c r="L4" s="265"/>
      <c r="M4" s="275" t="s">
        <v>564</v>
      </c>
      <c r="N4" s="275"/>
      <c r="O4" s="271" t="s">
        <v>567</v>
      </c>
      <c r="P4" s="274"/>
      <c r="Q4" s="274"/>
      <c r="R4" s="253" t="s">
        <v>570</v>
      </c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71" t="s">
        <v>581</v>
      </c>
    </row>
    <row r="5" spans="1:31" ht="23.25" customHeight="1">
      <c r="A5" s="271"/>
      <c r="B5" s="271" t="s">
        <v>553</v>
      </c>
      <c r="C5" s="271" t="s">
        <v>554</v>
      </c>
      <c r="D5" s="271" t="s">
        <v>556</v>
      </c>
      <c r="E5" s="271" t="s">
        <v>557</v>
      </c>
      <c r="F5" s="271" t="s">
        <v>556</v>
      </c>
      <c r="G5" s="271" t="s">
        <v>557</v>
      </c>
      <c r="H5" s="271" t="s">
        <v>559</v>
      </c>
      <c r="I5" s="271" t="s">
        <v>560</v>
      </c>
      <c r="J5" s="272" t="s">
        <v>561</v>
      </c>
      <c r="K5" s="265" t="s">
        <v>562</v>
      </c>
      <c r="L5" s="271" t="s">
        <v>563</v>
      </c>
      <c r="M5" s="275"/>
      <c r="N5" s="275"/>
      <c r="O5" s="271" t="s">
        <v>508</v>
      </c>
      <c r="P5" s="271" t="s">
        <v>562</v>
      </c>
      <c r="Q5" s="278"/>
      <c r="R5" s="279" t="s">
        <v>571</v>
      </c>
      <c r="S5" s="279"/>
      <c r="T5" s="256" t="s">
        <v>572</v>
      </c>
      <c r="U5" s="256"/>
      <c r="V5" s="256"/>
      <c r="W5" s="259" t="s">
        <v>578</v>
      </c>
      <c r="X5" s="259"/>
      <c r="Y5" s="259" t="s">
        <v>579</v>
      </c>
      <c r="Z5" s="259"/>
      <c r="AA5" s="259" t="s">
        <v>508</v>
      </c>
      <c r="AB5" s="259"/>
      <c r="AC5" s="280" t="s">
        <v>580</v>
      </c>
      <c r="AD5" s="280"/>
      <c r="AE5" s="277"/>
    </row>
    <row r="6" spans="1:31" s="14" customFormat="1" ht="94.5">
      <c r="A6" s="271"/>
      <c r="B6" s="271"/>
      <c r="C6" s="271"/>
      <c r="D6" s="271"/>
      <c r="E6" s="271"/>
      <c r="F6" s="271"/>
      <c r="G6" s="271"/>
      <c r="H6" s="271"/>
      <c r="I6" s="271"/>
      <c r="J6" s="273"/>
      <c r="K6" s="265"/>
      <c r="L6" s="271"/>
      <c r="M6" s="144" t="s">
        <v>565</v>
      </c>
      <c r="N6" s="144" t="s">
        <v>566</v>
      </c>
      <c r="O6" s="271"/>
      <c r="P6" s="144" t="s">
        <v>568</v>
      </c>
      <c r="Q6" s="144" t="s">
        <v>569</v>
      </c>
      <c r="R6" s="149" t="s">
        <v>573</v>
      </c>
      <c r="S6" s="149" t="s">
        <v>574</v>
      </c>
      <c r="T6" s="148" t="s">
        <v>575</v>
      </c>
      <c r="U6" s="148" t="s">
        <v>576</v>
      </c>
      <c r="V6" s="148" t="s">
        <v>577</v>
      </c>
      <c r="W6" s="149" t="s">
        <v>573</v>
      </c>
      <c r="X6" s="149" t="s">
        <v>574</v>
      </c>
      <c r="Y6" s="149" t="s">
        <v>573</v>
      </c>
      <c r="Z6" s="149" t="s">
        <v>574</v>
      </c>
      <c r="AA6" s="149" t="s">
        <v>573</v>
      </c>
      <c r="AB6" s="149" t="s">
        <v>574</v>
      </c>
      <c r="AC6" s="149" t="s">
        <v>573</v>
      </c>
      <c r="AD6" s="149" t="s">
        <v>574</v>
      </c>
      <c r="AE6" s="277"/>
    </row>
    <row r="7" spans="1:31" s="2" customFormat="1" ht="15.75">
      <c r="A7" s="186" t="s">
        <v>463</v>
      </c>
      <c r="B7" s="119">
        <v>432853</v>
      </c>
      <c r="C7" s="119">
        <v>63732</v>
      </c>
      <c r="D7" s="119">
        <v>1284086</v>
      </c>
      <c r="E7" s="119">
        <v>133238</v>
      </c>
      <c r="F7" s="119">
        <v>11631345719.510868</v>
      </c>
      <c r="G7" s="119">
        <v>630654493.9351803</v>
      </c>
      <c r="H7" s="119">
        <v>78493854.7802967</v>
      </c>
      <c r="I7" s="119">
        <v>81924405.9702967</v>
      </c>
      <c r="J7" s="119">
        <v>17458477.169200003</v>
      </c>
      <c r="K7" s="119">
        <v>36992783.27129668</v>
      </c>
      <c r="L7" s="119">
        <v>30857503.543</v>
      </c>
      <c r="M7" s="119">
        <v>2767752.42</v>
      </c>
      <c r="N7" s="119">
        <v>783958.8641653</v>
      </c>
      <c r="O7" s="119">
        <v>69238535.72325744</v>
      </c>
      <c r="P7" s="119">
        <v>15773215.050000003</v>
      </c>
      <c r="Q7" s="119">
        <v>7469173.8442966845</v>
      </c>
      <c r="R7" s="119">
        <v>3613</v>
      </c>
      <c r="S7" s="119">
        <v>16369165.019999998</v>
      </c>
      <c r="T7" s="119">
        <v>1804</v>
      </c>
      <c r="U7" s="119">
        <v>0</v>
      </c>
      <c r="V7" s="119">
        <v>6369703.051819299</v>
      </c>
      <c r="W7" s="119">
        <v>513</v>
      </c>
      <c r="X7" s="119">
        <v>3573654.6934506</v>
      </c>
      <c r="Y7" s="119">
        <v>5157</v>
      </c>
      <c r="Z7" s="119">
        <v>1585238.3671676002</v>
      </c>
      <c r="AA7" s="119">
        <v>11087</v>
      </c>
      <c r="AB7" s="119">
        <v>27897761.132437497</v>
      </c>
      <c r="AC7" s="119">
        <v>1442</v>
      </c>
      <c r="AD7" s="119">
        <v>4305398.29</v>
      </c>
      <c r="AE7" s="119">
        <v>3568275.23</v>
      </c>
    </row>
    <row r="8" spans="1:31" s="2" customFormat="1" ht="15.75">
      <c r="A8" s="187" t="s">
        <v>464</v>
      </c>
      <c r="B8" s="119">
        <v>393479</v>
      </c>
      <c r="C8" s="119">
        <v>62762</v>
      </c>
      <c r="D8" s="119">
        <v>1212921</v>
      </c>
      <c r="E8" s="119">
        <v>115581</v>
      </c>
      <c r="F8" s="119">
        <v>11604441293.551641</v>
      </c>
      <c r="G8" s="119">
        <v>624228587.4451804</v>
      </c>
      <c r="H8" s="119">
        <v>64114260.04029668</v>
      </c>
      <c r="I8" s="119">
        <v>64392940.14029668</v>
      </c>
      <c r="J8" s="119">
        <v>17272281.309200004</v>
      </c>
      <c r="K8" s="119">
        <v>27797641.291296683</v>
      </c>
      <c r="L8" s="119">
        <v>25959513.873</v>
      </c>
      <c r="M8" s="119">
        <v>2767642.12</v>
      </c>
      <c r="N8" s="119">
        <v>365669.3141653</v>
      </c>
      <c r="O8" s="119">
        <v>57497593.31325744</v>
      </c>
      <c r="P8" s="119">
        <v>15587019.190000003</v>
      </c>
      <c r="Q8" s="119">
        <v>5035419.684296684</v>
      </c>
      <c r="R8" s="119">
        <v>2153</v>
      </c>
      <c r="S8" s="119">
        <v>8437169.12</v>
      </c>
      <c r="T8" s="119">
        <v>1682</v>
      </c>
      <c r="U8" s="119">
        <v>0</v>
      </c>
      <c r="V8" s="119">
        <v>5666128.3218193</v>
      </c>
      <c r="W8" s="119">
        <v>502</v>
      </c>
      <c r="X8" s="119">
        <v>3515919.9034506</v>
      </c>
      <c r="Y8" s="119">
        <v>5097</v>
      </c>
      <c r="Z8" s="119">
        <v>1535480.7571676003</v>
      </c>
      <c r="AA8" s="119">
        <v>9434</v>
      </c>
      <c r="AB8" s="119">
        <v>19154698.102437496</v>
      </c>
      <c r="AC8" s="119">
        <v>497</v>
      </c>
      <c r="AD8" s="119">
        <v>2288628.49</v>
      </c>
      <c r="AE8" s="119">
        <v>3568275.23</v>
      </c>
    </row>
    <row r="9" spans="1:31" s="2" customFormat="1" ht="15.75">
      <c r="A9" s="187" t="s">
        <v>465</v>
      </c>
      <c r="B9" s="119">
        <v>161862</v>
      </c>
      <c r="C9" s="119">
        <v>5126</v>
      </c>
      <c r="D9" s="119">
        <v>177041</v>
      </c>
      <c r="E9" s="119">
        <v>21600</v>
      </c>
      <c r="F9" s="119">
        <v>1792941833.1866035</v>
      </c>
      <c r="G9" s="119">
        <v>62780994.366881005</v>
      </c>
      <c r="H9" s="119">
        <v>40599582.22</v>
      </c>
      <c r="I9" s="119">
        <v>40877184.08</v>
      </c>
      <c r="J9" s="119">
        <v>4685253.599</v>
      </c>
      <c r="K9" s="119">
        <v>14321853.421</v>
      </c>
      <c r="L9" s="119">
        <v>25959513.873</v>
      </c>
      <c r="M9" s="119">
        <v>719340.2099999998</v>
      </c>
      <c r="N9" s="119">
        <v>146314.66536530002</v>
      </c>
      <c r="O9" s="119">
        <v>34972844.300960764</v>
      </c>
      <c r="P9" s="119">
        <v>4287323.12</v>
      </c>
      <c r="Q9" s="119">
        <v>2987875.6799999997</v>
      </c>
      <c r="R9" s="119">
        <v>2153</v>
      </c>
      <c r="S9" s="119">
        <v>8437169.12</v>
      </c>
      <c r="T9" s="119">
        <v>1682</v>
      </c>
      <c r="U9" s="119">
        <v>0</v>
      </c>
      <c r="V9" s="119">
        <v>5666128.3218193</v>
      </c>
      <c r="W9" s="119">
        <v>71</v>
      </c>
      <c r="X9" s="119">
        <v>387887.20345060003</v>
      </c>
      <c r="Y9" s="119">
        <v>4095</v>
      </c>
      <c r="Z9" s="119">
        <v>752749.2271676002</v>
      </c>
      <c r="AA9" s="119">
        <v>8001</v>
      </c>
      <c r="AB9" s="119">
        <v>15243933.872437498</v>
      </c>
      <c r="AC9" s="119">
        <v>344</v>
      </c>
      <c r="AD9" s="119">
        <v>1278088.07</v>
      </c>
      <c r="AE9" s="119">
        <v>0</v>
      </c>
    </row>
    <row r="10" spans="1:31" s="2" customFormat="1" ht="15.75">
      <c r="A10" s="187" t="s">
        <v>466</v>
      </c>
      <c r="B10" s="119">
        <v>231617</v>
      </c>
      <c r="C10" s="119">
        <v>57636</v>
      </c>
      <c r="D10" s="119">
        <v>1035880</v>
      </c>
      <c r="E10" s="119">
        <v>93981</v>
      </c>
      <c r="F10" s="119">
        <v>9811499460.365038</v>
      </c>
      <c r="G10" s="119">
        <v>561447593.0782994</v>
      </c>
      <c r="H10" s="119">
        <v>23514677.820296686</v>
      </c>
      <c r="I10" s="119">
        <v>23515756.060296685</v>
      </c>
      <c r="J10" s="119">
        <v>12587027.7102</v>
      </c>
      <c r="K10" s="119">
        <v>13475787.870296685</v>
      </c>
      <c r="L10" s="119">
        <v>0</v>
      </c>
      <c r="M10" s="119">
        <v>2048301.91</v>
      </c>
      <c r="N10" s="119">
        <v>219354.6488</v>
      </c>
      <c r="O10" s="119">
        <v>22524749.012296684</v>
      </c>
      <c r="P10" s="119">
        <v>11299696.070000002</v>
      </c>
      <c r="Q10" s="119">
        <v>2047544.0042966846</v>
      </c>
      <c r="R10" s="119">
        <v>0</v>
      </c>
      <c r="S10" s="119">
        <v>0</v>
      </c>
      <c r="T10" s="119">
        <v>0</v>
      </c>
      <c r="U10" s="119">
        <v>0</v>
      </c>
      <c r="V10" s="119">
        <v>0</v>
      </c>
      <c r="W10" s="119">
        <v>431</v>
      </c>
      <c r="X10" s="119">
        <v>3128032.7</v>
      </c>
      <c r="Y10" s="119">
        <v>1002</v>
      </c>
      <c r="Z10" s="119">
        <v>782731.53</v>
      </c>
      <c r="AA10" s="119">
        <v>1433</v>
      </c>
      <c r="AB10" s="119">
        <v>3910764.23</v>
      </c>
      <c r="AC10" s="119">
        <v>153</v>
      </c>
      <c r="AD10" s="119">
        <v>1010540.4199999999</v>
      </c>
      <c r="AE10" s="119">
        <v>3568275.23</v>
      </c>
    </row>
    <row r="11" spans="1:31" s="2" customFormat="1" ht="15.75">
      <c r="A11" s="187" t="s">
        <v>482</v>
      </c>
      <c r="B11" s="119">
        <v>39374</v>
      </c>
      <c r="C11" s="119">
        <v>970</v>
      </c>
      <c r="D11" s="119">
        <v>71165</v>
      </c>
      <c r="E11" s="119">
        <v>17657</v>
      </c>
      <c r="F11" s="119">
        <v>26904425.9592254</v>
      </c>
      <c r="G11" s="119">
        <v>6425906.49</v>
      </c>
      <c r="H11" s="119">
        <v>14379594.74</v>
      </c>
      <c r="I11" s="119">
        <v>17531465.83</v>
      </c>
      <c r="J11" s="119">
        <v>186195.86</v>
      </c>
      <c r="K11" s="119">
        <v>9195141.979999999</v>
      </c>
      <c r="L11" s="119">
        <v>4897989.67</v>
      </c>
      <c r="M11" s="119">
        <v>110.3</v>
      </c>
      <c r="N11" s="119">
        <v>418289.55</v>
      </c>
      <c r="O11" s="119">
        <v>11740942.41</v>
      </c>
      <c r="P11" s="119">
        <v>186195.86</v>
      </c>
      <c r="Q11" s="119">
        <v>2433754.16</v>
      </c>
      <c r="R11" s="119">
        <v>1460</v>
      </c>
      <c r="S11" s="119">
        <v>7931995.9</v>
      </c>
      <c r="T11" s="119">
        <v>122</v>
      </c>
      <c r="U11" s="119">
        <v>0</v>
      </c>
      <c r="V11" s="119">
        <v>703574.73</v>
      </c>
      <c r="W11" s="119">
        <v>11</v>
      </c>
      <c r="X11" s="119">
        <v>57734.79000000001</v>
      </c>
      <c r="Y11" s="119">
        <v>60</v>
      </c>
      <c r="Z11" s="119">
        <v>49757.61</v>
      </c>
      <c r="AA11" s="119">
        <v>1653</v>
      </c>
      <c r="AB11" s="119">
        <v>8743063.029999997</v>
      </c>
      <c r="AC11" s="119">
        <v>945</v>
      </c>
      <c r="AD11" s="119">
        <v>2016769.8</v>
      </c>
      <c r="AE11" s="119">
        <v>0</v>
      </c>
    </row>
    <row r="12" spans="1:31" s="2" customFormat="1" ht="15.75">
      <c r="A12" s="186" t="s">
        <v>467</v>
      </c>
      <c r="B12" s="119">
        <v>39378</v>
      </c>
      <c r="C12" s="119">
        <v>300</v>
      </c>
      <c r="D12" s="119">
        <v>36235</v>
      </c>
      <c r="E12" s="119">
        <v>287</v>
      </c>
      <c r="F12" s="119">
        <v>144662253.8433854</v>
      </c>
      <c r="G12" s="119">
        <v>3220531.7058075</v>
      </c>
      <c r="H12" s="119">
        <v>2432829.6204999997</v>
      </c>
      <c r="I12" s="119">
        <v>2432829.6204999997</v>
      </c>
      <c r="J12" s="119">
        <v>117532.2441</v>
      </c>
      <c r="K12" s="119">
        <v>311281.563</v>
      </c>
      <c r="L12" s="119">
        <v>2167569.0993999997</v>
      </c>
      <c r="M12" s="119">
        <v>12397.82</v>
      </c>
      <c r="N12" s="119">
        <v>11477.591400000001</v>
      </c>
      <c r="O12" s="119">
        <v>2479341.181999999</v>
      </c>
      <c r="P12" s="119">
        <v>114273.81999999999</v>
      </c>
      <c r="Q12" s="119">
        <v>282497.38</v>
      </c>
      <c r="R12" s="119">
        <v>298</v>
      </c>
      <c r="S12" s="119">
        <v>547260.49</v>
      </c>
      <c r="T12" s="119">
        <v>118</v>
      </c>
      <c r="U12" s="119">
        <v>0</v>
      </c>
      <c r="V12" s="119">
        <v>253156.92999999996</v>
      </c>
      <c r="W12" s="119">
        <v>2</v>
      </c>
      <c r="X12" s="119">
        <v>4548.15</v>
      </c>
      <c r="Y12" s="119">
        <v>43</v>
      </c>
      <c r="Z12" s="119">
        <v>19922.34</v>
      </c>
      <c r="AA12" s="119">
        <v>461</v>
      </c>
      <c r="AB12" s="119">
        <v>824887.9099999999</v>
      </c>
      <c r="AC12" s="119">
        <v>26</v>
      </c>
      <c r="AD12" s="119">
        <v>57808.92</v>
      </c>
      <c r="AE12" s="119">
        <v>0</v>
      </c>
    </row>
    <row r="13" spans="1:31" s="2" customFormat="1" ht="15.75">
      <c r="A13" s="186" t="s">
        <v>468</v>
      </c>
      <c r="B13" s="119">
        <v>12824</v>
      </c>
      <c r="C13" s="119">
        <v>932</v>
      </c>
      <c r="D13" s="119">
        <v>11049</v>
      </c>
      <c r="E13" s="119">
        <v>818</v>
      </c>
      <c r="F13" s="119">
        <v>92947190.68806542</v>
      </c>
      <c r="G13" s="119">
        <v>5232582.6428673</v>
      </c>
      <c r="H13" s="119">
        <v>14511851.744999997</v>
      </c>
      <c r="I13" s="119">
        <v>1176798.3349999995</v>
      </c>
      <c r="J13" s="119">
        <v>9699625.364</v>
      </c>
      <c r="K13" s="119">
        <v>8646809.798999999</v>
      </c>
      <c r="L13" s="119">
        <v>750603.034</v>
      </c>
      <c r="M13" s="119">
        <v>47801.45999999999</v>
      </c>
      <c r="N13" s="119">
        <v>3909.33</v>
      </c>
      <c r="O13" s="119">
        <v>14804288.85854591</v>
      </c>
      <c r="P13" s="119">
        <v>9511637.5055</v>
      </c>
      <c r="Q13" s="119">
        <v>371509.53919999994</v>
      </c>
      <c r="R13" s="119">
        <v>252</v>
      </c>
      <c r="S13" s="119">
        <v>1519581.68</v>
      </c>
      <c r="T13" s="119">
        <v>150</v>
      </c>
      <c r="U13" s="119">
        <v>2</v>
      </c>
      <c r="V13" s="119">
        <v>2506104.35</v>
      </c>
      <c r="W13" s="119">
        <v>10</v>
      </c>
      <c r="X13" s="119">
        <v>151493.32</v>
      </c>
      <c r="Y13" s="119">
        <v>0</v>
      </c>
      <c r="Z13" s="119">
        <v>0</v>
      </c>
      <c r="AA13" s="119">
        <v>414</v>
      </c>
      <c r="AB13" s="119">
        <v>4177179.3500000006</v>
      </c>
      <c r="AC13" s="119">
        <v>12</v>
      </c>
      <c r="AD13" s="119">
        <v>39158.619999999995</v>
      </c>
      <c r="AE13" s="119">
        <v>0</v>
      </c>
    </row>
    <row r="14" spans="1:31" s="2" customFormat="1" ht="15.75">
      <c r="A14" s="188" t="s">
        <v>469</v>
      </c>
      <c r="B14" s="119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v>0</v>
      </c>
      <c r="AD14" s="119">
        <v>0</v>
      </c>
      <c r="AE14" s="119">
        <v>0</v>
      </c>
    </row>
    <row r="15" spans="1:31" s="2" customFormat="1" ht="15.75">
      <c r="A15" s="189" t="s">
        <v>470</v>
      </c>
      <c r="B15" s="119">
        <v>154009</v>
      </c>
      <c r="C15" s="119">
        <v>11174</v>
      </c>
      <c r="D15" s="119">
        <v>466049</v>
      </c>
      <c r="E15" s="119">
        <v>24213</v>
      </c>
      <c r="F15" s="119">
        <v>5834395127.92813</v>
      </c>
      <c r="G15" s="119">
        <v>509032534.7299436</v>
      </c>
      <c r="H15" s="119">
        <v>5990778.285237443</v>
      </c>
      <c r="I15" s="119">
        <v>6050154.115237443</v>
      </c>
      <c r="J15" s="119">
        <v>1587731.1064</v>
      </c>
      <c r="K15" s="119">
        <v>2611303.862829972</v>
      </c>
      <c r="L15" s="119">
        <v>0</v>
      </c>
      <c r="M15" s="119">
        <v>21664.550000000003</v>
      </c>
      <c r="N15" s="119">
        <v>17913.7611146</v>
      </c>
      <c r="O15" s="119">
        <v>4858614.275753642</v>
      </c>
      <c r="P15" s="119">
        <v>267751.78</v>
      </c>
      <c r="Q15" s="119">
        <v>1042396.1774299721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19</v>
      </c>
      <c r="X15" s="119">
        <v>179252.44</v>
      </c>
      <c r="Y15" s="119">
        <v>2417</v>
      </c>
      <c r="Z15" s="119">
        <v>1105313.7691685008</v>
      </c>
      <c r="AA15" s="119">
        <v>2436</v>
      </c>
      <c r="AB15" s="119">
        <v>1284566.2091685005</v>
      </c>
      <c r="AC15" s="119">
        <v>148</v>
      </c>
      <c r="AD15" s="119">
        <v>192288.81800000003</v>
      </c>
      <c r="AE15" s="119">
        <v>37670.31</v>
      </c>
    </row>
    <row r="16" spans="1:31" s="1" customFormat="1" ht="15.75">
      <c r="A16" s="120" t="s">
        <v>462</v>
      </c>
      <c r="B16" s="156">
        <v>639064</v>
      </c>
      <c r="C16" s="156">
        <v>76138</v>
      </c>
      <c r="D16" s="156">
        <v>1797419</v>
      </c>
      <c r="E16" s="156">
        <v>158556</v>
      </c>
      <c r="F16" s="156">
        <v>17703350291.97045</v>
      </c>
      <c r="G16" s="156">
        <v>1148140143.013799</v>
      </c>
      <c r="H16" s="156">
        <v>101429314.43103412</v>
      </c>
      <c r="I16" s="156">
        <v>91584188.04103412</v>
      </c>
      <c r="J16" s="156">
        <v>28863365.883700002</v>
      </c>
      <c r="K16" s="156">
        <v>48562178.49612665</v>
      </c>
      <c r="L16" s="156">
        <v>33775675.6764</v>
      </c>
      <c r="M16" s="156">
        <v>2849616.25</v>
      </c>
      <c r="N16" s="156">
        <v>817259.5466799</v>
      </c>
      <c r="O16" s="156">
        <v>91380780.03955702</v>
      </c>
      <c r="P16" s="156">
        <v>25666878.155500002</v>
      </c>
      <c r="Q16" s="156">
        <v>9165576.940926654</v>
      </c>
      <c r="R16" s="156">
        <v>4163</v>
      </c>
      <c r="S16" s="156">
        <v>18436007.189999998</v>
      </c>
      <c r="T16" s="156">
        <v>2072</v>
      </c>
      <c r="U16" s="156">
        <v>2</v>
      </c>
      <c r="V16" s="156">
        <v>9128964.331819301</v>
      </c>
      <c r="W16" s="156">
        <v>544</v>
      </c>
      <c r="X16" s="156">
        <v>3908948.6034505996</v>
      </c>
      <c r="Y16" s="156">
        <v>7617</v>
      </c>
      <c r="Z16" s="156">
        <v>2710474.4763361015</v>
      </c>
      <c r="AA16" s="156">
        <v>14398</v>
      </c>
      <c r="AB16" s="156">
        <v>34184394.60160599</v>
      </c>
      <c r="AC16" s="156">
        <v>1628</v>
      </c>
      <c r="AD16" s="156">
        <v>4594654.647999999</v>
      </c>
      <c r="AE16" s="156">
        <v>3605945.54</v>
      </c>
    </row>
  </sheetData>
  <sheetProtection/>
  <mergeCells count="29">
    <mergeCell ref="T5:V5"/>
    <mergeCell ref="Y5:Z5"/>
    <mergeCell ref="W5:X5"/>
    <mergeCell ref="AE4:AE6"/>
    <mergeCell ref="O5:O6"/>
    <mergeCell ref="P5:Q5"/>
    <mergeCell ref="R5:S5"/>
    <mergeCell ref="R4:AD4"/>
    <mergeCell ref="AC5:AD5"/>
    <mergeCell ref="D5:D6"/>
    <mergeCell ref="O4:Q4"/>
    <mergeCell ref="AA5:AB5"/>
    <mergeCell ref="M4:N5"/>
    <mergeCell ref="K5:K6"/>
    <mergeCell ref="D4:E4"/>
    <mergeCell ref="F5:F6"/>
    <mergeCell ref="F4:G4"/>
    <mergeCell ref="E5:E6"/>
    <mergeCell ref="H4:L4"/>
    <mergeCell ref="A1:AE2"/>
    <mergeCell ref="G5:G6"/>
    <mergeCell ref="L5:L6"/>
    <mergeCell ref="A4:A6"/>
    <mergeCell ref="J5:J6"/>
    <mergeCell ref="I5:I6"/>
    <mergeCell ref="H5:H6"/>
    <mergeCell ref="B4:C4"/>
    <mergeCell ref="B5:B6"/>
    <mergeCell ref="C5:C6"/>
  </mergeCells>
  <printOptions horizontalCentered="1" verticalCentered="1"/>
  <pageMargins left="0.2362204724409449" right="0.2362204724409449" top="0.9055118110236221" bottom="0.4724409448818898" header="0.1968503937007874" footer="0.2362204724409449"/>
  <pageSetup horizontalDpi="300" verticalDpi="300" orientation="landscape" paperSize="9" scale="50" r:id="rId1"/>
  <headerFooter alignWithMargins="0">
    <oddFooter>&amp;C&amp;"Times New Roman,Regular"
</oddFooter>
  </headerFooter>
  <colBreaks count="1" manualBreakCount="1">
    <brk id="8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zoomScaleSheetLayoutView="80" zoomScalePageLayoutView="0" workbookViewId="0" topLeftCell="G1">
      <selection activeCell="J21" sqref="J21"/>
    </sheetView>
  </sheetViews>
  <sheetFormatPr defaultColWidth="11.375" defaultRowHeight="12.75"/>
  <cols>
    <col min="1" max="1" width="25.75390625" style="13" customWidth="1"/>
    <col min="2" max="3" width="25.75390625" style="16" customWidth="1"/>
    <col min="4" max="4" width="16.75390625" style="16" bestFit="1" customWidth="1"/>
    <col min="5" max="10" width="25.75390625" style="16" customWidth="1"/>
    <col min="11" max="11" width="16.75390625" style="16" bestFit="1" customWidth="1"/>
    <col min="12" max="12" width="25.75390625" style="16" customWidth="1"/>
    <col min="13" max="13" width="27.125" style="16" customWidth="1"/>
    <col min="14" max="14" width="27.625" style="16" customWidth="1"/>
    <col min="15" max="16384" width="11.375" style="16" customWidth="1"/>
  </cols>
  <sheetData>
    <row r="1" spans="1:14" s="13" customFormat="1" ht="23.25" customHeight="1">
      <c r="A1" s="145"/>
      <c r="B1" s="283" t="s">
        <v>582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ht="30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 t="s">
        <v>125</v>
      </c>
    </row>
    <row r="3" spans="1:14" ht="9.75" customHeight="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4" ht="30" customHeight="1" hidden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30" customHeight="1" hidden="1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</row>
    <row r="6" spans="1:14" ht="30" customHeight="1" hidden="1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</row>
    <row r="7" spans="1:14" s="14" customFormat="1" ht="34.5" customHeight="1">
      <c r="A7" s="271" t="s">
        <v>459</v>
      </c>
      <c r="B7" s="271" t="s">
        <v>583</v>
      </c>
      <c r="C7" s="271" t="s">
        <v>584</v>
      </c>
      <c r="D7" s="271" t="s">
        <v>585</v>
      </c>
      <c r="E7" s="271"/>
      <c r="F7" s="271" t="s">
        <v>586</v>
      </c>
      <c r="G7" s="271" t="s">
        <v>587</v>
      </c>
      <c r="H7" s="271" t="s">
        <v>588</v>
      </c>
      <c r="I7" s="271" t="s">
        <v>589</v>
      </c>
      <c r="J7" s="271"/>
      <c r="K7" s="285" t="s">
        <v>590</v>
      </c>
      <c r="L7" s="286"/>
      <c r="M7" s="271" t="s">
        <v>591</v>
      </c>
      <c r="N7" s="271" t="s">
        <v>592</v>
      </c>
    </row>
    <row r="8" spans="1:14" s="3" customFormat="1" ht="94.5">
      <c r="A8" s="271"/>
      <c r="B8" s="271"/>
      <c r="C8" s="271"/>
      <c r="D8" s="194" t="s">
        <v>508</v>
      </c>
      <c r="E8" s="194" t="s">
        <v>593</v>
      </c>
      <c r="F8" s="271"/>
      <c r="G8" s="271"/>
      <c r="H8" s="271"/>
      <c r="I8" s="194" t="s">
        <v>508</v>
      </c>
      <c r="J8" s="194" t="s">
        <v>594</v>
      </c>
      <c r="K8" s="194" t="s">
        <v>508</v>
      </c>
      <c r="L8" s="194" t="s">
        <v>595</v>
      </c>
      <c r="M8" s="271"/>
      <c r="N8" s="284"/>
    </row>
    <row r="9" spans="1:14" s="4" customFormat="1" ht="25.5">
      <c r="A9" s="186" t="s">
        <v>463</v>
      </c>
      <c r="B9" s="146">
        <v>1663636.0512358</v>
      </c>
      <c r="C9" s="146">
        <v>0</v>
      </c>
      <c r="D9" s="146">
        <v>525217.1178484</v>
      </c>
      <c r="E9" s="146">
        <v>32575.4727806</v>
      </c>
      <c r="F9" s="146">
        <v>315022.551833</v>
      </c>
      <c r="G9" s="146">
        <v>33292.357778800004</v>
      </c>
      <c r="H9" s="146">
        <v>293077.24695359997</v>
      </c>
      <c r="I9" s="146">
        <v>1760443.1886522004</v>
      </c>
      <c r="J9" s="146">
        <v>354616.85</v>
      </c>
      <c r="K9" s="146">
        <v>12520.15</v>
      </c>
      <c r="L9" s="146">
        <v>0</v>
      </c>
      <c r="M9" s="146">
        <v>27982.0402517</v>
      </c>
      <c r="N9" s="146">
        <v>667195.8042057999</v>
      </c>
    </row>
    <row r="10" spans="1:14" s="4" customFormat="1" ht="15.75">
      <c r="A10" s="187" t="s">
        <v>464</v>
      </c>
      <c r="B10" s="146">
        <v>1662573.0512358</v>
      </c>
      <c r="C10" s="146">
        <v>0</v>
      </c>
      <c r="D10" s="146">
        <v>525217.1178484</v>
      </c>
      <c r="E10" s="146">
        <v>32575.4727806</v>
      </c>
      <c r="F10" s="146">
        <v>315022.551833</v>
      </c>
      <c r="G10" s="146">
        <v>33292.357778800004</v>
      </c>
      <c r="H10" s="146">
        <v>293077.24695359997</v>
      </c>
      <c r="I10" s="146">
        <v>1759780.1886522004</v>
      </c>
      <c r="J10" s="146">
        <v>354616.85</v>
      </c>
      <c r="K10" s="146">
        <v>12520.15</v>
      </c>
      <c r="L10" s="146">
        <v>0</v>
      </c>
      <c r="M10" s="146">
        <v>27982.0402517</v>
      </c>
      <c r="N10" s="146">
        <v>666132.8042057999</v>
      </c>
    </row>
    <row r="11" spans="1:14" s="3" customFormat="1" ht="15.75">
      <c r="A11" s="187" t="s">
        <v>465</v>
      </c>
      <c r="B11" s="146">
        <v>128305.79123579999</v>
      </c>
      <c r="C11" s="146">
        <v>0</v>
      </c>
      <c r="D11" s="146">
        <v>391244.8078484</v>
      </c>
      <c r="E11" s="146">
        <v>18190.8227806</v>
      </c>
      <c r="F11" s="146">
        <v>3623.4018330000004</v>
      </c>
      <c r="G11" s="146">
        <v>7620.6177788</v>
      </c>
      <c r="H11" s="146">
        <v>42808.866953599994</v>
      </c>
      <c r="I11" s="146">
        <v>605756.3286522</v>
      </c>
      <c r="J11" s="146">
        <v>0</v>
      </c>
      <c r="K11" s="146">
        <v>0</v>
      </c>
      <c r="L11" s="146">
        <v>0</v>
      </c>
      <c r="M11" s="146">
        <v>27982.0402517</v>
      </c>
      <c r="N11" s="146">
        <v>153148.8042058</v>
      </c>
    </row>
    <row r="12" spans="1:14" s="3" customFormat="1" ht="15.75">
      <c r="A12" s="187" t="s">
        <v>466</v>
      </c>
      <c r="B12" s="146">
        <v>1534267.26</v>
      </c>
      <c r="C12" s="146">
        <v>0</v>
      </c>
      <c r="D12" s="146">
        <v>133972.31</v>
      </c>
      <c r="E12" s="146">
        <v>14384.65</v>
      </c>
      <c r="F12" s="146">
        <v>311399.14999999997</v>
      </c>
      <c r="G12" s="146">
        <v>25671.740000000005</v>
      </c>
      <c r="H12" s="146">
        <v>250268.38</v>
      </c>
      <c r="I12" s="146">
        <v>1154023.8600000003</v>
      </c>
      <c r="J12" s="146">
        <v>354616.85</v>
      </c>
      <c r="K12" s="146">
        <v>12520.15</v>
      </c>
      <c r="L12" s="146">
        <v>0</v>
      </c>
      <c r="M12" s="146">
        <v>0</v>
      </c>
      <c r="N12" s="146">
        <v>512984</v>
      </c>
    </row>
    <row r="13" spans="1:14" s="3" customFormat="1" ht="25.5">
      <c r="A13" s="187" t="s">
        <v>482</v>
      </c>
      <c r="B13" s="146">
        <v>1063</v>
      </c>
      <c r="C13" s="146">
        <v>0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146">
        <v>663</v>
      </c>
      <c r="J13" s="146">
        <v>0</v>
      </c>
      <c r="K13" s="146">
        <v>0</v>
      </c>
      <c r="L13" s="146">
        <v>0</v>
      </c>
      <c r="M13" s="146">
        <v>0</v>
      </c>
      <c r="N13" s="146">
        <v>1063</v>
      </c>
    </row>
    <row r="14" spans="1:14" s="3" customFormat="1" ht="25.5">
      <c r="A14" s="186" t="s">
        <v>467</v>
      </c>
      <c r="B14" s="146">
        <v>9478.129999999997</v>
      </c>
      <c r="C14" s="146">
        <v>0</v>
      </c>
      <c r="D14" s="146">
        <v>3206.2299999999996</v>
      </c>
      <c r="E14" s="146">
        <v>0</v>
      </c>
      <c r="F14" s="146">
        <v>1375.29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6348</v>
      </c>
    </row>
    <row r="15" spans="1:14" s="3" customFormat="1" ht="15.75">
      <c r="A15" s="186" t="s">
        <v>468</v>
      </c>
      <c r="B15" s="146">
        <v>-619.2102521</v>
      </c>
      <c r="C15" s="146">
        <v>0</v>
      </c>
      <c r="D15" s="146">
        <v>55.741155</v>
      </c>
      <c r="E15" s="146">
        <v>52.5531521</v>
      </c>
      <c r="F15" s="146">
        <v>192.453672</v>
      </c>
      <c r="G15" s="146">
        <v>1.3299644</v>
      </c>
      <c r="H15" s="146">
        <v>0</v>
      </c>
      <c r="I15" s="146">
        <v>120</v>
      </c>
      <c r="J15" s="146">
        <v>0</v>
      </c>
      <c r="K15" s="146">
        <v>0</v>
      </c>
      <c r="L15" s="146">
        <v>0</v>
      </c>
      <c r="M15" s="146">
        <v>581.6442837</v>
      </c>
      <c r="N15" s="146">
        <v>219.5670017</v>
      </c>
    </row>
    <row r="16" spans="1:14" s="3" customFormat="1" ht="15.75">
      <c r="A16" s="188" t="s">
        <v>469</v>
      </c>
      <c r="B16" s="146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65627</v>
      </c>
    </row>
    <row r="17" spans="1:14" s="3" customFormat="1" ht="15.75">
      <c r="A17" s="189" t="s">
        <v>470</v>
      </c>
      <c r="B17" s="146">
        <v>1356009.63</v>
      </c>
      <c r="C17" s="146">
        <v>0</v>
      </c>
      <c r="D17" s="146">
        <v>174599.88999999998</v>
      </c>
      <c r="E17" s="146">
        <v>19800.40916</v>
      </c>
      <c r="F17" s="146">
        <v>291534.96</v>
      </c>
      <c r="G17" s="146">
        <v>498.75</v>
      </c>
      <c r="H17" s="146">
        <v>44136.350000000006</v>
      </c>
      <c r="I17" s="146">
        <v>135717.43</v>
      </c>
      <c r="J17" s="146">
        <v>216304</v>
      </c>
      <c r="K17" s="146">
        <v>0</v>
      </c>
      <c r="L17" s="146">
        <v>0</v>
      </c>
      <c r="M17" s="146">
        <v>107161.986122</v>
      </c>
      <c r="N17" s="146">
        <v>476989.02272</v>
      </c>
    </row>
    <row r="18" spans="1:14" s="3" customFormat="1" ht="45" customHeight="1">
      <c r="A18" s="120" t="s">
        <v>462</v>
      </c>
      <c r="B18" s="146">
        <v>3028504.6009837002</v>
      </c>
      <c r="C18" s="146">
        <v>0</v>
      </c>
      <c r="D18" s="146">
        <v>703078.9790034001</v>
      </c>
      <c r="E18" s="146">
        <v>52428.4350927</v>
      </c>
      <c r="F18" s="146">
        <v>608125.255505</v>
      </c>
      <c r="G18" s="146">
        <v>33792.437743200004</v>
      </c>
      <c r="H18" s="146">
        <v>337213.59695360006</v>
      </c>
      <c r="I18" s="146">
        <v>1896280.6186522</v>
      </c>
      <c r="J18" s="146">
        <v>570920.85</v>
      </c>
      <c r="K18" s="146">
        <v>12520.15</v>
      </c>
      <c r="L18" s="146">
        <v>0</v>
      </c>
      <c r="M18" s="146">
        <v>135725.67065739998</v>
      </c>
      <c r="N18" s="146">
        <v>1216379.3939275001</v>
      </c>
    </row>
    <row r="19" spans="1:13" ht="15.75">
      <c r="A19" s="17"/>
      <c r="B19" s="19"/>
      <c r="C19" s="26"/>
      <c r="D19" s="18"/>
      <c r="E19" s="18"/>
      <c r="F19" s="18"/>
      <c r="G19" s="18"/>
      <c r="H19" s="19"/>
      <c r="I19" s="19"/>
      <c r="J19" s="19"/>
      <c r="K19" s="19"/>
      <c r="L19" s="19"/>
      <c r="M19" s="19"/>
    </row>
    <row r="20" ht="15.75">
      <c r="C20" s="19"/>
    </row>
    <row r="21" ht="15.75">
      <c r="C21" s="19"/>
    </row>
    <row r="22" ht="15.75">
      <c r="C22" s="19"/>
    </row>
    <row r="23" ht="15.75">
      <c r="C23" s="19"/>
    </row>
    <row r="24" ht="15.75">
      <c r="C24" s="19"/>
    </row>
    <row r="25" ht="15.75">
      <c r="C25" s="19"/>
    </row>
    <row r="26" ht="15.75">
      <c r="C26" s="18"/>
    </row>
    <row r="27" ht="15.75">
      <c r="C27" s="18"/>
    </row>
    <row r="28" ht="15.75">
      <c r="C28" s="18"/>
    </row>
    <row r="29" ht="15.75">
      <c r="C29" s="27"/>
    </row>
    <row r="30" ht="15.75">
      <c r="C30" s="28"/>
    </row>
    <row r="31" ht="15.75">
      <c r="C31" s="18"/>
    </row>
    <row r="32" ht="15.75">
      <c r="C32" s="20"/>
    </row>
    <row r="33" ht="15.75">
      <c r="C33" s="19"/>
    </row>
    <row r="34" ht="15.75">
      <c r="C34" s="19"/>
    </row>
    <row r="35" ht="15.75">
      <c r="C35" s="19"/>
    </row>
    <row r="36" ht="15.75">
      <c r="C36" s="19"/>
    </row>
    <row r="37" ht="15.75">
      <c r="C37" s="19"/>
    </row>
    <row r="38" ht="15.75">
      <c r="C38" s="19"/>
    </row>
    <row r="39" ht="15.75">
      <c r="C39" s="19"/>
    </row>
    <row r="40" ht="15.75">
      <c r="C40" s="19"/>
    </row>
  </sheetData>
  <sheetProtection/>
  <mergeCells count="13">
    <mergeCell ref="D7:E7"/>
    <mergeCell ref="I7:J7"/>
    <mergeCell ref="H7:H8"/>
    <mergeCell ref="A7:A8"/>
    <mergeCell ref="A3:N6"/>
    <mergeCell ref="F7:F8"/>
    <mergeCell ref="B7:B8"/>
    <mergeCell ref="C7:C8"/>
    <mergeCell ref="B1:N1"/>
    <mergeCell ref="M7:M8"/>
    <mergeCell ref="N7:N8"/>
    <mergeCell ref="K7:L7"/>
    <mergeCell ref="G7:G8"/>
  </mergeCells>
  <printOptions horizontalCentered="1" verticalCentered="1"/>
  <pageMargins left="0.2362204724409449" right="0.2362204724409449" top="0.35433070866141736" bottom="0.5118110236220472" header="0.1968503937007874" footer="0.2362204724409449"/>
  <pageSetup fitToHeight="1" fitToWidth="1" horizontalDpi="300" verticalDpi="300" orientation="landscape" paperSize="9" scale="42" r:id="rId1"/>
  <headerFooter alignWithMargins="0">
    <oddFooter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14"/>
  <sheetViews>
    <sheetView zoomScale="75" zoomScaleNormal="75" zoomScaleSheetLayoutView="80" zoomScalePageLayoutView="0" workbookViewId="0" topLeftCell="A1">
      <selection activeCell="B3" sqref="B3:P4"/>
    </sheetView>
  </sheetViews>
  <sheetFormatPr defaultColWidth="25.625" defaultRowHeight="12.75"/>
  <cols>
    <col min="1" max="1" width="54.875" style="13" customWidth="1"/>
    <col min="2" max="6" width="25.75390625" style="16" customWidth="1"/>
    <col min="7" max="16" width="25.75390625" style="15" customWidth="1"/>
    <col min="17" max="44" width="25.625" style="15" customWidth="1"/>
    <col min="45" max="16384" width="25.625" style="16" customWidth="1"/>
  </cols>
  <sheetData>
    <row r="1" spans="1:44" s="13" customFormat="1" ht="30" customHeight="1">
      <c r="A1" s="84"/>
      <c r="B1" s="287" t="s">
        <v>596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s="13" customFormat="1" ht="30">
      <c r="A2" s="84"/>
      <c r="B2" s="64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80" t="s">
        <v>125</v>
      </c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 s="13" customFormat="1" ht="15" customHeight="1">
      <c r="A3" s="271" t="s">
        <v>459</v>
      </c>
      <c r="B3" s="271" t="s">
        <v>597</v>
      </c>
      <c r="C3" s="271" t="s">
        <v>598</v>
      </c>
      <c r="D3" s="271" t="s">
        <v>599</v>
      </c>
      <c r="E3" s="271" t="s">
        <v>600</v>
      </c>
      <c r="F3" s="271" t="s">
        <v>601</v>
      </c>
      <c r="G3" s="271" t="s">
        <v>602</v>
      </c>
      <c r="H3" s="271" t="s">
        <v>603</v>
      </c>
      <c r="I3" s="271" t="s">
        <v>505</v>
      </c>
      <c r="J3" s="271"/>
      <c r="K3" s="271" t="s">
        <v>517</v>
      </c>
      <c r="L3" s="271"/>
      <c r="M3" s="271" t="s">
        <v>604</v>
      </c>
      <c r="N3" s="271"/>
      <c r="O3" s="271" t="s">
        <v>605</v>
      </c>
      <c r="P3" s="271" t="s">
        <v>606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44" s="13" customFormat="1" ht="94.5">
      <c r="A4" s="271"/>
      <c r="B4" s="271"/>
      <c r="C4" s="271"/>
      <c r="D4" s="271"/>
      <c r="E4" s="271"/>
      <c r="F4" s="271"/>
      <c r="G4" s="271"/>
      <c r="H4" s="271"/>
      <c r="I4" s="144" t="s">
        <v>508</v>
      </c>
      <c r="J4" s="194" t="s">
        <v>607</v>
      </c>
      <c r="K4" s="144" t="s">
        <v>508</v>
      </c>
      <c r="L4" s="194" t="s">
        <v>608</v>
      </c>
      <c r="M4" s="144" t="s">
        <v>508</v>
      </c>
      <c r="N4" s="194" t="s">
        <v>609</v>
      </c>
      <c r="O4" s="271"/>
      <c r="P4" s="271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16" s="3" customFormat="1" ht="15.75">
      <c r="A5" s="186" t="s">
        <v>463</v>
      </c>
      <c r="B5" s="119">
        <v>4</v>
      </c>
      <c r="C5" s="119">
        <v>1519746951</v>
      </c>
      <c r="D5" s="119">
        <v>2640120.294296685</v>
      </c>
      <c r="E5" s="119">
        <v>1057312.619437348</v>
      </c>
      <c r="F5" s="119">
        <v>37670</v>
      </c>
      <c r="G5" s="119">
        <v>171</v>
      </c>
      <c r="H5" s="119">
        <v>251194.82</v>
      </c>
      <c r="I5" s="119">
        <v>5250764.8364504</v>
      </c>
      <c r="J5" s="119">
        <v>0</v>
      </c>
      <c r="K5" s="119">
        <v>751858.2241930588</v>
      </c>
      <c r="L5" s="119">
        <v>0</v>
      </c>
      <c r="M5" s="119">
        <v>0</v>
      </c>
      <c r="N5" s="119">
        <v>0</v>
      </c>
      <c r="O5" s="119">
        <v>859563</v>
      </c>
      <c r="P5" s="119">
        <v>221916</v>
      </c>
    </row>
    <row r="6" spans="1:16" s="3" customFormat="1" ht="15.75">
      <c r="A6" s="187" t="s">
        <v>464</v>
      </c>
      <c r="B6" s="119">
        <v>4</v>
      </c>
      <c r="C6" s="119">
        <v>1519746951</v>
      </c>
      <c r="D6" s="119">
        <v>2640120.294296685</v>
      </c>
      <c r="E6" s="119">
        <v>1057312.619437348</v>
      </c>
      <c r="F6" s="119">
        <v>37670</v>
      </c>
      <c r="G6" s="119">
        <v>171</v>
      </c>
      <c r="H6" s="119">
        <v>251194.82</v>
      </c>
      <c r="I6" s="119">
        <v>5250764.8364504</v>
      </c>
      <c r="J6" s="119">
        <v>0</v>
      </c>
      <c r="K6" s="119">
        <v>751858.2241930588</v>
      </c>
      <c r="L6" s="119">
        <v>0</v>
      </c>
      <c r="M6" s="119">
        <v>0</v>
      </c>
      <c r="N6" s="119">
        <v>0</v>
      </c>
      <c r="O6" s="119">
        <v>859563</v>
      </c>
      <c r="P6" s="119">
        <v>221916</v>
      </c>
    </row>
    <row r="7" spans="1:16" s="3" customFormat="1" ht="15.75">
      <c r="A7" s="187" t="s">
        <v>465</v>
      </c>
      <c r="B7" s="119">
        <v>0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  <c r="N7" s="119">
        <v>0</v>
      </c>
      <c r="O7" s="119">
        <v>0</v>
      </c>
      <c r="P7" s="119">
        <v>0</v>
      </c>
    </row>
    <row r="8" spans="1:16" s="3" customFormat="1" ht="15.75">
      <c r="A8" s="187" t="s">
        <v>466</v>
      </c>
      <c r="B8" s="119">
        <v>4</v>
      </c>
      <c r="C8" s="119">
        <v>1519746951</v>
      </c>
      <c r="D8" s="119">
        <v>2640120.294296685</v>
      </c>
      <c r="E8" s="119">
        <v>1057312.619437348</v>
      </c>
      <c r="F8" s="119">
        <v>37670</v>
      </c>
      <c r="G8" s="119">
        <v>171</v>
      </c>
      <c r="H8" s="119">
        <v>251194.82</v>
      </c>
      <c r="I8" s="119">
        <v>5250764.8364504</v>
      </c>
      <c r="J8" s="119">
        <v>0</v>
      </c>
      <c r="K8" s="119">
        <v>751858.2241930588</v>
      </c>
      <c r="L8" s="119">
        <v>0</v>
      </c>
      <c r="M8" s="119">
        <v>0</v>
      </c>
      <c r="N8" s="119">
        <v>0</v>
      </c>
      <c r="O8" s="119">
        <v>859563</v>
      </c>
      <c r="P8" s="119">
        <v>221916</v>
      </c>
    </row>
    <row r="9" spans="1:16" s="3" customFormat="1" ht="15.75">
      <c r="A9" s="187" t="s">
        <v>482</v>
      </c>
      <c r="B9" s="119">
        <v>0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</row>
    <row r="10" spans="1:16" s="3" customFormat="1" ht="15.75">
      <c r="A10" s="186" t="s">
        <v>467</v>
      </c>
      <c r="B10" s="119">
        <v>0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</row>
    <row r="11" spans="1:16" s="3" customFormat="1" ht="15.75">
      <c r="A11" s="186" t="s">
        <v>468</v>
      </c>
      <c r="B11" s="119">
        <v>0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</row>
    <row r="12" spans="1:16" s="3" customFormat="1" ht="15.75">
      <c r="A12" s="188" t="s">
        <v>469</v>
      </c>
      <c r="B12" s="119">
        <v>0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</row>
    <row r="13" spans="1:16" s="3" customFormat="1" ht="15.75">
      <c r="A13" s="189" t="s">
        <v>470</v>
      </c>
      <c r="B13" s="119">
        <v>2</v>
      </c>
      <c r="C13" s="119">
        <v>1220784337</v>
      </c>
      <c r="D13" s="119">
        <v>2257029.608568942</v>
      </c>
      <c r="E13" s="119">
        <v>1011803.0868551538</v>
      </c>
      <c r="F13" s="119">
        <v>0</v>
      </c>
      <c r="G13" s="119">
        <v>763</v>
      </c>
      <c r="H13" s="119">
        <v>98569.08</v>
      </c>
      <c r="I13" s="119">
        <v>5588714.4564126</v>
      </c>
      <c r="J13" s="119">
        <v>0</v>
      </c>
      <c r="K13" s="119">
        <v>482554.504551394</v>
      </c>
      <c r="L13" s="119">
        <v>0</v>
      </c>
      <c r="M13" s="119">
        <v>150177</v>
      </c>
      <c r="N13" s="119">
        <v>0</v>
      </c>
      <c r="O13" s="119">
        <v>824138</v>
      </c>
      <c r="P13" s="119">
        <v>213532</v>
      </c>
    </row>
    <row r="14" spans="1:16" s="3" customFormat="1" ht="15.75">
      <c r="A14" s="120" t="s">
        <v>462</v>
      </c>
      <c r="B14" s="119">
        <v>6</v>
      </c>
      <c r="C14" s="119">
        <v>2740531288</v>
      </c>
      <c r="D14" s="119">
        <v>4897149.902865628</v>
      </c>
      <c r="E14" s="119">
        <v>2069115.7062925019</v>
      </c>
      <c r="F14" s="119">
        <v>37670</v>
      </c>
      <c r="G14" s="119">
        <v>934</v>
      </c>
      <c r="H14" s="119">
        <v>349763.9</v>
      </c>
      <c r="I14" s="119">
        <v>10839479.292863</v>
      </c>
      <c r="J14" s="119">
        <v>0</v>
      </c>
      <c r="K14" s="119">
        <v>1234412.7287444528</v>
      </c>
      <c r="L14" s="119">
        <v>0</v>
      </c>
      <c r="M14" s="119">
        <v>150177</v>
      </c>
      <c r="N14" s="119">
        <v>0</v>
      </c>
      <c r="O14" s="119">
        <v>1683701</v>
      </c>
      <c r="P14" s="119">
        <v>435448</v>
      </c>
    </row>
  </sheetData>
  <sheetProtection/>
  <mergeCells count="14">
    <mergeCell ref="A3:A4"/>
    <mergeCell ref="I3:J3"/>
    <mergeCell ref="B3:B4"/>
    <mergeCell ref="C3:C4"/>
    <mergeCell ref="D3:D4"/>
    <mergeCell ref="E3:E4"/>
    <mergeCell ref="F3:F4"/>
    <mergeCell ref="G3:G4"/>
    <mergeCell ref="H3:H4"/>
    <mergeCell ref="B1:P1"/>
    <mergeCell ref="K3:L3"/>
    <mergeCell ref="M3:N3"/>
    <mergeCell ref="O3:O4"/>
    <mergeCell ref="P3:P4"/>
  </mergeCells>
  <printOptions horizontalCentered="1" verticalCentered="1"/>
  <pageMargins left="0.2362204724409449" right="0.2362204724409449" top="0.9055118110236221" bottom="0.4724409448818898" header="0.1968503937007874" footer="0.2362204724409449"/>
  <pageSetup horizontalDpi="300" verticalDpi="300" orientation="landscape" paperSize="9" scale="50" r:id="rId1"/>
  <headerFooter alignWithMargins="0">
    <oddFooter>&amp;C&amp;"Times New Roman,Regular"
</oddFooter>
  </headerFooter>
  <colBreaks count="1" manualBreakCount="1">
    <brk id="8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="75" zoomScaleNormal="75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63.75390625" style="65" bestFit="1" customWidth="1"/>
    <col min="2" max="5" width="15.625" style="65" customWidth="1"/>
    <col min="6" max="16384" width="9.125" style="65" customWidth="1"/>
  </cols>
  <sheetData>
    <row r="1" spans="1:5" s="122" customFormat="1" ht="33.75" customHeight="1">
      <c r="A1" s="291" t="s">
        <v>610</v>
      </c>
      <c r="B1" s="291"/>
      <c r="C1" s="291"/>
      <c r="D1" s="291"/>
      <c r="E1" s="291"/>
    </row>
    <row r="2" spans="1:5" s="122" customFormat="1" ht="15.75">
      <c r="A2" s="123"/>
      <c r="E2" s="181" t="s">
        <v>125</v>
      </c>
    </row>
    <row r="3" spans="1:5" s="122" customFormat="1" ht="15.75" customHeight="1">
      <c r="A3" s="292" t="s">
        <v>459</v>
      </c>
      <c r="B3" s="293" t="s">
        <v>462</v>
      </c>
      <c r="C3" s="294"/>
      <c r="D3" s="294"/>
      <c r="E3" s="294"/>
    </row>
    <row r="4" spans="1:5" s="122" customFormat="1" ht="15.75" customHeight="1">
      <c r="A4" s="292"/>
      <c r="B4" s="288"/>
      <c r="C4" s="289"/>
      <c r="D4" s="289"/>
      <c r="E4" s="290"/>
    </row>
    <row r="5" spans="1:5" s="122" customFormat="1" ht="36.75" customHeight="1">
      <c r="A5" s="292"/>
      <c r="B5" s="195" t="s">
        <v>611</v>
      </c>
      <c r="C5" s="196" t="s">
        <v>612</v>
      </c>
      <c r="D5" s="196" t="s">
        <v>613</v>
      </c>
      <c r="E5" s="196" t="s">
        <v>614</v>
      </c>
    </row>
    <row r="6" spans="1:5" s="122" customFormat="1" ht="15.75">
      <c r="A6" s="186" t="s">
        <v>463</v>
      </c>
      <c r="B6" s="121">
        <v>0</v>
      </c>
      <c r="C6" s="121">
        <v>0</v>
      </c>
      <c r="D6" s="121">
        <v>0</v>
      </c>
      <c r="E6" s="121">
        <v>0</v>
      </c>
    </row>
    <row r="7" spans="1:5" s="122" customFormat="1" ht="15.75">
      <c r="A7" s="187" t="s">
        <v>464</v>
      </c>
      <c r="B7" s="121">
        <v>0</v>
      </c>
      <c r="C7" s="121">
        <v>0</v>
      </c>
      <c r="D7" s="121">
        <v>0</v>
      </c>
      <c r="E7" s="121">
        <v>0</v>
      </c>
    </row>
    <row r="8" spans="1:5" s="122" customFormat="1" ht="15.75">
      <c r="A8" s="187" t="s">
        <v>465</v>
      </c>
      <c r="B8" s="121">
        <v>0</v>
      </c>
      <c r="C8" s="121">
        <v>0</v>
      </c>
      <c r="D8" s="121">
        <v>0</v>
      </c>
      <c r="E8" s="121">
        <v>0</v>
      </c>
    </row>
    <row r="9" spans="1:5" s="122" customFormat="1" ht="15.75">
      <c r="A9" s="187" t="s">
        <v>466</v>
      </c>
      <c r="B9" s="121">
        <v>0</v>
      </c>
      <c r="C9" s="121">
        <v>0</v>
      </c>
      <c r="D9" s="121">
        <v>0</v>
      </c>
      <c r="E9" s="121">
        <v>0</v>
      </c>
    </row>
    <row r="10" spans="1:5" s="122" customFormat="1" ht="15.75">
      <c r="A10" s="187" t="s">
        <v>482</v>
      </c>
      <c r="B10" s="121">
        <v>0</v>
      </c>
      <c r="C10" s="121">
        <v>0</v>
      </c>
      <c r="D10" s="121">
        <v>0</v>
      </c>
      <c r="E10" s="121">
        <v>0</v>
      </c>
    </row>
    <row r="11" spans="1:5" s="122" customFormat="1" ht="15.75">
      <c r="A11" s="186" t="s">
        <v>467</v>
      </c>
      <c r="B11" s="121">
        <v>0</v>
      </c>
      <c r="C11" s="121">
        <v>0</v>
      </c>
      <c r="D11" s="121">
        <v>0</v>
      </c>
      <c r="E11" s="121">
        <v>0</v>
      </c>
    </row>
    <row r="12" spans="1:5" s="122" customFormat="1" ht="15.75">
      <c r="A12" s="186" t="s">
        <v>468</v>
      </c>
      <c r="B12" s="121">
        <v>0</v>
      </c>
      <c r="C12" s="121">
        <v>0</v>
      </c>
      <c r="D12" s="121">
        <v>0</v>
      </c>
      <c r="E12" s="121">
        <v>0</v>
      </c>
    </row>
    <row r="13" spans="1:5" s="122" customFormat="1" ht="15.75">
      <c r="A13" s="188" t="s">
        <v>469</v>
      </c>
      <c r="B13" s="121">
        <v>0</v>
      </c>
      <c r="C13" s="121">
        <v>0</v>
      </c>
      <c r="D13" s="121">
        <v>0</v>
      </c>
      <c r="E13" s="121">
        <v>0</v>
      </c>
    </row>
    <row r="14" spans="1:5" s="122" customFormat="1" ht="15.75">
      <c r="A14" s="189" t="s">
        <v>470</v>
      </c>
      <c r="B14" s="121">
        <v>4</v>
      </c>
      <c r="C14" s="121">
        <v>397718</v>
      </c>
      <c r="D14" s="121">
        <v>0</v>
      </c>
      <c r="E14" s="121">
        <v>0</v>
      </c>
    </row>
    <row r="15" spans="1:5" s="122" customFormat="1" ht="15.75">
      <c r="A15" s="120" t="s">
        <v>462</v>
      </c>
      <c r="B15" s="121">
        <v>4</v>
      </c>
      <c r="C15" s="121">
        <v>397718</v>
      </c>
      <c r="D15" s="121">
        <v>0</v>
      </c>
      <c r="E15" s="121">
        <v>0</v>
      </c>
    </row>
  </sheetData>
  <sheetProtection insertColumns="0"/>
  <mergeCells count="4">
    <mergeCell ref="B4:E4"/>
    <mergeCell ref="A1:E1"/>
    <mergeCell ref="A3:A5"/>
    <mergeCell ref="B3:E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e.karaboeva</cp:lastModifiedBy>
  <cp:lastPrinted>2017-08-10T08:32:11Z</cp:lastPrinted>
  <dcterms:created xsi:type="dcterms:W3CDTF">2002-02-28T09:17:57Z</dcterms:created>
  <dcterms:modified xsi:type="dcterms:W3CDTF">2017-11-02T07:48:13Z</dcterms:modified>
  <cp:category/>
  <cp:version/>
  <cp:contentType/>
  <cp:contentStatus/>
</cp:coreProperties>
</file>