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CNFS01\redirection$\v.parapanova\Documents\site\"/>
    </mc:Choice>
  </mc:AlternateContent>
  <bookViews>
    <workbookView xWindow="0" yWindow="0" windowWidth="21600" windowHeight="9630" tabRatio="731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sheet'!$A$1:$D$136</definedName>
    <definedName name="_xlnm.Print_Area" localSheetId="5">'Income Statement'!$A$1:$D$126</definedName>
    <definedName name="_xlnm.Print_Area" localSheetId="1">Payments!$A$1:$AD$35</definedName>
    <definedName name="_xlnm.Print_Area" localSheetId="0">Premiums!$A$1:$AD$35</definedName>
    <definedName name="_xlnm.Print_Area" localSheetId="3">'Prem-Pay-Exp'!$A$1:$W$38</definedName>
    <definedName name="_xlnm.Print_Area" localSheetId="2">'Prem-Pay-Total'!$A$1:$H$39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9" i="4" l="1"/>
  <c r="A83" i="4"/>
  <c r="A81" i="4"/>
  <c r="A88" i="4"/>
  <c r="A85" i="4" l="1"/>
  <c r="A86" i="4"/>
  <c r="A84" i="4"/>
  <c r="A82" i="4"/>
  <c r="A87" i="4"/>
  <c r="A86" i="5"/>
  <c r="A84" i="5"/>
  <c r="A80" i="5"/>
  <c r="A87" i="5"/>
  <c r="A85" i="5"/>
  <c r="A81" i="5"/>
  <c r="A79" i="5"/>
  <c r="A82" i="5"/>
  <c r="A88" i="5"/>
  <c r="A80" i="4"/>
  <c r="A83" i="5"/>
  <c r="A88" i="6"/>
  <c r="A90" i="6" l="1"/>
  <c r="A83" i="6"/>
  <c r="D87" i="6"/>
  <c r="A82" i="6"/>
  <c r="D90" i="6"/>
  <c r="D85" i="6"/>
  <c r="D86" i="6"/>
  <c r="A87" i="6"/>
  <c r="A86" i="6"/>
  <c r="D82" i="6"/>
  <c r="D89" i="6"/>
  <c r="D84" i="6"/>
  <c r="D83" i="6"/>
  <c r="D81" i="6"/>
  <c r="D88" i="6"/>
  <c r="A84" i="6"/>
  <c r="A81" i="6"/>
  <c r="A85" i="6"/>
  <c r="A89" i="6"/>
</calcChain>
</file>

<file path=xl/sharedStrings.xml><?xml version="1.0" encoding="utf-8"?>
<sst xmlns="http://schemas.openxmlformats.org/spreadsheetml/2006/main" count="834" uniqueCount="397">
  <si>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</si>
  <si>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</si>
  <si>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</si>
  <si>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</si>
  <si>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</si>
  <si>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</si>
  <si>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</si>
  <si>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</si>
  <si>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</si>
  <si>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</si>
  <si>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</si>
  <si>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</si>
  <si>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</si>
  <si>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</si>
  <si>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</si>
  <si>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</si>
  <si>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</si>
  <si>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</si>
  <si>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</si>
  <si>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</si>
  <si>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</si>
  <si>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</si>
  <si>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</si>
  <si>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</si>
  <si>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В т.ч. ЗАДЪЛЖИТЕЛНА ЗАСТРАХОВКА "ЗЛОПОЛУКА" НА ПЪТНИЦИТЕ В СРЕДСТВАТА ЗА ОБЩЕСТВЕН ТРАНСПОРТ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</si>
  <si>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</si>
  <si>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</si>
  <si>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</si>
  <si>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</si>
  <si>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</si>
  <si>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</si>
  <si>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</si>
  <si>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</si>
  <si>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</si>
  <si>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</si>
  <si>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</si>
  <si>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9."ЩЕТИ НА ИМУЩЕСТВО"</t>
  </si>
  <si>
    <t>В Т.Ч. ЗАСТРАХОВКА КРАЖБА, ГРАБЕЖ, ВАНДАЛИЗЪМ</t>
  </si>
  <si>
    <t>В Т.Ч . ЗАСТРАХОВКИ НА ЖИВОТНИ</t>
  </si>
  <si>
    <t>10."ГО, СВЪРЗАНА С ПРИТЕЖАВАНЕТО И ИЗПОЛЗВАНЕТО НА МПС"</t>
  </si>
  <si>
    <t>В т.ч. "ГО НА АВТОМОБИЛИСТИТЕ"</t>
  </si>
  <si>
    <t>В т.ч. "ЗЕЛЕНА КАРТА"</t>
  </si>
  <si>
    <t>В т.ч. ГРАНИЧНА "ГРАЖДАНСКА ОТГОВОРНОСТ"</t>
  </si>
  <si>
    <t>В т.ч. "ГО НА ПРЕВОЗВАЧА"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</si>
  <si>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</si>
  <si>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</si>
  <si>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</si>
  <si>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</si>
  <si>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</si>
  <si>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</si>
  <si>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</si>
  <si>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</si>
  <si>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</si>
  <si>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</si>
  <si>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</si>
  <si>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</si>
  <si>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</si>
  <si>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</si>
  <si>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</si>
  <si>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</si>
  <si>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</si>
  <si>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</si>
  <si>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</si>
  <si>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</si>
  <si>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</si>
  <si>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</si>
  <si>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</si>
  <si>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</si>
  <si>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</si>
  <si>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</si>
  <si>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</si>
  <si>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</si>
  <si>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</si>
  <si>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</si>
  <si>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</si>
  <si>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</si>
  <si>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</si>
  <si>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</si>
  <si>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</si>
  <si>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</si>
  <si>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</si>
  <si>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</si>
  <si>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</si>
  <si>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</si>
  <si>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</si>
  <si>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</si>
  <si>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</si>
  <si>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</si>
  <si>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</si>
  <si>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</si>
  <si>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</si>
  <si>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</si>
  <si>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</si>
  <si>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</si>
  <si>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</si>
  <si>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</si>
  <si>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</si>
  <si>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</si>
  <si>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</si>
  <si>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</si>
  <si>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</si>
  <si>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</si>
  <si>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</si>
  <si>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</si>
  <si>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</si>
  <si>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</si>
  <si>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</si>
  <si>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</si>
  <si>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</si>
  <si>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</si>
  <si>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 за неизтекли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</si>
  <si>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</si>
  <si>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</si>
  <si>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</si>
  <si>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</si>
  <si>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</si>
  <si>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</si>
  <si>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</si>
  <si>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</si>
  <si>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</si>
  <si>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</si>
  <si>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</si>
  <si>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</si>
  <si>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</si>
  <si>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</si>
  <si>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</si>
  <si>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</si>
  <si>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</si>
  <si>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</si>
  <si>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</si>
  <si>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</si>
  <si>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</si>
  <si>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</si>
  <si>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</si>
  <si>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</si>
  <si>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</si>
  <si>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</si>
  <si>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</si>
  <si>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</si>
  <si>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</si>
  <si>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</si>
  <si>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</si>
  <si>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</si>
  <si>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</si>
  <si>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</si>
  <si>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</si>
  <si>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</si>
  <si>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</si>
  <si>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</si>
  <si>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</si>
  <si>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</si>
  <si>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</si>
  <si>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</si>
  <si>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</si>
  <si>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</si>
  <si>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</si>
  <si>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</si>
  <si>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</si>
  <si>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</si>
  <si>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</si>
  <si>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</si>
  <si>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</si>
  <si>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</si>
  <si>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</si>
  <si>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</si>
  <si>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</si>
  <si>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</si>
  <si>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</si>
  <si>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</si>
  <si>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</si>
  <si>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</si>
  <si>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</si>
  <si>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</si>
  <si>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</si>
  <si>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</si>
  <si>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</si>
  <si>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</si>
  <si>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</si>
  <si>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</si>
  <si>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</si>
  <si>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</si>
  <si>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</si>
  <si>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</si>
  <si>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</si>
  <si>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</si>
  <si>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</si>
  <si>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</si>
  <si>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</si>
  <si>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</si>
  <si>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</si>
  <si>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</si>
  <si>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</si>
  <si>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</si>
  <si>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</si>
  <si>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</si>
  <si>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</si>
  <si>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</si>
  <si>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</si>
  <si>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</si>
  <si>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</si>
  <si>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</si>
  <si>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</si>
  <si>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</si>
  <si>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</si>
  <si>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</si>
  <si>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</si>
  <si>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</si>
  <si>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</si>
  <si>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</si>
  <si>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</si>
  <si>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</si>
  <si>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</si>
  <si>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</si>
  <si>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</si>
  <si>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</si>
  <si>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</si>
  <si>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</si>
  <si>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</si>
  <si>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</si>
  <si>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</si>
  <si>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</si>
  <si>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</si>
  <si>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</si>
  <si>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</si>
  <si>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</si>
  <si>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</si>
  <si>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</si>
  <si>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</si>
  <si>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</si>
  <si>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</si>
  <si>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</si>
  <si>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</si>
  <si>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</si>
  <si>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</si>
  <si>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</si>
  <si>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</si>
  <si>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</si>
  <si>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</si>
  <si>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</si>
  <si>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</si>
  <si>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</si>
  <si>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</si>
  <si>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</si>
  <si>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</si>
  <si>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</si>
  <si>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</si>
  <si>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</si>
  <si>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</si>
  <si>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</si>
  <si>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</si>
  <si>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</si>
  <si>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</si>
  <si>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</si>
  <si>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</si>
  <si>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</si>
  <si>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</si>
  <si>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</si>
  <si>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</si>
  <si>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</si>
  <si>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</si>
  <si>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</si>
  <si>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</si>
  <si>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</si>
  <si>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</si>
  <si>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</si>
  <si>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</si>
  <si>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</si>
  <si>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</si>
  <si>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</si>
  <si>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</si>
  <si>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</si>
  <si>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</si>
  <si>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</si>
  <si>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</si>
  <si>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</si>
  <si>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</si>
  <si>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</si>
  <si>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</si>
  <si>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</si>
  <si>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</si>
  <si>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</si>
  <si>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</si>
  <si>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</si>
  <si>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</si>
  <si>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</si>
  <si>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</si>
  <si>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</si>
  <si>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</si>
  <si>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</si>
  <si>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</si>
  <si>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</si>
  <si>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</si>
  <si>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</si>
  <si>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</si>
  <si>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</si>
  <si>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</si>
  <si>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</si>
  <si>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Видове застраховки</t>
  </si>
  <si>
    <t xml:space="preserve"> ЗАД "Армеец" </t>
  </si>
  <si>
    <t>ЗАД "Булстрад Виена Иншурънс Груп"</t>
  </si>
  <si>
    <t>ЗК "Лев Инс" АД</t>
  </si>
  <si>
    <t>"ДЗИ - Общо застраховане" ЕАД</t>
  </si>
  <si>
    <t xml:space="preserve">ЗАД "Алианц България" </t>
  </si>
  <si>
    <t>ЗД "Бул инс" АД</t>
  </si>
  <si>
    <t>"Застрахо-вателно дружество Евроинс" АД</t>
  </si>
  <si>
    <t>ЗАД "ОЗК - Застраховане" АД</t>
  </si>
  <si>
    <t>ЗК "Уника" АД</t>
  </si>
  <si>
    <t>"Дженерали Застраховане" АД</t>
  </si>
  <si>
    <t>ЗАД "Енергия"</t>
  </si>
  <si>
    <t>"ЗАД България" АД</t>
  </si>
  <si>
    <t>"ОЗОФ Доверие ЗАД'' АД</t>
  </si>
  <si>
    <t>"Българска агенция за експортно застраховане" ЕАД</t>
  </si>
  <si>
    <t>"Групама Застраховане" ЕАД</t>
  </si>
  <si>
    <t>"ЗК Медико – 21'' АД</t>
  </si>
  <si>
    <t>"Токуда Здравно Застраховане'' ЕАД</t>
  </si>
  <si>
    <t>"ЗЕАД ДаллБогг: Живот и здраве'' ЕАД</t>
  </si>
  <si>
    <t>"Фи Хелт Застраховане" АД</t>
  </si>
  <si>
    <t>"Европейска Здравно-осигурителна каса" ЗАД</t>
  </si>
  <si>
    <t>ЗД "ОЗОК Инс'' АД</t>
  </si>
  <si>
    <t>ЗАД "Здравно-осигурителен институт" АД</t>
  </si>
  <si>
    <t>ЗД "Съгласие" АД</t>
  </si>
  <si>
    <t>ЗАД "Асет Иншурънс" АД</t>
  </si>
  <si>
    <t>ОБЩО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</si>
  <si>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</si>
  <si>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</si>
  <si>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</si>
  <si>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</si>
  <si>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</si>
  <si>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</si>
  <si>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</si>
  <si>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</si>
  <si>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</si>
  <si>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</si>
  <si>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</si>
  <si>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</si>
  <si>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</si>
  <si>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</si>
  <si>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</si>
  <si>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</si>
  <si>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</si>
  <si>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</si>
  <si>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</si>
  <si>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</si>
  <si>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</si>
  <si>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</si>
  <si>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</si>
  <si>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</si>
  <si>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</si>
  <si>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</si>
  <si>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</si>
  <si>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</si>
  <si>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</si>
  <si>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</si>
  <si>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</si>
  <si>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</si>
  <si>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</si>
  <si>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</si>
  <si>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</si>
  <si>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</si>
  <si>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</si>
  <si>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8.1</t>
  </si>
  <si>
    <t>8.2</t>
  </si>
  <si>
    <t>8.3</t>
  </si>
  <si>
    <t>8.4</t>
  </si>
  <si>
    <t>"ЩЕТИ НА ИМУЩЕСТВО"</t>
  </si>
  <si>
    <t>9.1</t>
  </si>
  <si>
    <t>9.2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</si>
  <si>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</si>
  <si>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</si>
  <si>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</si>
  <si>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</si>
  <si>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</si>
  <si>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</si>
  <si>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</si>
  <si>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-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</si>
  <si>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</si>
  <si>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</si>
  <si>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</si>
  <si>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</si>
  <si>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Изплатени обезщетения от застрахователите със смесена дейност*</t>
  </si>
  <si>
    <t>ОБЩО ИЗПЛАТЕНИ ОБЕЗЩЕТЕНИЯ</t>
  </si>
  <si>
    <t>Брутен премиен приход, реализиран от застрахователите със смесена дейност*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</si>
  <si>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</si>
  <si>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</si>
  <si>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</si>
  <si>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t>ЗД "ЕИГ Ре" АД</t>
  </si>
  <si>
    <t>"Нова инс АД"</t>
  </si>
  <si>
    <t>"Застрахователна компания Юроамерикан" АД</t>
  </si>
  <si>
    <t>ОТНОСИТЕЛЕН ДЯЛ :</t>
  </si>
  <si>
    <t>**Данните не включват тези на ЗК "Надежда" АД.</t>
  </si>
  <si>
    <t>*Данните не включват тези на ЗК "Надежда" АД.</t>
  </si>
  <si>
    <r>
      <t xml:space="preserve">БРУТЕН ПРЕМИЕН ПРИХОД,  РЕАЛИЗИРАН ОТ ЗАСТРАХОВАТЕЛИТЕ, КОИТО ИЗВЪРШВАТ ДЕЙНОСТ ПО ОБЩО ЗАСТРАХОВАНЕ КЪМ 31.08.2017 ГОДИНА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</si>
  <si>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 ИЗПЛАТЕНИ ОБЕЗЩЕТЕНИЯ ОТ ЗАСТРАХОВАТЕЛИТЕ, КОИТО ИЗВЪРШВАТ ДЕЙНОСТ  ПО ОБЩО ЗАСТРАХОВАНЕ КЪМ 31.08.2017 ГОДИНА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</si>
  <si>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БРУТЕН ПРЕМИЕН ПРИХОД И ИЗПЛАТЕНИ ОБЕЗЩЕТЕНИЯ ПО ОБЩО ЗАСТРАХОВАНЕ КЪМ 31.08.2017 ГОДИНА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</si>
  <si>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ОБЩИ ДАННИ ЗА ПОРТФЕЙЛА НА ЗАСТРАХОВАТЕЛИТЕ ПО ОБЩО ЗАСТРАХОВАНЕ КЪМ 31.08.2017 г.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</si>
  <si>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АГРЕГИРАН ОТЧЕТ ЗА ПЕЧАЛБАТА ИЛИ ЗАГУБАТА И ДРУГИЯ ВСЕОБХВАТЕН ДОХОД НА ЗАСТРАХОВАТЕЛИТЕ, КОИТО ИЗВЪРШВАТ ДЕЙНОСТ ПО ОБЩО ЗАСТРАХОВАНЕ КЪМ 31.08.2017 г.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</si>
  <si>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АГРЕГИРАН ОТЧЕТ ЗА ФИНАНСОВОТО СЪСТОЯНИЕ НА ЗАСТРАХОВАТЕЛИТЕ, КОИТО ИЗВЪРШВАТ ДЕЙНОСТ ПО ОБЩО ЗАСТРАХОВАНЕ КЪМ 31.08.2017 г. 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</si>
</sst>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Arial"/>
      <family val="2"/>
      <charset val="204"/>
    </font>
    <font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11" fillId="0" borderId="0" applyFont="0" applyFill="0" applyBorder="0" applyAlignment="0" applyProtection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14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44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5" fillId="2" borderId="0" xfId="1" applyNumberFormat="1" applyFont="1" applyFill="1" applyBorder="1" applyAlignment="1" applyProtection="1">
      <alignment horizontal="right"/>
    </xf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3" fontId="5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0" fontId="8" fillId="2" borderId="0" xfId="1" applyNumberFormat="1" applyFont="1" applyFill="1" applyBorder="1" applyProtection="1"/>
    <xf numFmtId="0" fontId="2" fillId="2" borderId="0" xfId="2" applyNumberFormat="1" applyFont="1" applyFill="1" applyBorder="1" applyAlignment="1" applyProtection="1"/>
    <xf numFmtId="0" fontId="9" fillId="2" borderId="0" xfId="2" applyNumberFormat="1" applyFont="1" applyFill="1" applyBorder="1" applyAlignment="1" applyProtection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6" applyFont="1" applyFill="1" applyBorder="1" applyAlignment="1" applyProtection="1">
      <alignment horizontal="center"/>
    </xf>
    <xf numFmtId="3" fontId="6" fillId="2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2" borderId="1" xfId="6" applyFont="1" applyFill="1" applyBorder="1" applyAlignment="1" applyProtection="1">
      <alignment horizontal="right" vertical="center"/>
    </xf>
    <xf numFmtId="3" fontId="6" fillId="2" borderId="0" xfId="5" applyNumberFormat="1" applyFont="1" applyFill="1" applyProtection="1">
      <alignment horizontal="center" vertical="center" wrapText="1"/>
    </xf>
    <xf numFmtId="3" fontId="6" fillId="2" borderId="0" xfId="5" applyNumberFormat="1" applyFont="1" applyFill="1" applyBorder="1" applyProtection="1">
      <alignment horizontal="center" vertical="center" wrapText="1"/>
    </xf>
    <xf numFmtId="3" fontId="6" fillId="3" borderId="0" xfId="5" applyNumberFormat="1" applyFont="1" applyFill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4" fontId="5" fillId="2" borderId="1" xfId="8" applyNumberFormat="1" applyFont="1" applyFill="1" applyBorder="1" applyProtection="1">
      <alignment horizontal="right" vertical="center"/>
    </xf>
    <xf numFmtId="3" fontId="6" fillId="2" borderId="1" xfId="8" applyNumberFormat="1" applyFont="1" applyFill="1" applyBorder="1" applyProtection="1">
      <alignment horizontal="right" vertical="center"/>
    </xf>
    <xf numFmtId="3" fontId="13" fillId="2" borderId="0" xfId="6" applyFont="1" applyFill="1" applyAlignment="1" applyProtection="1">
      <alignment horizontal="right"/>
    </xf>
    <xf numFmtId="3" fontId="5" fillId="2" borderId="0" xfId="5" applyNumberFormat="1" applyFont="1" applyFill="1" applyAlignment="1" applyProtection="1">
      <alignment horizontal="right" vertical="center" wrapText="1"/>
    </xf>
    <xf numFmtId="3" fontId="5" fillId="2" borderId="0" xfId="9" applyFont="1" applyFill="1" applyBorder="1" applyAlignment="1" applyProtection="1">
      <alignment horizontal="right" vertical="center"/>
    </xf>
    <xf numFmtId="0" fontId="6" fillId="2" borderId="1" xfId="10" applyFont="1" applyFill="1" applyBorder="1" applyAlignment="1">
      <alignment horizontal="center" vertical="center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10" applyNumberFormat="1" applyFont="1" applyFill="1" applyBorder="1" applyAlignment="1" applyProtection="1">
      <alignment horizontal="right" vertical="center" wrapText="1"/>
    </xf>
    <xf numFmtId="3" fontId="6" fillId="2" borderId="1" xfId="10" applyNumberFormat="1" applyFont="1" applyFill="1" applyBorder="1" applyAlignment="1">
      <alignment horizontal="right" vertical="center" wrapText="1"/>
    </xf>
    <xf numFmtId="3" fontId="5" fillId="2" borderId="1" xfId="10" applyNumberFormat="1" applyFont="1" applyFill="1" applyBorder="1" applyAlignment="1" applyProtection="1">
      <alignment horizontal="right" vertical="center" wrapText="1"/>
    </xf>
    <xf numFmtId="49" fontId="6" fillId="2" borderId="1" xfId="1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10" applyFont="1" applyFill="1" applyBorder="1" applyAlignment="1">
      <alignment vertical="center" wrapText="1"/>
    </xf>
    <xf numFmtId="0" fontId="18" fillId="2" borderId="0" xfId="10" applyFont="1" applyFill="1" applyBorder="1"/>
    <xf numFmtId="3" fontId="6" fillId="2" borderId="0" xfId="10" applyNumberFormat="1" applyFont="1" applyFill="1"/>
    <xf numFmtId="0" fontId="6" fillId="2" borderId="0" xfId="10" applyFont="1" applyFill="1"/>
    <xf numFmtId="0" fontId="6" fillId="2" borderId="0" xfId="10" applyFont="1" applyFill="1" applyAlignment="1">
      <alignment horizontal="center" vertical="center"/>
    </xf>
    <xf numFmtId="164" fontId="6" fillId="2" borderId="0" xfId="10" applyNumberFormat="1" applyFont="1" applyFill="1"/>
    <xf numFmtId="0" fontId="6" fillId="4" borderId="0" xfId="10" applyFont="1" applyFill="1"/>
    <xf numFmtId="3" fontId="5" fillId="2" borderId="1" xfId="4" applyNumberFormat="1" applyFont="1" applyFill="1" applyBorder="1" applyAlignment="1">
      <alignment horizontal="right" vertical="center"/>
    </xf>
    <xf numFmtId="0" fontId="16" fillId="2" borderId="0" xfId="4" applyFont="1" applyFill="1"/>
    <xf numFmtId="3" fontId="5" fillId="2" borderId="0" xfId="4" applyNumberFormat="1" applyFont="1" applyFill="1" applyBorder="1" applyAlignment="1">
      <alignment horizontal="center" vertical="center" wrapText="1"/>
    </xf>
    <xf numFmtId="0" fontId="16" fillId="2" borderId="0" xfId="4" applyFont="1" applyFill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3" fontId="16" fillId="2" borderId="0" xfId="4" applyNumberFormat="1" applyFont="1" applyFill="1"/>
    <xf numFmtId="0" fontId="6" fillId="2" borderId="1" xfId="4" applyFont="1" applyFill="1" applyBorder="1" applyAlignment="1">
      <alignment vertical="center" wrapText="1"/>
    </xf>
    <xf numFmtId="0" fontId="19" fillId="2" borderId="0" xfId="4" applyFont="1" applyFill="1" applyAlignment="1">
      <alignment vertical="center"/>
    </xf>
    <xf numFmtId="0" fontId="19" fillId="4" borderId="0" xfId="4" applyFont="1" applyFill="1" applyAlignment="1">
      <alignment vertical="center"/>
    </xf>
    <xf numFmtId="0" fontId="16" fillId="4" borderId="0" xfId="4" applyFont="1" applyFill="1"/>
    <xf numFmtId="0" fontId="20" fillId="2" borderId="0" xfId="4" applyFont="1" applyFill="1"/>
    <xf numFmtId="0" fontId="21" fillId="2" borderId="0" xfId="4" applyFont="1" applyFill="1"/>
    <xf numFmtId="164" fontId="21" fillId="2" borderId="0" xfId="11" applyNumberFormat="1" applyFont="1" applyFill="1"/>
    <xf numFmtId="0" fontId="21" fillId="2" borderId="0" xfId="10" applyFont="1" applyFill="1"/>
    <xf numFmtId="0" fontId="5" fillId="2" borderId="0" xfId="10" applyFont="1" applyFill="1" applyAlignment="1">
      <alignment vertical="center"/>
    </xf>
    <xf numFmtId="0" fontId="5" fillId="2" borderId="1" xfId="10" applyFont="1" applyFill="1" applyBorder="1" applyAlignment="1">
      <alignment horizontal="center"/>
    </xf>
    <xf numFmtId="0" fontId="5" fillId="2" borderId="1" xfId="10" applyFont="1" applyFill="1" applyBorder="1" applyAlignment="1">
      <alignment horizontal="center" vertical="center" wrapText="1"/>
    </xf>
    <xf numFmtId="3" fontId="5" fillId="2" borderId="1" xfId="10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10" applyNumberFormat="1" applyFont="1" applyFill="1" applyBorder="1" applyAlignment="1">
      <alignment horizontal="right" vertical="center" wrapText="1"/>
    </xf>
    <xf numFmtId="164" fontId="5" fillId="2" borderId="1" xfId="10" applyNumberFormat="1" applyFont="1" applyFill="1" applyBorder="1" applyAlignment="1" applyProtection="1">
      <alignment horizontal="center" vertical="center" wrapText="1"/>
    </xf>
    <xf numFmtId="0" fontId="5" fillId="2" borderId="0" xfId="4" applyFont="1" applyFill="1" applyAlignment="1">
      <alignment vertical="center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0" fontId="15" fillId="0" borderId="1" xfId="4" applyFont="1" applyFill="1" applyBorder="1" applyAlignment="1">
      <alignment horizontal="center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5" fillId="0" borderId="0" xfId="13" applyFont="1" applyFill="1" applyAlignment="1">
      <alignment vertical="center"/>
    </xf>
    <xf numFmtId="0" fontId="5" fillId="0" borderId="0" xfId="4" applyFont="1" applyFill="1" applyAlignment="1">
      <alignment vertical="center"/>
    </xf>
    <xf numFmtId="3" fontId="5" fillId="2" borderId="1" xfId="13" applyNumberFormat="1" applyFont="1" applyFill="1" applyBorder="1" applyAlignment="1">
      <alignment horizontal="center" vertical="center" wrapText="1"/>
    </xf>
    <xf numFmtId="164" fontId="21" fillId="2" borderId="0" xfId="7" applyNumberFormat="1" applyFont="1" applyFill="1"/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17" fillId="2" borderId="0" xfId="5" applyNumberFormat="1" applyFont="1" applyFill="1" applyAlignment="1" applyProtection="1">
      <alignment horizontal="right" vertical="center" wrapText="1"/>
    </xf>
    <xf numFmtId="0" fontId="0" fillId="2" borderId="0" xfId="0" applyFill="1" applyAlignment="1"/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5" fillId="0" borderId="1" xfId="10" applyNumberFormat="1" applyFont="1" applyFill="1" applyBorder="1" applyAlignment="1" applyProtection="1">
      <alignment horizontal="right" vertical="center" wrapText="1"/>
    </xf>
    <xf numFmtId="3" fontId="6" fillId="0" borderId="1" xfId="10" applyNumberFormat="1" applyFont="1" applyFill="1" applyBorder="1" applyAlignment="1" applyProtection="1">
      <alignment horizontal="right" vertical="center" wrapText="1"/>
    </xf>
    <xf numFmtId="3" fontId="6" fillId="0" borderId="1" xfId="12" applyNumberFormat="1" applyFont="1" applyFill="1" applyBorder="1" applyAlignment="1" applyProtection="1">
      <alignment horizontal="right" vertical="center" wrapText="1"/>
    </xf>
    <xf numFmtId="0" fontId="22" fillId="2" borderId="0" xfId="0" applyFont="1" applyFill="1"/>
    <xf numFmtId="0" fontId="6" fillId="2" borderId="0" xfId="13" applyFont="1" applyFill="1"/>
    <xf numFmtId="3" fontId="5" fillId="2" borderId="0" xfId="6" applyFont="1" applyFill="1" applyBorder="1" applyAlignment="1" applyProtection="1">
      <alignment horizontal="center" vertical="center" wrapText="1"/>
    </xf>
    <xf numFmtId="3" fontId="6" fillId="2" borderId="0" xfId="6" applyFont="1" applyFill="1" applyBorder="1" applyAlignment="1" applyProtection="1">
      <alignment horizontal="center" vertical="center" wrapText="1"/>
    </xf>
    <xf numFmtId="3" fontId="6" fillId="2" borderId="0" xfId="6" applyFont="1" applyFill="1" applyBorder="1" applyAlignment="1" applyProtection="1">
      <alignment horizontal="right" vertical="center"/>
    </xf>
    <xf numFmtId="3" fontId="5" fillId="2" borderId="0" xfId="5" applyNumberFormat="1" applyFont="1" applyFill="1" applyBorder="1" applyAlignment="1" applyProtection="1">
      <alignment horizontal="center" vertical="center" wrapText="1"/>
    </xf>
    <xf numFmtId="3" fontId="6" fillId="2" borderId="0" xfId="5" applyNumberFormat="1" applyFont="1" applyFill="1" applyBorder="1" applyAlignment="1" applyProtection="1">
      <alignment horizontal="center" vertical="center" wrapText="1"/>
    </xf>
    <xf numFmtId="4" fontId="5" fillId="2" borderId="0" xfId="8" applyNumberFormat="1" applyFont="1" applyFill="1" applyBorder="1" applyProtection="1">
      <alignment horizontal="right" vertical="center"/>
    </xf>
    <xf numFmtId="3" fontId="6" fillId="2" borderId="0" xfId="8" applyNumberFormat="1" applyFont="1" applyFill="1" applyBorder="1" applyProtection="1">
      <alignment horizontal="right" vertical="center"/>
    </xf>
    <xf numFmtId="10" fontId="6" fillId="2" borderId="0" xfId="10" applyNumberFormat="1" applyFont="1" applyFill="1"/>
    <xf numFmtId="0" fontId="2" fillId="2" borderId="0" xfId="0" applyFont="1" applyFill="1"/>
    <xf numFmtId="3" fontId="5" fillId="2" borderId="1" xfId="12" applyNumberFormat="1" applyFont="1" applyFill="1" applyBorder="1" applyAlignment="1" applyProtection="1">
      <alignment horizontal="right" vertical="center"/>
    </xf>
    <xf numFmtId="0" fontId="17" fillId="2" borderId="1" xfId="10" applyFont="1" applyFill="1" applyBorder="1" applyAlignment="1">
      <alignment horizontal="center" vertical="center" wrapText="1"/>
    </xf>
    <xf numFmtId="10" fontId="17" fillId="2" borderId="1" xfId="10" applyNumberFormat="1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 vertical="center" wrapText="1"/>
    </xf>
    <xf numFmtId="10" fontId="17" fillId="2" borderId="1" xfId="4" applyNumberFormat="1" applyFont="1" applyFill="1" applyBorder="1" applyAlignment="1">
      <alignment horizontal="center" vertical="center" wrapText="1"/>
    </xf>
    <xf numFmtId="10" fontId="17" fillId="2" borderId="1" xfId="13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2" borderId="0" xfId="13" applyFont="1" applyFill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6" fillId="2" borderId="0" xfId="5" applyNumberFormat="1" applyFont="1" applyFill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12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4">
    <cellStyle name="Normal" xfId="0" builtinId="0"/>
    <cellStyle name="Normal 2" xfId="4"/>
    <cellStyle name="Normal 2 2" xfId="6"/>
    <cellStyle name="Normal 3" xfId="10"/>
    <cellStyle name="Normal 3 2" xfId="13"/>
    <cellStyle name="Normal 4" xfId="12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1"/>
  </cellStyles>
  <dxfs count="8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31.</a:t>
            </a:r>
            <a:r>
              <a:rPr lang="en-US" sz="1100" b="1"/>
              <a:t>08</a:t>
            </a:r>
            <a:r>
              <a:rPr lang="bg-BG" sz="1100" b="1"/>
              <a:t>.201</a:t>
            </a:r>
            <a:r>
              <a:rPr lang="en-US" sz="1100" b="1"/>
              <a:t>7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Premiums!$B$79:$B$88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Premiums!$B$79:$B$88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Premiums!$A$79:$A$88</c:f>
              <c:numCache>
                <c:formatCode>0.0%</c:formatCode>
                <c:ptCount val="10"/>
                <c:pt idx="0">
                  <c:v>5.0189119051004587E-2</c:v>
                </c:pt>
                <c:pt idx="1">
                  <c:v>0.70615154200822217</c:v>
                </c:pt>
                <c:pt idx="2">
                  <c:v>5.778857869135603E-3</c:v>
                </c:pt>
                <c:pt idx="3">
                  <c:v>6.2989945394351966E-3</c:v>
                </c:pt>
                <c:pt idx="4">
                  <c:v>3.7150574093826466E-3</c:v>
                </c:pt>
                <c:pt idx="5">
                  <c:v>1.1839062970194479E-2</c:v>
                </c:pt>
                <c:pt idx="6">
                  <c:v>0.15812613250046847</c:v>
                </c:pt>
                <c:pt idx="7">
                  <c:v>2.533028327529557E-2</c:v>
                </c:pt>
                <c:pt idx="8">
                  <c:v>2.0306248565712493E-2</c:v>
                </c:pt>
                <c:pt idx="9">
                  <c:v>1.2264701811148648E-2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ИЗПЛАТЕНИТЕ ОБЕЗЩЕТЕНИЯ ПО КЛАСОВЕ ЗАСТРАХОВКИ КЪМ 31.0</a:t>
            </a:r>
            <a:r>
              <a:rPr lang="en-US" sz="1100" b="1"/>
              <a:t>8</a:t>
            </a:r>
            <a:r>
              <a:rPr lang="bg-BG" sz="1100" b="1"/>
              <a:t>.2017 г.</a:t>
            </a:r>
          </a:p>
        </c:rich>
      </c:tx>
      <c:layout>
        <c:manualLayout>
          <c:xMode val="edge"/>
          <c:yMode val="edge"/>
          <c:x val="0.12830943239997691"/>
          <c:y val="1.075741686050071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7CD1-47D6-B9A0-EFCB73A496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CD1-47D6-B9A0-EFCB73A496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CD1-47D6-B9A0-EFCB73A496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CD1-47D6-B9A0-EFCB73A496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CD1-47D6-B9A0-EFCB73A496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CD1-47D6-B9A0-EFCB73A496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CD1-47D6-B9A0-EFCB73A496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CD1-47D6-B9A0-EFCB73A496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CD1-47D6-B9A0-EFCB73A496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CD1-47D6-B9A0-EFCB73A4963C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CD1-47D6-B9A0-EFCB73A4963C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D1-47D6-B9A0-EFCB73A4963C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D1-47D6-B9A0-EFCB73A4963C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D1-47D6-B9A0-EFCB73A4963C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D1-47D6-B9A0-EFCB73A4963C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D1-47D6-B9A0-EFCB73A4963C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D1-47D6-B9A0-EFCB73A4963C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D1-47D6-B9A0-EFCB73A4963C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CD1-47D6-B9A0-EFCB73A4963C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CD1-47D6-B9A0-EFCB73A496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D1-47D6-B9A0-EFCB73A4963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Payments!$B$79:$B$88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Payments!$A$79:$A$88</c:f>
              <c:numCache>
                <c:formatCode>0.0%</c:formatCode>
                <c:ptCount val="10"/>
                <c:pt idx="0">
                  <c:v>4.8834164539254786E-2</c:v>
                </c:pt>
                <c:pt idx="1">
                  <c:v>0.84574793766340839</c:v>
                </c:pt>
                <c:pt idx="2">
                  <c:v>-3.1379703629185481E-6</c:v>
                </c:pt>
                <c:pt idx="3">
                  <c:v>8.3189051139002902E-4</c:v>
                </c:pt>
                <c:pt idx="4">
                  <c:v>6.2570591187168295E-3</c:v>
                </c:pt>
                <c:pt idx="5">
                  <c:v>4.9620147229559397E-3</c:v>
                </c:pt>
                <c:pt idx="6">
                  <c:v>7.1193564238323848E-2</c:v>
                </c:pt>
                <c:pt idx="7">
                  <c:v>1.1371408907094914E-2</c:v>
                </c:pt>
                <c:pt idx="8">
                  <c:v>3.6263043674133388E-3</c:v>
                </c:pt>
                <c:pt idx="9">
                  <c:v>7.1787939018045617E-3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CD1-47D6-B9A0-EFCB73A496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31.</a:t>
            </a:r>
            <a:r>
              <a:rPr lang="en-US" sz="1100" b="1"/>
              <a:t>08</a:t>
            </a:r>
            <a:r>
              <a:rPr lang="bg-BG" sz="1100" b="1"/>
              <a:t>.201</a:t>
            </a:r>
            <a:r>
              <a:rPr lang="en-US" sz="1100" b="1"/>
              <a:t>7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'Prem-Pay-Total'!$B$81:$B$90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'Prem-Pay-Total'!$B$81:$B$90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'Prem-Pay-Total'!$A$81:$A$90</c:f>
              <c:numCache>
                <c:formatCode>0.0%</c:formatCode>
                <c:ptCount val="10"/>
                <c:pt idx="0">
                  <c:v>8.6248925513230212E-2</c:v>
                </c:pt>
                <c:pt idx="1">
                  <c:v>0.67934232298519215</c:v>
                </c:pt>
                <c:pt idx="2">
                  <c:v>5.5594620920251803E-3</c:v>
                </c:pt>
                <c:pt idx="3">
                  <c:v>6.0598516441972483E-3</c:v>
                </c:pt>
                <c:pt idx="4">
                  <c:v>3.5740143303177423E-3</c:v>
                </c:pt>
                <c:pt idx="5">
                  <c:v>1.1389589998298465E-2</c:v>
                </c:pt>
                <c:pt idx="6">
                  <c:v>0.15212283452930811</c:v>
                </c:pt>
                <c:pt idx="7">
                  <c:v>2.4368612767133053E-2</c:v>
                </c:pt>
                <c:pt idx="8">
                  <c:v>1.953531678556503E-2</c:v>
                </c:pt>
                <c:pt idx="9">
                  <c:v>1.1799069354732645E-2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 i="0" baseline="0">
                <a:effectLst/>
              </a:rPr>
              <a:t>СТРУКТУРА НА ИЗПЛАТЕНИТЕ ОБЕЗЩЕТЕНИЯ ПО КЛАСОВЕ ЗАСТРАХОВКИ КЪМ 31.0</a:t>
            </a:r>
            <a:r>
              <a:rPr lang="en-US" sz="1100" b="1" i="0" baseline="0">
                <a:effectLst/>
              </a:rPr>
              <a:t>8</a:t>
            </a:r>
            <a:r>
              <a:rPr lang="bg-BG" sz="1100" b="1" i="0" baseline="0">
                <a:effectLst/>
              </a:rPr>
              <a:t>.2017 г.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'Prem-Pay-Total'!$E$81:$E$90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1507460130784693"/>
                  <c:y val="-4.54014887483326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6"/>
              <c:layout>
                <c:manualLayout>
                  <c:x val="-2.3434548026446293E-2"/>
                  <c:y val="-0.26591712921130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6955059500766612"/>
                  <c:y val="-0.29108231143238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9"/>
              <c:layout>
                <c:manualLayout>
                  <c:x val="0.22592059895799485"/>
                  <c:y val="-0.134798158426917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'Prem-Pay-Total'!$B$81:$B$90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'Prem-Pay-Total'!$D$81:$D$90</c:f>
              <c:numCache>
                <c:formatCode>0.0%</c:formatCode>
                <c:ptCount val="10"/>
                <c:pt idx="0">
                  <c:v>6.9024013517122007E-2</c:v>
                </c:pt>
                <c:pt idx="1">
                  <c:v>0.82779573364370096</c:v>
                </c:pt>
                <c:pt idx="2">
                  <c:v>-3.0713624746172837E-6</c:v>
                </c:pt>
                <c:pt idx="3">
                  <c:v>8.1423245097099646E-4</c:v>
                </c:pt>
                <c:pt idx="4">
                  <c:v>6.1242441311060878E-3</c:v>
                </c:pt>
                <c:pt idx="5">
                  <c:v>4.8566888963256071E-3</c:v>
                </c:pt>
                <c:pt idx="6">
                  <c:v>6.9682379483173781E-2</c:v>
                </c:pt>
                <c:pt idx="7">
                  <c:v>1.1130034564219566E-2</c:v>
                </c:pt>
                <c:pt idx="8">
                  <c:v>3.549330894653575E-3</c:v>
                </c:pt>
                <c:pt idx="9">
                  <c:v>7.026413781201871E-3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122464</xdr:rowOff>
    </xdr:from>
    <xdr:to>
      <xdr:col>7</xdr:col>
      <xdr:colOff>27215</xdr:colOff>
      <xdr:row>64</xdr:row>
      <xdr:rowOff>13607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39459</xdr:colOff>
      <xdr:row>35</xdr:row>
      <xdr:rowOff>108858</xdr:rowOff>
    </xdr:from>
    <xdr:to>
      <xdr:col>7</xdr:col>
      <xdr:colOff>1360</xdr:colOff>
      <xdr:row>64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39</xdr:row>
      <xdr:rowOff>122464</xdr:rowOff>
    </xdr:from>
    <xdr:to>
      <xdr:col>5</xdr:col>
      <xdr:colOff>1000125</xdr:colOff>
      <xdr:row>68</xdr:row>
      <xdr:rowOff>13607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1063625</xdr:colOff>
      <xdr:row>39</xdr:row>
      <xdr:rowOff>138340</xdr:rowOff>
    </xdr:from>
    <xdr:to>
      <xdr:col>17</xdr:col>
      <xdr:colOff>522061</xdr:colOff>
      <xdr:row>68</xdr:row>
      <xdr:rowOff>29483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89"/>
  <sheetViews>
    <sheetView tabSelected="1" zoomScale="70" zoomScaleNormal="7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AD33" sqref="AD33"/>
    </sheetView>
  </sheetViews>
  <sheetFormatPr defaultRowHeight="15.75" x14ac:dyDescent="0.25"/>
  <cols>
    <col min="1" max="1" width="4.85546875" style="61" customWidth="1"/>
    <col min="2" max="2" width="54.5703125" style="61" customWidth="1"/>
    <col min="3" max="5" width="13.42578125" style="61" customWidth="1"/>
    <col min="6" max="6" width="15.7109375" style="61" customWidth="1"/>
    <col min="7" max="8" width="13.42578125" style="61" customWidth="1"/>
    <col min="9" max="9" width="15.140625" style="61" customWidth="1"/>
    <col min="10" max="10" width="16" style="61" customWidth="1"/>
    <col min="11" max="15" width="13.42578125" style="61" customWidth="1"/>
    <col min="16" max="16" width="16.140625" style="61" customWidth="1"/>
    <col min="17" max="19" width="13.42578125" style="61" customWidth="1"/>
    <col min="20" max="20" width="15.85546875" style="61" customWidth="1"/>
    <col min="21" max="21" width="13.42578125" style="61" customWidth="1"/>
    <col min="22" max="22" width="17" style="61" customWidth="1"/>
    <col min="23" max="23" width="16" style="61" customWidth="1"/>
    <col min="24" max="24" width="13.42578125" style="61" customWidth="1"/>
    <col min="25" max="25" width="14.85546875" style="61" customWidth="1"/>
    <col min="26" max="26" width="15.28515625" style="61" customWidth="1"/>
    <col min="27" max="28" width="13.42578125" style="61" customWidth="1"/>
    <col min="29" max="29" width="20" style="61" customWidth="1"/>
    <col min="30" max="30" width="15.7109375" style="61" customWidth="1"/>
    <col min="31" max="31" width="12.42578125" style="61" bestFit="1" customWidth="1"/>
    <col min="32" max="16384" width="9.140625" style="61"/>
  </cols>
  <sheetData>
    <row r="1" spans="1:32" ht="21.75" customHeight="1" x14ac:dyDescent="0.25">
      <c r="A1" s="93" t="s">
        <v>391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</row>
    <row r="2" spans="1:32" x14ac:dyDescent="0.25">
      <c r="AD2" s="80" t="s">
        <v>0</v>
      </c>
    </row>
    <row r="3" spans="1:32" ht="78.75" x14ac:dyDescent="0.25">
      <c r="A3" s="81" t="s">
        <v>296</v>
      </c>
      <c r="B3" s="81" t="s">
        <v>297</v>
      </c>
      <c r="C3" s="82" t="s">
        <v>299</v>
      </c>
      <c r="D3" s="82" t="s">
        <v>300</v>
      </c>
      <c r="E3" s="82" t="s">
        <v>298</v>
      </c>
      <c r="F3" s="82" t="s">
        <v>301</v>
      </c>
      <c r="G3" s="82" t="s">
        <v>302</v>
      </c>
      <c r="H3" s="82" t="s">
        <v>304</v>
      </c>
      <c r="I3" s="82" t="s">
        <v>307</v>
      </c>
      <c r="J3" s="82" t="s">
        <v>303</v>
      </c>
      <c r="K3" s="82" t="s">
        <v>305</v>
      </c>
      <c r="L3" s="82" t="s">
        <v>315</v>
      </c>
      <c r="M3" s="82" t="s">
        <v>306</v>
      </c>
      <c r="N3" s="82" t="s">
        <v>308</v>
      </c>
      <c r="O3" s="82" t="s">
        <v>321</v>
      </c>
      <c r="P3" s="82" t="s">
        <v>312</v>
      </c>
      <c r="Q3" s="82" t="s">
        <v>385</v>
      </c>
      <c r="R3" s="82" t="s">
        <v>309</v>
      </c>
      <c r="S3" s="82" t="s">
        <v>310</v>
      </c>
      <c r="T3" s="82" t="s">
        <v>311</v>
      </c>
      <c r="U3" s="82" t="s">
        <v>386</v>
      </c>
      <c r="V3" s="82" t="s">
        <v>316</v>
      </c>
      <c r="W3" s="82" t="s">
        <v>314</v>
      </c>
      <c r="X3" s="82" t="s">
        <v>313</v>
      </c>
      <c r="Y3" s="82" t="s">
        <v>317</v>
      </c>
      <c r="Z3" s="82" t="s">
        <v>319</v>
      </c>
      <c r="AA3" s="82" t="s">
        <v>320</v>
      </c>
      <c r="AB3" s="82" t="s">
        <v>318</v>
      </c>
      <c r="AC3" s="82" t="s">
        <v>387</v>
      </c>
      <c r="AD3" s="82" t="s">
        <v>322</v>
      </c>
      <c r="AE3" s="62"/>
    </row>
    <row r="4" spans="1:32" ht="18" customHeight="1" x14ac:dyDescent="0.25">
      <c r="A4" s="51">
        <v>1</v>
      </c>
      <c r="B4" s="5" t="s">
        <v>323</v>
      </c>
      <c r="C4" s="97">
        <v>2612447.4999999981</v>
      </c>
      <c r="D4" s="97">
        <v>700236</v>
      </c>
      <c r="E4" s="97">
        <v>2607297.4163934002</v>
      </c>
      <c r="F4" s="97">
        <v>3405980.0500000003</v>
      </c>
      <c r="G4" s="97">
        <v>1793413.0000000002</v>
      </c>
      <c r="H4" s="97">
        <v>1706664.63</v>
      </c>
      <c r="I4" s="97">
        <v>6066201.5800000038</v>
      </c>
      <c r="J4" s="97">
        <v>242878.80999999979</v>
      </c>
      <c r="K4" s="97">
        <v>1189493.2000000002</v>
      </c>
      <c r="L4" s="97">
        <v>27027.209999999992</v>
      </c>
      <c r="M4" s="97">
        <v>166152.24</v>
      </c>
      <c r="N4" s="97">
        <v>127899.92</v>
      </c>
      <c r="O4" s="97">
        <v>254320.86000000004</v>
      </c>
      <c r="P4" s="97">
        <v>1186523.02</v>
      </c>
      <c r="Q4" s="97">
        <v>0</v>
      </c>
      <c r="R4" s="97">
        <v>522187.42000000039</v>
      </c>
      <c r="S4" s="97">
        <v>0</v>
      </c>
      <c r="T4" s="97">
        <v>0</v>
      </c>
      <c r="U4" s="97">
        <v>0</v>
      </c>
      <c r="V4" s="97">
        <v>535799.80347900535</v>
      </c>
      <c r="W4" s="97">
        <v>4210.3</v>
      </c>
      <c r="X4" s="97">
        <v>117.64</v>
      </c>
      <c r="Y4" s="97">
        <v>4808</v>
      </c>
      <c r="Z4" s="97">
        <v>599170</v>
      </c>
      <c r="AA4" s="97">
        <v>0</v>
      </c>
      <c r="AB4" s="97">
        <v>20535.84</v>
      </c>
      <c r="AC4" s="97">
        <v>0</v>
      </c>
      <c r="AD4" s="65">
        <v>23773364.43987241</v>
      </c>
      <c r="AE4" s="14"/>
      <c r="AF4" s="63"/>
    </row>
    <row r="5" spans="1:32" ht="47.25" x14ac:dyDescent="0.25">
      <c r="A5" s="56" t="s">
        <v>324</v>
      </c>
      <c r="B5" s="5" t="s">
        <v>325</v>
      </c>
      <c r="C5" s="52">
        <v>387201.27000000008</v>
      </c>
      <c r="D5" s="52">
        <v>383951</v>
      </c>
      <c r="E5" s="52">
        <v>157714.29</v>
      </c>
      <c r="F5" s="92">
        <v>401349.01999999996</v>
      </c>
      <c r="G5" s="92">
        <v>31362.86</v>
      </c>
      <c r="H5" s="53">
        <v>195571.97</v>
      </c>
      <c r="I5" s="53">
        <v>672088.90000000258</v>
      </c>
      <c r="J5" s="53">
        <v>45749.65</v>
      </c>
      <c r="K5" s="53">
        <v>210115.39</v>
      </c>
      <c r="L5" s="53">
        <v>0</v>
      </c>
      <c r="M5" s="53">
        <v>39607.449999999997</v>
      </c>
      <c r="N5" s="53">
        <v>0</v>
      </c>
      <c r="O5" s="53">
        <v>14294.259999999998</v>
      </c>
      <c r="P5" s="54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  <c r="W5" s="53">
        <v>0</v>
      </c>
      <c r="X5" s="53">
        <v>0</v>
      </c>
      <c r="Y5" s="53">
        <v>0</v>
      </c>
      <c r="Z5" s="53">
        <v>0</v>
      </c>
      <c r="AA5" s="53">
        <v>0</v>
      </c>
      <c r="AB5" s="53">
        <v>0</v>
      </c>
      <c r="AC5" s="53">
        <v>0</v>
      </c>
      <c r="AD5" s="65">
        <v>2539006.0600000028</v>
      </c>
      <c r="AE5" s="14"/>
    </row>
    <row r="6" spans="1:32" ht="18" customHeight="1" x14ac:dyDescent="0.25">
      <c r="A6" s="51">
        <v>2</v>
      </c>
      <c r="B6" s="5" t="s">
        <v>359</v>
      </c>
      <c r="C6" s="52">
        <v>0</v>
      </c>
      <c r="D6" s="52">
        <v>0</v>
      </c>
      <c r="E6" s="52">
        <v>0</v>
      </c>
      <c r="F6" s="92">
        <v>0</v>
      </c>
      <c r="G6" s="92">
        <v>0</v>
      </c>
      <c r="H6" s="53">
        <v>2395023.1999999997</v>
      </c>
      <c r="I6" s="53">
        <v>7267171.4699999914</v>
      </c>
      <c r="J6" s="53">
        <v>0</v>
      </c>
      <c r="K6" s="53">
        <v>689</v>
      </c>
      <c r="L6" s="53">
        <v>468586.7</v>
      </c>
      <c r="M6" s="53">
        <v>0</v>
      </c>
      <c r="N6" s="53">
        <v>0</v>
      </c>
      <c r="O6" s="53">
        <v>199.5</v>
      </c>
      <c r="P6" s="54">
        <v>0</v>
      </c>
      <c r="Q6" s="53">
        <v>0</v>
      </c>
      <c r="R6" s="53">
        <v>7542969.7900006352</v>
      </c>
      <c r="S6" s="53">
        <v>8592410.75</v>
      </c>
      <c r="T6" s="53">
        <v>0</v>
      </c>
      <c r="U6" s="53">
        <v>0</v>
      </c>
      <c r="V6" s="53">
        <v>2152990.9052184867</v>
      </c>
      <c r="W6" s="53">
        <v>2312641.9299999988</v>
      </c>
      <c r="X6" s="53">
        <v>1955464</v>
      </c>
      <c r="Y6" s="53">
        <v>1296386</v>
      </c>
      <c r="Z6" s="53">
        <v>246334</v>
      </c>
      <c r="AA6" s="53">
        <v>466957.82999999443</v>
      </c>
      <c r="AB6" s="53">
        <v>288468.82</v>
      </c>
      <c r="AC6" s="53">
        <v>1872</v>
      </c>
      <c r="AD6" s="65">
        <v>34988165.895219103</v>
      </c>
      <c r="AE6" s="14"/>
    </row>
    <row r="7" spans="1:32" ht="32.25" customHeight="1" x14ac:dyDescent="0.25">
      <c r="A7" s="51">
        <v>3</v>
      </c>
      <c r="B7" s="5" t="s">
        <v>326</v>
      </c>
      <c r="C7" s="52">
        <v>62648058.175000153</v>
      </c>
      <c r="D7" s="52">
        <v>30660541</v>
      </c>
      <c r="E7" s="52">
        <v>74259509.87001729</v>
      </c>
      <c r="F7" s="92">
        <v>57567725.190000005</v>
      </c>
      <c r="G7" s="92">
        <v>57409460.780000009</v>
      </c>
      <c r="H7" s="53">
        <v>14472271.200000001</v>
      </c>
      <c r="I7" s="53">
        <v>29583562.230000127</v>
      </c>
      <c r="J7" s="53">
        <v>13929901.919999998</v>
      </c>
      <c r="K7" s="53">
        <v>7085923.1400000006</v>
      </c>
      <c r="L7" s="53">
        <v>529020.1400000006</v>
      </c>
      <c r="M7" s="53">
        <v>13928621.310000001</v>
      </c>
      <c r="N7" s="53">
        <v>200599.91</v>
      </c>
      <c r="O7" s="53">
        <v>7643470.3399999803</v>
      </c>
      <c r="P7" s="54">
        <v>1149131.5</v>
      </c>
      <c r="Q7" s="53">
        <v>0</v>
      </c>
      <c r="R7" s="53">
        <v>0</v>
      </c>
      <c r="S7" s="53">
        <v>0</v>
      </c>
      <c r="T7" s="53">
        <v>0</v>
      </c>
      <c r="U7" s="53">
        <v>0</v>
      </c>
      <c r="V7" s="53">
        <v>0</v>
      </c>
      <c r="W7" s="53">
        <v>0</v>
      </c>
      <c r="X7" s="53">
        <v>0</v>
      </c>
      <c r="Y7" s="53">
        <v>0</v>
      </c>
      <c r="Z7" s="53">
        <v>0</v>
      </c>
      <c r="AA7" s="53">
        <v>0</v>
      </c>
      <c r="AB7" s="53">
        <v>0</v>
      </c>
      <c r="AC7" s="53">
        <v>0</v>
      </c>
      <c r="AD7" s="65">
        <v>371067796.70501757</v>
      </c>
      <c r="AE7" s="14"/>
      <c r="AF7" s="63"/>
    </row>
    <row r="8" spans="1:32" ht="18" customHeight="1" x14ac:dyDescent="0.25">
      <c r="A8" s="51">
        <v>4</v>
      </c>
      <c r="B8" s="5" t="s">
        <v>327</v>
      </c>
      <c r="C8" s="52">
        <v>3684728.08</v>
      </c>
      <c r="D8" s="52">
        <v>0</v>
      </c>
      <c r="E8" s="52">
        <v>0</v>
      </c>
      <c r="F8" s="92">
        <v>123688.29</v>
      </c>
      <c r="G8" s="92">
        <v>0</v>
      </c>
      <c r="H8" s="53">
        <v>0</v>
      </c>
      <c r="I8" s="53">
        <v>2954089.65</v>
      </c>
      <c r="J8" s="53">
        <v>0</v>
      </c>
      <c r="K8" s="53">
        <v>3393.41</v>
      </c>
      <c r="L8" s="53">
        <v>0</v>
      </c>
      <c r="M8" s="53">
        <v>0</v>
      </c>
      <c r="N8" s="53">
        <v>0</v>
      </c>
      <c r="O8" s="53">
        <v>0</v>
      </c>
      <c r="P8" s="54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  <c r="W8" s="53">
        <v>0</v>
      </c>
      <c r="X8" s="53">
        <v>0</v>
      </c>
      <c r="Y8" s="53">
        <v>0</v>
      </c>
      <c r="Z8" s="53">
        <v>0</v>
      </c>
      <c r="AA8" s="53">
        <v>0</v>
      </c>
      <c r="AB8" s="53">
        <v>0</v>
      </c>
      <c r="AC8" s="53">
        <v>0</v>
      </c>
      <c r="AD8" s="65">
        <v>6765899.4299999997</v>
      </c>
      <c r="AE8" s="14"/>
      <c r="AF8" s="63"/>
    </row>
    <row r="9" spans="1:32" ht="18" customHeight="1" x14ac:dyDescent="0.25">
      <c r="A9" s="51">
        <v>5</v>
      </c>
      <c r="B9" s="5" t="s">
        <v>328</v>
      </c>
      <c r="C9" s="52">
        <v>1885205.0599999998</v>
      </c>
      <c r="D9" s="52">
        <v>0</v>
      </c>
      <c r="E9" s="52">
        <v>2340307.9999803002</v>
      </c>
      <c r="F9" s="92">
        <v>0</v>
      </c>
      <c r="G9" s="92">
        <v>0</v>
      </c>
      <c r="H9" s="53">
        <v>22282.39</v>
      </c>
      <c r="I9" s="53">
        <v>455524.65</v>
      </c>
      <c r="J9" s="53">
        <v>212076.66</v>
      </c>
      <c r="K9" s="53">
        <v>0</v>
      </c>
      <c r="L9" s="53">
        <v>0</v>
      </c>
      <c r="M9" s="53">
        <v>7139.98</v>
      </c>
      <c r="N9" s="53">
        <v>0</v>
      </c>
      <c r="O9" s="53">
        <v>64564.119999999995</v>
      </c>
      <c r="P9" s="54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0</v>
      </c>
      <c r="Y9" s="53">
        <v>0</v>
      </c>
      <c r="Z9" s="53">
        <v>0</v>
      </c>
      <c r="AA9" s="53">
        <v>0</v>
      </c>
      <c r="AB9" s="53">
        <v>0</v>
      </c>
      <c r="AC9" s="53">
        <v>0</v>
      </c>
      <c r="AD9" s="65">
        <v>4987100.859980301</v>
      </c>
      <c r="AE9" s="14"/>
      <c r="AF9" s="63"/>
    </row>
    <row r="10" spans="1:32" ht="18" customHeight="1" x14ac:dyDescent="0.25">
      <c r="A10" s="51">
        <v>6</v>
      </c>
      <c r="B10" s="5" t="s">
        <v>329</v>
      </c>
      <c r="C10" s="52">
        <v>560834.9</v>
      </c>
      <c r="D10" s="52">
        <v>26067</v>
      </c>
      <c r="E10" s="52">
        <v>846594.91288780014</v>
      </c>
      <c r="F10" s="92">
        <v>403818.41000000003</v>
      </c>
      <c r="G10" s="92">
        <v>1088778.3800000001</v>
      </c>
      <c r="H10" s="53">
        <v>83032.25</v>
      </c>
      <c r="I10" s="53">
        <v>19495.05</v>
      </c>
      <c r="J10" s="53">
        <v>12017.289999999999</v>
      </c>
      <c r="K10" s="53">
        <v>0</v>
      </c>
      <c r="L10" s="53">
        <v>0</v>
      </c>
      <c r="M10" s="53">
        <v>23600.71</v>
      </c>
      <c r="N10" s="53">
        <v>0</v>
      </c>
      <c r="O10" s="53">
        <v>117218.76</v>
      </c>
      <c r="P10" s="54">
        <v>0</v>
      </c>
      <c r="Q10" s="53">
        <v>0</v>
      </c>
      <c r="R10" s="53">
        <v>303.67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0</v>
      </c>
      <c r="AD10" s="65">
        <v>3181761.3328877995</v>
      </c>
      <c r="AE10" s="14"/>
      <c r="AF10" s="63"/>
    </row>
    <row r="11" spans="1:32" ht="18" customHeight="1" x14ac:dyDescent="0.25">
      <c r="A11" s="51">
        <v>7</v>
      </c>
      <c r="B11" s="5" t="s">
        <v>330</v>
      </c>
      <c r="C11" s="52">
        <v>4532196.870000001</v>
      </c>
      <c r="D11" s="52">
        <v>23226</v>
      </c>
      <c r="E11" s="52">
        <v>578570.45436689013</v>
      </c>
      <c r="F11" s="92">
        <v>1997855.05</v>
      </c>
      <c r="G11" s="92">
        <v>4188637.0700000003</v>
      </c>
      <c r="H11" s="53">
        <v>942242.49</v>
      </c>
      <c r="I11" s="53">
        <v>657034.09000000008</v>
      </c>
      <c r="J11" s="53">
        <v>10346.98</v>
      </c>
      <c r="K11" s="53">
        <v>111945.18</v>
      </c>
      <c r="L11" s="53">
        <v>11233.199999999993</v>
      </c>
      <c r="M11" s="53">
        <v>685105.26</v>
      </c>
      <c r="N11" s="53">
        <v>0</v>
      </c>
      <c r="O11" s="53">
        <v>38218.61</v>
      </c>
      <c r="P11" s="54">
        <v>58833.240000000005</v>
      </c>
      <c r="Q11" s="53">
        <v>14668.73</v>
      </c>
      <c r="R11" s="53">
        <v>10797.59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290</v>
      </c>
      <c r="Z11" s="53">
        <v>0</v>
      </c>
      <c r="AA11" s="53">
        <v>0</v>
      </c>
      <c r="AB11" s="53">
        <v>0</v>
      </c>
      <c r="AC11" s="53">
        <v>0</v>
      </c>
      <c r="AD11" s="65">
        <v>13861200.81436689</v>
      </c>
      <c r="AE11" s="14"/>
      <c r="AF11" s="63"/>
    </row>
    <row r="12" spans="1:32" ht="18" customHeight="1" x14ac:dyDescent="0.25">
      <c r="A12" s="51">
        <v>8</v>
      </c>
      <c r="B12" s="5" t="s">
        <v>331</v>
      </c>
      <c r="C12" s="52">
        <v>29019954.210000001</v>
      </c>
      <c r="D12" s="52">
        <v>1487552</v>
      </c>
      <c r="E12" s="52">
        <v>10311312.611093905</v>
      </c>
      <c r="F12" s="92">
        <v>17686322.279999997</v>
      </c>
      <c r="G12" s="92">
        <v>23483560.459999997</v>
      </c>
      <c r="H12" s="53">
        <v>10867948.254420299</v>
      </c>
      <c r="I12" s="53">
        <v>15631531.039999949</v>
      </c>
      <c r="J12" s="53">
        <v>236679.03000000003</v>
      </c>
      <c r="K12" s="53">
        <v>15457699.9</v>
      </c>
      <c r="L12" s="53">
        <v>267318.80999999988</v>
      </c>
      <c r="M12" s="53">
        <v>12017208.560000001</v>
      </c>
      <c r="N12" s="53">
        <v>25665199.690000001</v>
      </c>
      <c r="O12" s="53">
        <v>1001378.7500000008</v>
      </c>
      <c r="P12" s="54">
        <v>3432175.54</v>
      </c>
      <c r="Q12" s="53">
        <v>913741.56</v>
      </c>
      <c r="R12" s="53">
        <v>1019341.81</v>
      </c>
      <c r="S12" s="53">
        <v>0</v>
      </c>
      <c r="T12" s="53">
        <v>0</v>
      </c>
      <c r="U12" s="53">
        <v>1902380.18</v>
      </c>
      <c r="V12" s="53">
        <v>0</v>
      </c>
      <c r="W12" s="53">
        <v>0</v>
      </c>
      <c r="X12" s="53">
        <v>991.4</v>
      </c>
      <c r="Y12" s="53">
        <v>0</v>
      </c>
      <c r="Z12" s="53">
        <v>0</v>
      </c>
      <c r="AA12" s="53">
        <v>40306.1</v>
      </c>
      <c r="AB12" s="53">
        <v>212802.2</v>
      </c>
      <c r="AC12" s="53">
        <v>0</v>
      </c>
      <c r="AD12" s="65">
        <v>170655404.38551414</v>
      </c>
      <c r="AE12" s="14"/>
      <c r="AF12" s="63"/>
    </row>
    <row r="13" spans="1:32" ht="18" customHeight="1" x14ac:dyDescent="0.25">
      <c r="A13" s="56" t="s">
        <v>360</v>
      </c>
      <c r="B13" s="5" t="s">
        <v>370</v>
      </c>
      <c r="C13" s="52">
        <v>29019954.210000001</v>
      </c>
      <c r="D13" s="52">
        <v>479194</v>
      </c>
      <c r="E13" s="52">
        <v>5157367.2829134008</v>
      </c>
      <c r="F13" s="92">
        <v>6501628.6599999983</v>
      </c>
      <c r="G13" s="92">
        <v>7388801.4500000002</v>
      </c>
      <c r="H13" s="53">
        <v>0</v>
      </c>
      <c r="I13" s="53">
        <v>5504209.7200000016</v>
      </c>
      <c r="J13" s="53">
        <v>221644.33000000002</v>
      </c>
      <c r="K13" s="53">
        <v>14012661.01</v>
      </c>
      <c r="L13" s="53">
        <v>0</v>
      </c>
      <c r="M13" s="53">
        <v>5656824.4399999995</v>
      </c>
      <c r="N13" s="53">
        <v>25665199.690000001</v>
      </c>
      <c r="O13" s="53">
        <v>981972.45000000077</v>
      </c>
      <c r="P13" s="54">
        <v>885577.48</v>
      </c>
      <c r="Q13" s="53">
        <v>907463.53</v>
      </c>
      <c r="R13" s="53">
        <v>1019341.81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40306.1</v>
      </c>
      <c r="AB13" s="53">
        <v>212802.2</v>
      </c>
      <c r="AC13" s="53">
        <v>0</v>
      </c>
      <c r="AD13" s="65">
        <v>103654948.3629134</v>
      </c>
      <c r="AE13" s="14"/>
      <c r="AF13" s="63"/>
    </row>
    <row r="14" spans="1:32" ht="18" customHeight="1" x14ac:dyDescent="0.25">
      <c r="A14" s="56" t="s">
        <v>361</v>
      </c>
      <c r="B14" s="5" t="s">
        <v>371</v>
      </c>
      <c r="C14" s="52">
        <v>0</v>
      </c>
      <c r="D14" s="52">
        <v>608065</v>
      </c>
      <c r="E14" s="52">
        <v>3734014.9972283021</v>
      </c>
      <c r="F14" s="92">
        <v>8193950.2599999998</v>
      </c>
      <c r="G14" s="92">
        <v>11937775.02</v>
      </c>
      <c r="H14" s="53">
        <v>10867948.254420299</v>
      </c>
      <c r="I14" s="53">
        <v>6303850.2299999502</v>
      </c>
      <c r="J14" s="53">
        <v>0</v>
      </c>
      <c r="K14" s="53">
        <v>283785.48</v>
      </c>
      <c r="L14" s="53">
        <v>267318.80999999988</v>
      </c>
      <c r="M14" s="53">
        <v>4172664.3600000003</v>
      </c>
      <c r="N14" s="53">
        <v>0</v>
      </c>
      <c r="O14" s="53">
        <v>0</v>
      </c>
      <c r="P14" s="54">
        <v>2546598.06</v>
      </c>
      <c r="Q14" s="53">
        <v>6278.0300000000061</v>
      </c>
      <c r="R14" s="53">
        <v>0</v>
      </c>
      <c r="S14" s="53">
        <v>0</v>
      </c>
      <c r="T14" s="53">
        <v>0</v>
      </c>
      <c r="U14" s="53">
        <v>1902380.18</v>
      </c>
      <c r="V14" s="53">
        <v>0</v>
      </c>
      <c r="W14" s="53">
        <v>0</v>
      </c>
      <c r="X14" s="53">
        <v>991.4</v>
      </c>
      <c r="Y14" s="53">
        <v>0</v>
      </c>
      <c r="Z14" s="53">
        <v>0</v>
      </c>
      <c r="AA14" s="53">
        <v>0</v>
      </c>
      <c r="AB14" s="53">
        <v>0</v>
      </c>
      <c r="AC14" s="53">
        <v>0</v>
      </c>
      <c r="AD14" s="65">
        <v>50825620.081648558</v>
      </c>
      <c r="AE14" s="14"/>
      <c r="AF14" s="63"/>
    </row>
    <row r="15" spans="1:32" ht="18" customHeight="1" x14ac:dyDescent="0.25">
      <c r="A15" s="56" t="s">
        <v>362</v>
      </c>
      <c r="B15" s="5" t="s">
        <v>372</v>
      </c>
      <c r="C15" s="52">
        <v>0</v>
      </c>
      <c r="D15" s="52">
        <v>11335</v>
      </c>
      <c r="E15" s="52">
        <v>132791.6209522</v>
      </c>
      <c r="F15" s="92">
        <v>1346835.04</v>
      </c>
      <c r="G15" s="92">
        <v>2117587.7699999996</v>
      </c>
      <c r="H15" s="53">
        <v>0</v>
      </c>
      <c r="I15" s="53">
        <v>1441069.61</v>
      </c>
      <c r="J15" s="53">
        <v>438.75</v>
      </c>
      <c r="K15" s="53">
        <v>962500.08000000007</v>
      </c>
      <c r="L15" s="53">
        <v>0</v>
      </c>
      <c r="M15" s="53">
        <v>1255579.7899999998</v>
      </c>
      <c r="N15" s="53">
        <v>0</v>
      </c>
      <c r="O15" s="53">
        <v>15529.619999999999</v>
      </c>
      <c r="P15" s="54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65">
        <v>7283667.2809522003</v>
      </c>
      <c r="AE15" s="14"/>
      <c r="AF15" s="63"/>
    </row>
    <row r="16" spans="1:32" ht="18" customHeight="1" x14ac:dyDescent="0.25">
      <c r="A16" s="56" t="s">
        <v>363</v>
      </c>
      <c r="B16" s="5" t="s">
        <v>369</v>
      </c>
      <c r="C16" s="52">
        <v>0</v>
      </c>
      <c r="D16" s="52">
        <v>388958</v>
      </c>
      <c r="E16" s="52">
        <v>1287138.71</v>
      </c>
      <c r="F16" s="92">
        <v>1643908.32</v>
      </c>
      <c r="G16" s="92">
        <v>2039396.22</v>
      </c>
      <c r="H16" s="53">
        <v>0</v>
      </c>
      <c r="I16" s="53">
        <v>2382401.4799999991</v>
      </c>
      <c r="J16" s="53">
        <v>14595.95</v>
      </c>
      <c r="K16" s="53">
        <v>198753.33</v>
      </c>
      <c r="L16" s="53">
        <v>0</v>
      </c>
      <c r="M16" s="53">
        <v>932139.97000000009</v>
      </c>
      <c r="N16" s="53">
        <v>0</v>
      </c>
      <c r="O16" s="53">
        <v>3876.68</v>
      </c>
      <c r="P16" s="54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  <c r="AC16" s="53">
        <v>0</v>
      </c>
      <c r="AD16" s="65">
        <v>8891168.6599999983</v>
      </c>
      <c r="AE16" s="14"/>
      <c r="AF16" s="63"/>
    </row>
    <row r="17" spans="1:31" ht="18" customHeight="1" x14ac:dyDescent="0.25">
      <c r="A17" s="51">
        <v>9</v>
      </c>
      <c r="B17" s="4" t="s">
        <v>364</v>
      </c>
      <c r="C17" s="52">
        <v>4079484.8000000021</v>
      </c>
      <c r="D17" s="52">
        <v>1209383</v>
      </c>
      <c r="E17" s="52">
        <v>13558.39</v>
      </c>
      <c r="F17" s="92">
        <v>1792475.88</v>
      </c>
      <c r="G17" s="92">
        <v>1694556.55</v>
      </c>
      <c r="H17" s="53">
        <v>1115492.6555797199</v>
      </c>
      <c r="I17" s="53">
        <v>557829.88</v>
      </c>
      <c r="J17" s="53">
        <v>763670.44</v>
      </c>
      <c r="K17" s="53">
        <v>220788.63999999998</v>
      </c>
      <c r="L17" s="53">
        <v>0</v>
      </c>
      <c r="M17" s="53">
        <v>2344095.6599999997</v>
      </c>
      <c r="N17" s="53">
        <v>59585.67</v>
      </c>
      <c r="O17" s="53">
        <v>95913.870000000199</v>
      </c>
      <c r="P17" s="54">
        <v>0</v>
      </c>
      <c r="Q17" s="53">
        <v>46153.36</v>
      </c>
      <c r="R17" s="53">
        <v>446005.74999999814</v>
      </c>
      <c r="S17" s="53">
        <v>0</v>
      </c>
      <c r="T17" s="53">
        <v>0</v>
      </c>
      <c r="U17" s="53">
        <v>15100.61</v>
      </c>
      <c r="V17" s="53">
        <v>0</v>
      </c>
      <c r="W17" s="53">
        <v>0</v>
      </c>
      <c r="X17" s="53">
        <v>0</v>
      </c>
      <c r="Y17" s="53">
        <v>1020</v>
      </c>
      <c r="Z17" s="53">
        <v>0</v>
      </c>
      <c r="AA17" s="53">
        <v>0</v>
      </c>
      <c r="AB17" s="53">
        <v>23902.17</v>
      </c>
      <c r="AC17" s="53">
        <v>0</v>
      </c>
      <c r="AD17" s="65">
        <v>14479017.325579721</v>
      </c>
      <c r="AE17" s="14"/>
    </row>
    <row r="18" spans="1:31" ht="31.5" x14ac:dyDescent="0.25">
      <c r="A18" s="56" t="s">
        <v>365</v>
      </c>
      <c r="B18" s="5" t="s">
        <v>368</v>
      </c>
      <c r="C18" s="52">
        <v>4079484.8000000021</v>
      </c>
      <c r="D18" s="52">
        <v>1203395</v>
      </c>
      <c r="E18" s="52">
        <v>0</v>
      </c>
      <c r="F18" s="92">
        <v>1585123.68</v>
      </c>
      <c r="G18" s="92">
        <v>1662843.76</v>
      </c>
      <c r="H18" s="53">
        <v>1115492.6555797199</v>
      </c>
      <c r="I18" s="53">
        <v>191333.67</v>
      </c>
      <c r="J18" s="53">
        <v>763336.37</v>
      </c>
      <c r="K18" s="53">
        <v>164822.74</v>
      </c>
      <c r="L18" s="53">
        <v>0</v>
      </c>
      <c r="M18" s="53">
        <v>2332334.8699999996</v>
      </c>
      <c r="N18" s="53">
        <v>59585.67</v>
      </c>
      <c r="O18" s="53">
        <v>95913.870000000199</v>
      </c>
      <c r="P18" s="54">
        <v>0</v>
      </c>
      <c r="Q18" s="53">
        <v>46153.36</v>
      </c>
      <c r="R18" s="53">
        <v>446005.74999999814</v>
      </c>
      <c r="S18" s="53">
        <v>0</v>
      </c>
      <c r="T18" s="53">
        <v>0</v>
      </c>
      <c r="U18" s="53">
        <v>15100.61</v>
      </c>
      <c r="V18" s="53">
        <v>0</v>
      </c>
      <c r="W18" s="53">
        <v>0</v>
      </c>
      <c r="X18" s="53">
        <v>0</v>
      </c>
      <c r="Y18" s="53">
        <v>1020</v>
      </c>
      <c r="Z18" s="53">
        <v>0</v>
      </c>
      <c r="AA18" s="53">
        <v>0</v>
      </c>
      <c r="AB18" s="53">
        <v>23902.17</v>
      </c>
      <c r="AC18" s="53">
        <v>0</v>
      </c>
      <c r="AD18" s="65">
        <v>13785848.975579718</v>
      </c>
      <c r="AE18" s="14"/>
    </row>
    <row r="19" spans="1:31" ht="18" customHeight="1" x14ac:dyDescent="0.25">
      <c r="A19" s="56" t="s">
        <v>366</v>
      </c>
      <c r="B19" s="5" t="s">
        <v>367</v>
      </c>
      <c r="C19" s="52">
        <v>0</v>
      </c>
      <c r="D19" s="52">
        <v>5988</v>
      </c>
      <c r="E19" s="52">
        <v>13558.39</v>
      </c>
      <c r="F19" s="92">
        <v>207352.2</v>
      </c>
      <c r="G19" s="92">
        <v>31712.79</v>
      </c>
      <c r="H19" s="53">
        <v>0</v>
      </c>
      <c r="I19" s="53">
        <v>366496.20999999996</v>
      </c>
      <c r="J19" s="53">
        <v>334.07</v>
      </c>
      <c r="K19" s="53">
        <v>55965.9</v>
      </c>
      <c r="L19" s="53">
        <v>0</v>
      </c>
      <c r="M19" s="53">
        <v>11760.789999999999</v>
      </c>
      <c r="N19" s="53">
        <v>0</v>
      </c>
      <c r="O19" s="53">
        <v>0</v>
      </c>
      <c r="P19" s="54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53">
        <v>0</v>
      </c>
      <c r="AC19" s="53">
        <v>0</v>
      </c>
      <c r="AD19" s="65">
        <v>693168.35</v>
      </c>
      <c r="AE19" s="14"/>
    </row>
    <row r="20" spans="1:31" ht="32.25" customHeight="1" x14ac:dyDescent="0.25">
      <c r="A20" s="51">
        <v>10</v>
      </c>
      <c r="B20" s="5" t="s">
        <v>332</v>
      </c>
      <c r="C20" s="52">
        <v>28325616.665000167</v>
      </c>
      <c r="D20" s="52">
        <v>107487076</v>
      </c>
      <c r="E20" s="52">
        <v>31309859.816041298</v>
      </c>
      <c r="F20" s="92">
        <v>37254187.330000006</v>
      </c>
      <c r="G20" s="92">
        <v>13873602.950000001</v>
      </c>
      <c r="H20" s="53">
        <v>49149402.439999998</v>
      </c>
      <c r="I20" s="53">
        <v>20210686.089999553</v>
      </c>
      <c r="J20" s="53">
        <v>54689020.359999992</v>
      </c>
      <c r="K20" s="53">
        <v>43604339.5</v>
      </c>
      <c r="L20" s="53">
        <v>45091594.451660827</v>
      </c>
      <c r="M20" s="53">
        <v>6025352.1600000001</v>
      </c>
      <c r="N20" s="53">
        <v>143313.63</v>
      </c>
      <c r="O20" s="53">
        <v>3985938.3899998721</v>
      </c>
      <c r="P20" s="54">
        <v>5121686.24</v>
      </c>
      <c r="Q20" s="53">
        <v>9416776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7520.8199999999979</v>
      </c>
      <c r="AB20" s="53">
        <v>0</v>
      </c>
      <c r="AC20" s="53">
        <v>0</v>
      </c>
      <c r="AD20" s="65">
        <v>455695972.84270173</v>
      </c>
      <c r="AE20" s="14"/>
    </row>
    <row r="21" spans="1:31" ht="18" customHeight="1" x14ac:dyDescent="0.25">
      <c r="A21" s="56" t="s">
        <v>333</v>
      </c>
      <c r="B21" s="5" t="s">
        <v>334</v>
      </c>
      <c r="C21" s="52">
        <v>28325651.885000166</v>
      </c>
      <c r="D21" s="52">
        <v>106927105</v>
      </c>
      <c r="E21" s="52">
        <v>30490867.800000001</v>
      </c>
      <c r="F21" s="92">
        <v>37250131.609999999</v>
      </c>
      <c r="G21" s="92">
        <v>13286943.040000001</v>
      </c>
      <c r="H21" s="53">
        <v>48853335.57</v>
      </c>
      <c r="I21" s="53">
        <v>19145116.559999552</v>
      </c>
      <c r="J21" s="53">
        <v>52291258.369999997</v>
      </c>
      <c r="K21" s="53">
        <v>41112095.460000001</v>
      </c>
      <c r="L21" s="53">
        <v>45067559.531660825</v>
      </c>
      <c r="M21" s="53">
        <v>5228626.7</v>
      </c>
      <c r="N21" s="53">
        <v>143313.63</v>
      </c>
      <c r="O21" s="53">
        <v>3796842.6999998768</v>
      </c>
      <c r="P21" s="54">
        <v>5121686.24</v>
      </c>
      <c r="Q21" s="53">
        <v>9416776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7520.8199999999979</v>
      </c>
      <c r="AB21" s="53">
        <v>0</v>
      </c>
      <c r="AC21" s="53">
        <v>0</v>
      </c>
      <c r="AD21" s="65">
        <v>446464830.91666037</v>
      </c>
      <c r="AE21" s="14"/>
    </row>
    <row r="22" spans="1:31" ht="18" customHeight="1" x14ac:dyDescent="0.25">
      <c r="A22" s="56" t="s">
        <v>335</v>
      </c>
      <c r="B22" s="5" t="s">
        <v>336</v>
      </c>
      <c r="C22" s="52">
        <v>-35.22</v>
      </c>
      <c r="D22" s="52">
        <v>0</v>
      </c>
      <c r="E22" s="52">
        <v>459174.26038999995</v>
      </c>
      <c r="F22" s="92">
        <v>0.02</v>
      </c>
      <c r="G22" s="92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4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0</v>
      </c>
      <c r="AA22" s="53">
        <v>0</v>
      </c>
      <c r="AB22" s="53">
        <v>0</v>
      </c>
      <c r="AC22" s="53">
        <v>0</v>
      </c>
      <c r="AD22" s="65">
        <v>459139.06039</v>
      </c>
      <c r="AE22" s="14"/>
    </row>
    <row r="23" spans="1:31" ht="31.5" x14ac:dyDescent="0.25">
      <c r="A23" s="56" t="s">
        <v>337</v>
      </c>
      <c r="B23" s="5" t="s">
        <v>373</v>
      </c>
      <c r="C23" s="52">
        <v>0</v>
      </c>
      <c r="D23" s="52">
        <v>559971</v>
      </c>
      <c r="E23" s="52">
        <v>37862.15</v>
      </c>
      <c r="F23" s="92">
        <v>4055.7</v>
      </c>
      <c r="G23" s="92">
        <v>0</v>
      </c>
      <c r="H23" s="53">
        <v>296066.87</v>
      </c>
      <c r="I23" s="53">
        <v>0</v>
      </c>
      <c r="J23" s="53">
        <v>2300421.2600000002</v>
      </c>
      <c r="K23" s="53">
        <v>1717776.85</v>
      </c>
      <c r="L23" s="53">
        <v>0</v>
      </c>
      <c r="M23" s="53">
        <v>2159.5</v>
      </c>
      <c r="N23" s="53">
        <v>0</v>
      </c>
      <c r="O23" s="53">
        <v>154052.58999999517</v>
      </c>
      <c r="P23" s="54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65">
        <v>5072365.9199999953</v>
      </c>
      <c r="AE23" s="14"/>
    </row>
    <row r="24" spans="1:31" ht="18" customHeight="1" x14ac:dyDescent="0.25">
      <c r="A24" s="56" t="s">
        <v>338</v>
      </c>
      <c r="B24" s="5" t="s">
        <v>339</v>
      </c>
      <c r="C24" s="52">
        <v>0</v>
      </c>
      <c r="D24" s="52">
        <v>0</v>
      </c>
      <c r="E24" s="52">
        <v>321955.60565129999</v>
      </c>
      <c r="F24" s="92">
        <v>0</v>
      </c>
      <c r="G24" s="92">
        <v>586659.90999999992</v>
      </c>
      <c r="H24" s="53">
        <v>0</v>
      </c>
      <c r="I24" s="53">
        <v>1065569.5299999996</v>
      </c>
      <c r="J24" s="53">
        <v>97340.73</v>
      </c>
      <c r="K24" s="53">
        <v>774467.19</v>
      </c>
      <c r="L24" s="53">
        <v>24034.920000000002</v>
      </c>
      <c r="M24" s="53">
        <v>794565.96000000008</v>
      </c>
      <c r="N24" s="53">
        <v>0</v>
      </c>
      <c r="O24" s="53">
        <v>35043.1</v>
      </c>
      <c r="P24" s="54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0</v>
      </c>
      <c r="Z24" s="53">
        <v>0</v>
      </c>
      <c r="AA24" s="53">
        <v>0</v>
      </c>
      <c r="AB24" s="53">
        <v>0</v>
      </c>
      <c r="AC24" s="53">
        <v>0</v>
      </c>
      <c r="AD24" s="65">
        <v>3699636.9456512993</v>
      </c>
      <c r="AE24" s="14"/>
    </row>
    <row r="25" spans="1:31" ht="32.25" customHeight="1" x14ac:dyDescent="0.25">
      <c r="A25" s="51">
        <v>11</v>
      </c>
      <c r="B25" s="5" t="s">
        <v>340</v>
      </c>
      <c r="C25" s="52">
        <v>1477841.91</v>
      </c>
      <c r="D25" s="52">
        <v>0</v>
      </c>
      <c r="E25" s="52">
        <v>83314.631006199998</v>
      </c>
      <c r="F25" s="92">
        <v>0</v>
      </c>
      <c r="G25" s="92">
        <v>256172.53</v>
      </c>
      <c r="H25" s="53">
        <v>0</v>
      </c>
      <c r="I25" s="53">
        <v>307336.46999999997</v>
      </c>
      <c r="J25" s="53">
        <v>262066.88</v>
      </c>
      <c r="K25" s="53">
        <v>0</v>
      </c>
      <c r="L25" s="53">
        <v>0</v>
      </c>
      <c r="M25" s="53">
        <v>1043.3</v>
      </c>
      <c r="N25" s="53">
        <v>0</v>
      </c>
      <c r="O25" s="53">
        <v>0</v>
      </c>
      <c r="P25" s="54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53">
        <v>0</v>
      </c>
      <c r="AA25" s="53">
        <v>0</v>
      </c>
      <c r="AB25" s="53">
        <v>0</v>
      </c>
      <c r="AC25" s="53">
        <v>0</v>
      </c>
      <c r="AD25" s="65">
        <v>2387775.7210061997</v>
      </c>
      <c r="AE25" s="14"/>
    </row>
    <row r="26" spans="1:31" ht="32.25" customHeight="1" x14ac:dyDescent="0.25">
      <c r="A26" s="51">
        <v>12</v>
      </c>
      <c r="B26" s="5" t="s">
        <v>341</v>
      </c>
      <c r="C26" s="52">
        <v>74444.459999999992</v>
      </c>
      <c r="D26" s="52">
        <v>4658</v>
      </c>
      <c r="E26" s="52">
        <v>55110.265853999997</v>
      </c>
      <c r="F26" s="92">
        <v>21434.6</v>
      </c>
      <c r="G26" s="92">
        <v>1002061.45</v>
      </c>
      <c r="H26" s="53">
        <v>0</v>
      </c>
      <c r="I26" s="53">
        <v>0</v>
      </c>
      <c r="J26" s="53">
        <v>5698.14</v>
      </c>
      <c r="K26" s="53">
        <v>0</v>
      </c>
      <c r="L26" s="53">
        <v>0</v>
      </c>
      <c r="M26" s="53">
        <v>4429.09</v>
      </c>
      <c r="N26" s="53">
        <v>0</v>
      </c>
      <c r="O26" s="53">
        <v>0</v>
      </c>
      <c r="P26" s="54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53">
        <v>0</v>
      </c>
      <c r="Y26" s="53">
        <v>0</v>
      </c>
      <c r="Z26" s="53">
        <v>0</v>
      </c>
      <c r="AA26" s="53">
        <v>0</v>
      </c>
      <c r="AB26" s="53">
        <v>0</v>
      </c>
      <c r="AC26" s="53">
        <v>0</v>
      </c>
      <c r="AD26" s="65">
        <v>1167836.0058539999</v>
      </c>
      <c r="AE26" s="14"/>
    </row>
    <row r="27" spans="1:31" ht="18" customHeight="1" x14ac:dyDescent="0.25">
      <c r="A27" s="51">
        <v>13</v>
      </c>
      <c r="B27" s="5" t="s">
        <v>342</v>
      </c>
      <c r="C27" s="52">
        <v>8216805.5900000017</v>
      </c>
      <c r="D27" s="52">
        <v>1330403</v>
      </c>
      <c r="E27" s="52">
        <v>1903395.1392684998</v>
      </c>
      <c r="F27" s="92">
        <v>2344999.6800000002</v>
      </c>
      <c r="G27" s="92">
        <v>4458497.5</v>
      </c>
      <c r="H27" s="53">
        <v>3825177.4</v>
      </c>
      <c r="I27" s="53">
        <v>1644947.6999999997</v>
      </c>
      <c r="J27" s="53">
        <v>760497.58999999985</v>
      </c>
      <c r="K27" s="53">
        <v>1765778.6399999997</v>
      </c>
      <c r="L27" s="53">
        <v>357731.64000000188</v>
      </c>
      <c r="M27" s="53">
        <v>1683537.18</v>
      </c>
      <c r="N27" s="53">
        <v>177623.05</v>
      </c>
      <c r="O27" s="53">
        <v>168715.86999999994</v>
      </c>
      <c r="P27" s="54">
        <v>206116.80999999997</v>
      </c>
      <c r="Q27" s="53">
        <v>724735.39</v>
      </c>
      <c r="R27" s="53">
        <v>0</v>
      </c>
      <c r="S27" s="53">
        <v>0</v>
      </c>
      <c r="T27" s="53">
        <v>0</v>
      </c>
      <c r="U27" s="53">
        <v>48460.59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53">
        <v>39328.28</v>
      </c>
      <c r="AB27" s="53">
        <v>0</v>
      </c>
      <c r="AC27" s="53">
        <v>0</v>
      </c>
      <c r="AD27" s="65">
        <v>29656751.049268503</v>
      </c>
      <c r="AE27" s="14"/>
    </row>
    <row r="28" spans="1:31" ht="18" customHeight="1" x14ac:dyDescent="0.25">
      <c r="A28" s="51">
        <v>14</v>
      </c>
      <c r="B28" s="5" t="s">
        <v>343</v>
      </c>
      <c r="C28" s="52">
        <v>0</v>
      </c>
      <c r="D28" s="52">
        <v>0</v>
      </c>
      <c r="E28" s="52">
        <v>317831.9349625</v>
      </c>
      <c r="F28" s="92">
        <v>0</v>
      </c>
      <c r="G28" s="92">
        <v>0</v>
      </c>
      <c r="H28" s="53">
        <v>152799.26999999999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4453.84</v>
      </c>
      <c r="P28" s="54">
        <v>0</v>
      </c>
      <c r="Q28" s="53">
        <v>0</v>
      </c>
      <c r="R28" s="53">
        <v>0</v>
      </c>
      <c r="S28" s="53">
        <v>0</v>
      </c>
      <c r="T28" s="53">
        <v>3775164.8899999997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0</v>
      </c>
      <c r="AA28" s="53">
        <v>0</v>
      </c>
      <c r="AB28" s="53">
        <v>0</v>
      </c>
      <c r="AC28" s="53">
        <v>0</v>
      </c>
      <c r="AD28" s="65">
        <v>4250249.9349624999</v>
      </c>
      <c r="AE28" s="14"/>
    </row>
    <row r="29" spans="1:31" ht="18" customHeight="1" x14ac:dyDescent="0.25">
      <c r="A29" s="51">
        <v>15</v>
      </c>
      <c r="B29" s="5" t="s">
        <v>344</v>
      </c>
      <c r="C29" s="52">
        <v>0</v>
      </c>
      <c r="D29" s="52">
        <v>0</v>
      </c>
      <c r="E29" s="52">
        <v>2324.8890000000001</v>
      </c>
      <c r="F29" s="92">
        <v>0</v>
      </c>
      <c r="G29" s="92">
        <v>1625677.6900000002</v>
      </c>
      <c r="H29" s="53">
        <v>7603645.0999999996</v>
      </c>
      <c r="I29" s="53">
        <v>0</v>
      </c>
      <c r="J29" s="53">
        <v>0</v>
      </c>
      <c r="K29" s="53">
        <v>0</v>
      </c>
      <c r="L29" s="53">
        <v>78835.46000000005</v>
      </c>
      <c r="M29" s="53">
        <v>0</v>
      </c>
      <c r="N29" s="53">
        <v>0</v>
      </c>
      <c r="O29" s="53">
        <v>48486.28</v>
      </c>
      <c r="P29" s="54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0</v>
      </c>
      <c r="AC29" s="53">
        <v>0</v>
      </c>
      <c r="AD29" s="65">
        <v>9358969.4189999998</v>
      </c>
      <c r="AE29" s="14"/>
    </row>
    <row r="30" spans="1:31" ht="18" customHeight="1" x14ac:dyDescent="0.25">
      <c r="A30" s="51">
        <v>16</v>
      </c>
      <c r="B30" s="5" t="s">
        <v>345</v>
      </c>
      <c r="C30" s="52">
        <v>69741.2</v>
      </c>
      <c r="D30" s="52">
        <v>40456</v>
      </c>
      <c r="E30" s="52">
        <v>1607490.3711064002</v>
      </c>
      <c r="F30" s="92">
        <v>517139.44999999995</v>
      </c>
      <c r="G30" s="92">
        <v>1468667.6800000002</v>
      </c>
      <c r="H30" s="53">
        <v>52587.29</v>
      </c>
      <c r="I30" s="53">
        <v>326539.88000000012</v>
      </c>
      <c r="J30" s="53">
        <v>15711.98</v>
      </c>
      <c r="K30" s="53">
        <v>1598782.42</v>
      </c>
      <c r="L30" s="53">
        <v>0</v>
      </c>
      <c r="M30" s="53">
        <v>2504339.2000000002</v>
      </c>
      <c r="N30" s="53">
        <v>3800.38</v>
      </c>
      <c r="O30" s="53">
        <v>21884.82</v>
      </c>
      <c r="P30" s="54">
        <v>829009.84</v>
      </c>
      <c r="Q30" s="53">
        <v>0</v>
      </c>
      <c r="R30" s="53">
        <v>12146.289999999995</v>
      </c>
      <c r="S30" s="53">
        <v>0</v>
      </c>
      <c r="T30" s="53">
        <v>0</v>
      </c>
      <c r="U30" s="53">
        <v>1092205.76</v>
      </c>
      <c r="V30" s="53">
        <v>0</v>
      </c>
      <c r="W30" s="53">
        <v>0</v>
      </c>
      <c r="X30" s="53">
        <v>0</v>
      </c>
      <c r="Y30" s="53">
        <v>2663</v>
      </c>
      <c r="Z30" s="53">
        <v>0</v>
      </c>
      <c r="AA30" s="53">
        <v>0</v>
      </c>
      <c r="AB30" s="53">
        <v>0</v>
      </c>
      <c r="AC30" s="53">
        <v>0</v>
      </c>
      <c r="AD30" s="65">
        <v>10163165.561106399</v>
      </c>
      <c r="AE30" s="14"/>
    </row>
    <row r="31" spans="1:31" ht="18" customHeight="1" x14ac:dyDescent="0.25">
      <c r="A31" s="51">
        <v>17</v>
      </c>
      <c r="B31" s="57" t="s">
        <v>346</v>
      </c>
      <c r="C31" s="52">
        <v>0</v>
      </c>
      <c r="D31" s="52">
        <v>0</v>
      </c>
      <c r="E31" s="52">
        <v>0</v>
      </c>
      <c r="F31" s="92">
        <v>0</v>
      </c>
      <c r="G31" s="92">
        <v>2215.31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3">
        <v>0</v>
      </c>
      <c r="AB31" s="53">
        <v>0</v>
      </c>
      <c r="AC31" s="53">
        <v>0</v>
      </c>
      <c r="AD31" s="65">
        <v>2215.31</v>
      </c>
      <c r="AE31" s="14"/>
    </row>
    <row r="32" spans="1:31" ht="18" customHeight="1" x14ac:dyDescent="0.25">
      <c r="A32" s="51">
        <v>18</v>
      </c>
      <c r="B32" s="58" t="s">
        <v>347</v>
      </c>
      <c r="C32" s="52">
        <v>1001916.38</v>
      </c>
      <c r="D32" s="52">
        <v>682839</v>
      </c>
      <c r="E32" s="52">
        <v>3024634.5001143101</v>
      </c>
      <c r="F32" s="92">
        <v>2116337.83</v>
      </c>
      <c r="G32" s="92">
        <v>2028152.0899999999</v>
      </c>
      <c r="H32" s="53">
        <v>1684246.27</v>
      </c>
      <c r="I32" s="53">
        <v>2165104.6199999978</v>
      </c>
      <c r="J32" s="53">
        <v>497419.44999999995</v>
      </c>
      <c r="K32" s="53">
        <v>232887.68000000002</v>
      </c>
      <c r="L32" s="53">
        <v>3478.51</v>
      </c>
      <c r="M32" s="53">
        <v>43897.62</v>
      </c>
      <c r="N32" s="53">
        <v>0</v>
      </c>
      <c r="O32" s="53">
        <v>80001.460000000021</v>
      </c>
      <c r="P32" s="54">
        <v>473368.09</v>
      </c>
      <c r="Q32" s="53">
        <v>0</v>
      </c>
      <c r="R32" s="53">
        <v>325247.19999999198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9</v>
      </c>
      <c r="Z32" s="53">
        <v>0</v>
      </c>
      <c r="AA32" s="53">
        <v>0</v>
      </c>
      <c r="AB32" s="53">
        <v>0</v>
      </c>
      <c r="AC32" s="53">
        <v>0</v>
      </c>
      <c r="AD32" s="65">
        <v>14359539.700114297</v>
      </c>
      <c r="AE32" s="14"/>
    </row>
    <row r="33" spans="1:50" s="64" customFormat="1" ht="18" customHeight="1" x14ac:dyDescent="0.25">
      <c r="A33" s="116" t="s">
        <v>52</v>
      </c>
      <c r="B33" s="116"/>
      <c r="C33" s="83">
        <v>148189275.80000031</v>
      </c>
      <c r="D33" s="83">
        <v>143652437</v>
      </c>
      <c r="E33" s="83">
        <v>129261113.20209278</v>
      </c>
      <c r="F33" s="83">
        <v>125231964.03999999</v>
      </c>
      <c r="G33" s="83">
        <v>114373453.44000003</v>
      </c>
      <c r="H33" s="55">
        <v>94072814.840000018</v>
      </c>
      <c r="I33" s="55">
        <v>87847054.399999619</v>
      </c>
      <c r="J33" s="55">
        <v>71637985.530000001</v>
      </c>
      <c r="K33" s="55">
        <v>71271720.710000008</v>
      </c>
      <c r="L33" s="55">
        <v>46834826.121660829</v>
      </c>
      <c r="M33" s="55">
        <v>39434522.270000003</v>
      </c>
      <c r="N33" s="55">
        <v>26378022.25</v>
      </c>
      <c r="O33" s="55">
        <v>13524765.469999854</v>
      </c>
      <c r="P33" s="84">
        <v>12456844.280000001</v>
      </c>
      <c r="Q33" s="55">
        <v>11116075.040000001</v>
      </c>
      <c r="R33" s="55">
        <v>9878999.5200006254</v>
      </c>
      <c r="S33" s="55">
        <v>8592410.75</v>
      </c>
      <c r="T33" s="55">
        <v>3775164.8899999997</v>
      </c>
      <c r="U33" s="55">
        <v>3058147.14</v>
      </c>
      <c r="V33" s="55">
        <v>2688790.7086974923</v>
      </c>
      <c r="W33" s="55">
        <v>2316852.2299999986</v>
      </c>
      <c r="X33" s="55">
        <v>1956573.0399999998</v>
      </c>
      <c r="Y33" s="55">
        <v>1305176</v>
      </c>
      <c r="Z33" s="55">
        <v>845504</v>
      </c>
      <c r="AA33" s="55">
        <v>554113.02999999444</v>
      </c>
      <c r="AB33" s="55">
        <v>545709.03</v>
      </c>
      <c r="AC33" s="55">
        <v>1872</v>
      </c>
      <c r="AD33" s="65">
        <v>1170802186.7324517</v>
      </c>
      <c r="AE33" s="14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</row>
    <row r="34" spans="1:50" s="64" customFormat="1" ht="17.25" customHeight="1" x14ac:dyDescent="0.25">
      <c r="A34" s="117" t="s">
        <v>348</v>
      </c>
      <c r="B34" s="117"/>
      <c r="C34" s="91">
        <v>0.12657072004074083</v>
      </c>
      <c r="D34" s="91">
        <v>0.12269573684425228</v>
      </c>
      <c r="E34" s="91">
        <v>0.11040388775053694</v>
      </c>
      <c r="F34" s="91">
        <v>0.10696253001500212</v>
      </c>
      <c r="G34" s="91">
        <v>9.7688110541713835E-2</v>
      </c>
      <c r="H34" s="91">
        <v>8.0349025570702379E-2</v>
      </c>
      <c r="I34" s="91">
        <v>7.503150864892788E-2</v>
      </c>
      <c r="J34" s="91">
        <v>6.1187095772285663E-2</v>
      </c>
      <c r="K34" s="91">
        <v>6.0874263404742696E-2</v>
      </c>
      <c r="L34" s="91">
        <v>4.0002339124741819E-2</v>
      </c>
      <c r="M34" s="91">
        <v>3.3681626765710397E-2</v>
      </c>
      <c r="N34" s="91">
        <v>2.2529871014007448E-2</v>
      </c>
      <c r="O34" s="91">
        <v>1.155170841262743E-2</v>
      </c>
      <c r="P34" s="91">
        <v>1.0639580640659159E-2</v>
      </c>
      <c r="Q34" s="91">
        <v>9.4944091888173199E-3</v>
      </c>
      <c r="R34" s="91">
        <v>8.4378041243427793E-3</v>
      </c>
      <c r="S34" s="91">
        <v>7.3389090380675146E-3</v>
      </c>
      <c r="T34" s="91">
        <v>3.2244258960055132E-3</v>
      </c>
      <c r="U34" s="91">
        <v>2.6120101026928123E-3</v>
      </c>
      <c r="V34" s="91">
        <v>2.2965371427956915E-3</v>
      </c>
      <c r="W34" s="91">
        <v>1.9788588168476312E-3</v>
      </c>
      <c r="X34" s="91">
        <v>1.6711388671561392E-3</v>
      </c>
      <c r="Y34" s="91">
        <v>1.1147707228345441E-3</v>
      </c>
      <c r="Z34" s="91">
        <v>7.2215785858726971E-4</v>
      </c>
      <c r="AA34" s="91">
        <v>4.7327638800064757E-4</v>
      </c>
      <c r="AB34" s="91">
        <v>4.6609840345703408E-4</v>
      </c>
      <c r="AC34" s="91">
        <v>1.5989037441281992E-6</v>
      </c>
      <c r="AD34" s="91">
        <v>0.99999999999999978</v>
      </c>
      <c r="AE34" s="60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</row>
    <row r="35" spans="1:50" ht="18" customHeight="1" x14ac:dyDescent="0.25">
      <c r="A35" s="9" t="s">
        <v>53</v>
      </c>
      <c r="G35" s="60"/>
      <c r="H35" s="60"/>
      <c r="K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</row>
    <row r="36" spans="1:50" ht="15" customHeight="1" x14ac:dyDescent="0.25"/>
    <row r="37" spans="1:50" ht="15" customHeight="1" x14ac:dyDescent="0.25">
      <c r="AD37" s="113"/>
    </row>
    <row r="38" spans="1:50" ht="15" customHeight="1" x14ac:dyDescent="0.25"/>
    <row r="39" spans="1:50" ht="15" customHeight="1" x14ac:dyDescent="0.25"/>
    <row r="40" spans="1:50" ht="15" customHeight="1" x14ac:dyDescent="0.25"/>
    <row r="41" spans="1:50" ht="15" customHeight="1" x14ac:dyDescent="0.25"/>
    <row r="42" spans="1:50" ht="15" customHeight="1" x14ac:dyDescent="0.25"/>
    <row r="43" spans="1:50" ht="15" customHeight="1" x14ac:dyDescent="0.25"/>
    <row r="44" spans="1:50" ht="15" customHeight="1" x14ac:dyDescent="0.25"/>
    <row r="45" spans="1:50" ht="15" customHeight="1" x14ac:dyDescent="0.25"/>
    <row r="46" spans="1:50" ht="15" customHeight="1" x14ac:dyDescent="0.25"/>
    <row r="47" spans="1:50" ht="15" customHeight="1" x14ac:dyDescent="0.25"/>
    <row r="48" spans="1:50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77" spans="1:3" x14ac:dyDescent="0.25">
      <c r="A77" s="78"/>
      <c r="B77" s="78"/>
      <c r="C77" s="78"/>
    </row>
    <row r="78" spans="1:3" x14ac:dyDescent="0.25">
      <c r="A78" s="78"/>
      <c r="B78" s="78"/>
      <c r="C78" s="78"/>
    </row>
    <row r="79" spans="1:3" x14ac:dyDescent="0.25">
      <c r="A79" s="77">
        <f>(AD4+AD6)/$AD$33</f>
        <v>5.0189119051004587E-2</v>
      </c>
      <c r="B79" s="78" t="s">
        <v>349</v>
      </c>
      <c r="C79" s="78"/>
    </row>
    <row r="80" spans="1:3" x14ac:dyDescent="0.25">
      <c r="A80" s="77">
        <f>(AD7+AD20)/$AD$33</f>
        <v>0.70615154200822217</v>
      </c>
      <c r="B80" s="78" t="s">
        <v>350</v>
      </c>
      <c r="C80" s="78"/>
    </row>
    <row r="81" spans="1:3" x14ac:dyDescent="0.25">
      <c r="A81" s="77">
        <f>AD8/$AD$33</f>
        <v>5.778857869135603E-3</v>
      </c>
      <c r="B81" s="78" t="s">
        <v>351</v>
      </c>
      <c r="C81" s="78"/>
    </row>
    <row r="82" spans="1:3" x14ac:dyDescent="0.25">
      <c r="A82" s="77">
        <f>(AD25+AD9)/$AD$33</f>
        <v>6.2989945394351966E-3</v>
      </c>
      <c r="B82" s="78" t="s">
        <v>352</v>
      </c>
      <c r="C82" s="78"/>
    </row>
    <row r="83" spans="1:3" x14ac:dyDescent="0.25">
      <c r="A83" s="77">
        <f>(AD26+AD10)/$AD$33</f>
        <v>3.7150574093826466E-3</v>
      </c>
      <c r="B83" s="78" t="s">
        <v>353</v>
      </c>
      <c r="C83" s="78"/>
    </row>
    <row r="84" spans="1:3" x14ac:dyDescent="0.25">
      <c r="A84" s="77">
        <f>AD11/$AD$33</f>
        <v>1.1839062970194479E-2</v>
      </c>
      <c r="B84" s="78" t="s">
        <v>354</v>
      </c>
      <c r="C84" s="78"/>
    </row>
    <row r="85" spans="1:3" x14ac:dyDescent="0.25">
      <c r="A85" s="77">
        <f>(AD12+AD17)/$AD$33</f>
        <v>0.15812613250046847</v>
      </c>
      <c r="B85" s="78" t="s">
        <v>355</v>
      </c>
      <c r="C85" s="78"/>
    </row>
    <row r="86" spans="1:3" x14ac:dyDescent="0.25">
      <c r="A86" s="77">
        <f>AD27/$AD$33</f>
        <v>2.533028327529557E-2</v>
      </c>
      <c r="B86" s="78" t="s">
        <v>356</v>
      </c>
      <c r="C86" s="78"/>
    </row>
    <row r="87" spans="1:3" x14ac:dyDescent="0.25">
      <c r="A87" s="77">
        <f>(AD28+AD29+AD30+AD31)/$AD$33</f>
        <v>2.0306248565712493E-2</v>
      </c>
      <c r="B87" s="78" t="s">
        <v>357</v>
      </c>
      <c r="C87" s="78"/>
    </row>
    <row r="88" spans="1:3" x14ac:dyDescent="0.25">
      <c r="A88" s="77">
        <f>AD32/$AD$33</f>
        <v>1.2264701811148648E-2</v>
      </c>
      <c r="B88" s="78" t="s">
        <v>358</v>
      </c>
      <c r="C88" s="78"/>
    </row>
    <row r="89" spans="1:3" x14ac:dyDescent="0.25">
      <c r="A89" s="78"/>
      <c r="B89" s="78"/>
      <c r="C89" s="78"/>
    </row>
  </sheetData>
  <sortState columnSort="1" ref="C3:AC33">
    <sortCondition descending="1" ref="C33:AC33"/>
  </sortState>
  <mergeCells count="2">
    <mergeCell ref="A33:B33"/>
    <mergeCell ref="A34:B34"/>
  </mergeCells>
  <conditionalFormatting sqref="AE34">
    <cfRule type="cellIs" dxfId="81" priority="22" operator="notEqual">
      <formula>0</formula>
    </cfRule>
  </conditionalFormatting>
  <conditionalFormatting sqref="AE4:AE33">
    <cfRule type="cellIs" dxfId="80" priority="17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27" orientation="landscape" r:id="rId1"/>
  <headerFooter alignWithMargins="0"/>
  <colBreaks count="1" manualBreakCount="1">
    <brk id="17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92"/>
  <sheetViews>
    <sheetView zoomScale="70" zoomScaleNormal="7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K17" sqref="K17"/>
    </sheetView>
  </sheetViews>
  <sheetFormatPr defaultRowHeight="15" x14ac:dyDescent="0.2"/>
  <cols>
    <col min="1" max="1" width="9.42578125" style="66" customWidth="1"/>
    <col min="2" max="2" width="54.42578125" style="66" customWidth="1"/>
    <col min="3" max="5" width="13.42578125" style="66" customWidth="1"/>
    <col min="6" max="6" width="15.42578125" style="66" customWidth="1"/>
    <col min="7" max="9" width="13.42578125" style="66" customWidth="1"/>
    <col min="10" max="10" width="15.7109375" style="66" customWidth="1"/>
    <col min="11" max="11" width="16.7109375" style="66" customWidth="1"/>
    <col min="12" max="17" width="13.42578125" style="66" customWidth="1"/>
    <col min="18" max="18" width="15.85546875" style="66" customWidth="1"/>
    <col min="19" max="19" width="16.85546875" style="66" customWidth="1"/>
    <col min="20" max="20" width="16" style="66" customWidth="1"/>
    <col min="21" max="21" width="17.42578125" style="66" customWidth="1"/>
    <col min="22" max="23" width="13.42578125" style="66" customWidth="1"/>
    <col min="24" max="24" width="15.28515625" style="66" customWidth="1"/>
    <col min="25" max="25" width="15.7109375" style="66" customWidth="1"/>
    <col min="26" max="28" width="13.42578125" style="66" customWidth="1"/>
    <col min="29" max="29" width="20" style="66" customWidth="1"/>
    <col min="30" max="30" width="15.7109375" style="66" customWidth="1"/>
    <col min="31" max="31" width="12.140625" style="66" bestFit="1" customWidth="1"/>
    <col min="32" max="16384" width="9.140625" style="66"/>
  </cols>
  <sheetData>
    <row r="1" spans="1:32" ht="21.75" customHeight="1" x14ac:dyDescent="0.2">
      <c r="A1" s="94" t="s">
        <v>392</v>
      </c>
      <c r="B1" s="94"/>
      <c r="C1" s="94"/>
      <c r="D1" s="94"/>
      <c r="E1" s="94"/>
      <c r="F1" s="94"/>
      <c r="G1" s="94"/>
      <c r="H1" s="94"/>
      <c r="I1" s="94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</row>
    <row r="2" spans="1:32" ht="15.75" x14ac:dyDescent="0.25">
      <c r="T2" s="67"/>
      <c r="U2" s="67"/>
      <c r="AD2" s="89" t="s">
        <v>0</v>
      </c>
    </row>
    <row r="3" spans="1:32" s="68" customFormat="1" ht="78.75" x14ac:dyDescent="0.2">
      <c r="A3" s="87" t="s">
        <v>296</v>
      </c>
      <c r="B3" s="87" t="s">
        <v>297</v>
      </c>
      <c r="C3" s="82" t="s">
        <v>299</v>
      </c>
      <c r="D3" s="82" t="s">
        <v>298</v>
      </c>
      <c r="E3" s="82" t="s">
        <v>300</v>
      </c>
      <c r="F3" s="82" t="s">
        <v>301</v>
      </c>
      <c r="G3" s="82" t="s">
        <v>302</v>
      </c>
      <c r="H3" s="82" t="s">
        <v>304</v>
      </c>
      <c r="I3" s="82" t="s">
        <v>303</v>
      </c>
      <c r="J3" s="82" t="s">
        <v>307</v>
      </c>
      <c r="K3" s="82" t="s">
        <v>305</v>
      </c>
      <c r="L3" s="82" t="s">
        <v>306</v>
      </c>
      <c r="M3" s="82" t="s">
        <v>315</v>
      </c>
      <c r="N3" s="82" t="s">
        <v>309</v>
      </c>
      <c r="O3" s="82" t="s">
        <v>385</v>
      </c>
      <c r="P3" s="82" t="s">
        <v>310</v>
      </c>
      <c r="Q3" s="82" t="s">
        <v>321</v>
      </c>
      <c r="R3" s="82" t="s">
        <v>312</v>
      </c>
      <c r="S3" s="82" t="s">
        <v>314</v>
      </c>
      <c r="T3" s="82" t="s">
        <v>316</v>
      </c>
      <c r="U3" s="82" t="s">
        <v>311</v>
      </c>
      <c r="V3" s="82" t="s">
        <v>313</v>
      </c>
      <c r="W3" s="82" t="s">
        <v>308</v>
      </c>
      <c r="X3" s="82" t="s">
        <v>319</v>
      </c>
      <c r="Y3" s="82" t="s">
        <v>386</v>
      </c>
      <c r="Z3" s="82" t="s">
        <v>317</v>
      </c>
      <c r="AA3" s="82" t="s">
        <v>320</v>
      </c>
      <c r="AB3" s="82" t="s">
        <v>318</v>
      </c>
      <c r="AC3" s="82" t="s">
        <v>387</v>
      </c>
      <c r="AD3" s="88" t="s">
        <v>322</v>
      </c>
    </row>
    <row r="4" spans="1:32" ht="18" customHeight="1" x14ac:dyDescent="0.2">
      <c r="A4" s="69">
        <v>1</v>
      </c>
      <c r="B4" s="5" t="s">
        <v>323</v>
      </c>
      <c r="C4" s="97">
        <v>1023165.6100000002</v>
      </c>
      <c r="D4" s="97">
        <v>1234785.4400000009</v>
      </c>
      <c r="E4" s="97">
        <v>69281</v>
      </c>
      <c r="F4" s="97">
        <v>1027263.8806030772</v>
      </c>
      <c r="G4" s="97">
        <v>314097.55</v>
      </c>
      <c r="H4" s="97">
        <v>693875.58000000007</v>
      </c>
      <c r="I4" s="97">
        <v>85520.840000000011</v>
      </c>
      <c r="J4" s="97">
        <v>2001788.77</v>
      </c>
      <c r="K4" s="97">
        <v>333797.52999999985</v>
      </c>
      <c r="L4" s="97">
        <v>8680.4</v>
      </c>
      <c r="M4" s="97">
        <v>787.75</v>
      </c>
      <c r="N4" s="97">
        <v>153912.08000000002</v>
      </c>
      <c r="O4" s="97">
        <v>164.04</v>
      </c>
      <c r="P4" s="97">
        <v>0</v>
      </c>
      <c r="Q4" s="97">
        <v>30319.238303043407</v>
      </c>
      <c r="R4" s="97">
        <v>41800</v>
      </c>
      <c r="S4" s="97">
        <v>160</v>
      </c>
      <c r="T4" s="97">
        <v>28589.432205466019</v>
      </c>
      <c r="U4" s="97">
        <v>0</v>
      </c>
      <c r="V4" s="97">
        <v>10000</v>
      </c>
      <c r="W4" s="97">
        <v>91019.199999999997</v>
      </c>
      <c r="X4" s="97">
        <v>101663</v>
      </c>
      <c r="Y4" s="97">
        <v>0</v>
      </c>
      <c r="Z4" s="97">
        <v>0</v>
      </c>
      <c r="AA4" s="97">
        <v>0</v>
      </c>
      <c r="AB4" s="97">
        <v>2127.9</v>
      </c>
      <c r="AC4" s="97">
        <v>0</v>
      </c>
      <c r="AD4" s="65">
        <v>7252799.2411115877</v>
      </c>
      <c r="AE4" s="14"/>
    </row>
    <row r="5" spans="1:32" s="61" customFormat="1" ht="47.25" x14ac:dyDescent="0.25">
      <c r="A5" s="56" t="s">
        <v>324</v>
      </c>
      <c r="B5" s="5" t="s">
        <v>325</v>
      </c>
      <c r="C5" s="97">
        <v>349795.6</v>
      </c>
      <c r="D5" s="97">
        <v>61200</v>
      </c>
      <c r="E5" s="97">
        <v>0</v>
      </c>
      <c r="F5" s="97">
        <v>51047.595604455782</v>
      </c>
      <c r="G5" s="97">
        <v>18200</v>
      </c>
      <c r="H5" s="97">
        <v>0</v>
      </c>
      <c r="I5" s="97">
        <v>0</v>
      </c>
      <c r="J5" s="97">
        <v>34309.9</v>
      </c>
      <c r="K5" s="97">
        <v>6800</v>
      </c>
      <c r="L5" s="97">
        <v>5540.8</v>
      </c>
      <c r="M5" s="97">
        <v>0</v>
      </c>
      <c r="N5" s="97">
        <v>0</v>
      </c>
      <c r="O5" s="97">
        <v>0</v>
      </c>
      <c r="P5" s="97">
        <v>0</v>
      </c>
      <c r="Q5" s="97">
        <v>1203.6109601878657</v>
      </c>
      <c r="R5" s="97">
        <v>0</v>
      </c>
      <c r="S5" s="97">
        <v>0</v>
      </c>
      <c r="T5" s="97">
        <v>0</v>
      </c>
      <c r="U5" s="97">
        <v>0</v>
      </c>
      <c r="V5" s="97">
        <v>0</v>
      </c>
      <c r="W5" s="97">
        <v>0</v>
      </c>
      <c r="X5" s="97">
        <v>0</v>
      </c>
      <c r="Y5" s="97">
        <v>0</v>
      </c>
      <c r="Z5" s="97">
        <v>0</v>
      </c>
      <c r="AA5" s="97">
        <v>0</v>
      </c>
      <c r="AB5" s="97">
        <v>0</v>
      </c>
      <c r="AC5" s="97">
        <v>0</v>
      </c>
      <c r="AD5" s="65">
        <v>528097.5065646437</v>
      </c>
      <c r="AE5" s="14"/>
    </row>
    <row r="6" spans="1:32" s="61" customFormat="1" ht="18" customHeight="1" x14ac:dyDescent="0.25">
      <c r="A6" s="51">
        <v>2</v>
      </c>
      <c r="B6" s="5" t="s">
        <v>359</v>
      </c>
      <c r="C6" s="97">
        <v>0</v>
      </c>
      <c r="D6" s="97">
        <v>0</v>
      </c>
      <c r="E6" s="97">
        <v>0</v>
      </c>
      <c r="F6" s="97">
        <v>0</v>
      </c>
      <c r="G6" s="97">
        <v>0</v>
      </c>
      <c r="H6" s="97">
        <v>1625929.76</v>
      </c>
      <c r="I6" s="97">
        <v>0</v>
      </c>
      <c r="J6" s="97">
        <v>3786433.89</v>
      </c>
      <c r="K6" s="97">
        <v>15674.169999999998</v>
      </c>
      <c r="L6" s="97">
        <v>0</v>
      </c>
      <c r="M6" s="97">
        <v>471579.89</v>
      </c>
      <c r="N6" s="97">
        <v>5134658.6999999741</v>
      </c>
      <c r="O6" s="97">
        <v>79052.529999998587</v>
      </c>
      <c r="P6" s="97">
        <v>5057467.0599999996</v>
      </c>
      <c r="Q6" s="97">
        <v>99.576832035646149</v>
      </c>
      <c r="R6" s="97">
        <v>0</v>
      </c>
      <c r="S6" s="97">
        <v>1480638.7499998654</v>
      </c>
      <c r="T6" s="97">
        <v>1267216.3477945356</v>
      </c>
      <c r="U6" s="97">
        <v>0</v>
      </c>
      <c r="V6" s="97">
        <v>987559</v>
      </c>
      <c r="W6" s="97">
        <v>0</v>
      </c>
      <c r="X6" s="97">
        <v>285009</v>
      </c>
      <c r="Y6" s="97">
        <v>0</v>
      </c>
      <c r="Z6" s="97">
        <v>224914</v>
      </c>
      <c r="AA6" s="97">
        <v>211375.94000000108</v>
      </c>
      <c r="AB6" s="97">
        <v>199559.50999999754</v>
      </c>
      <c r="AC6" s="97">
        <v>0</v>
      </c>
      <c r="AD6" s="65">
        <v>20827168.124626409</v>
      </c>
      <c r="AE6" s="14"/>
    </row>
    <row r="7" spans="1:32" s="61" customFormat="1" ht="32.25" customHeight="1" x14ac:dyDescent="0.25">
      <c r="A7" s="51">
        <v>3</v>
      </c>
      <c r="B7" s="5" t="s">
        <v>326</v>
      </c>
      <c r="C7" s="97">
        <v>33223818.319999997</v>
      </c>
      <c r="D7" s="97">
        <v>42236089.38000007</v>
      </c>
      <c r="E7" s="97">
        <v>10946918</v>
      </c>
      <c r="F7" s="97">
        <v>32792430.756919891</v>
      </c>
      <c r="G7" s="97">
        <v>34003146.329999998</v>
      </c>
      <c r="H7" s="97">
        <v>12225636.850000001</v>
      </c>
      <c r="I7" s="97">
        <v>9529908.4199999999</v>
      </c>
      <c r="J7" s="97">
        <v>14161972.520000011</v>
      </c>
      <c r="K7" s="97">
        <v>3378979.6299999873</v>
      </c>
      <c r="L7" s="97">
        <v>7780505.4100000011</v>
      </c>
      <c r="M7" s="97">
        <v>540264.25999999978</v>
      </c>
      <c r="N7" s="97">
        <v>0</v>
      </c>
      <c r="O7" s="97">
        <v>115164.15</v>
      </c>
      <c r="P7" s="97">
        <v>0</v>
      </c>
      <c r="Q7" s="97">
        <v>2893700.6529562613</v>
      </c>
      <c r="R7" s="97">
        <v>808408.60000000009</v>
      </c>
      <c r="S7" s="97">
        <v>0</v>
      </c>
      <c r="T7" s="97">
        <v>0</v>
      </c>
      <c r="U7" s="97">
        <v>0</v>
      </c>
      <c r="V7" s="97">
        <v>0</v>
      </c>
      <c r="W7" s="97">
        <v>91054.219999999987</v>
      </c>
      <c r="X7" s="97">
        <v>0</v>
      </c>
      <c r="Y7" s="97">
        <v>0</v>
      </c>
      <c r="Z7" s="97">
        <v>0</v>
      </c>
      <c r="AA7" s="97">
        <v>0</v>
      </c>
      <c r="AB7" s="97">
        <v>0</v>
      </c>
      <c r="AC7" s="97">
        <v>0</v>
      </c>
      <c r="AD7" s="65">
        <v>204727997.49987617</v>
      </c>
      <c r="AE7" s="14"/>
      <c r="AF7" s="63"/>
    </row>
    <row r="8" spans="1:32" s="61" customFormat="1" ht="18" customHeight="1" x14ac:dyDescent="0.25">
      <c r="A8" s="51">
        <v>4</v>
      </c>
      <c r="B8" s="5" t="s">
        <v>327</v>
      </c>
      <c r="C8" s="97">
        <v>-17426.229999999996</v>
      </c>
      <c r="D8" s="97">
        <v>0</v>
      </c>
      <c r="E8" s="97">
        <v>0</v>
      </c>
      <c r="F8" s="97">
        <v>9765.4563017898799</v>
      </c>
      <c r="G8" s="97">
        <v>-6179.31</v>
      </c>
      <c r="H8" s="97">
        <v>0</v>
      </c>
      <c r="I8" s="97">
        <v>0</v>
      </c>
      <c r="J8" s="97">
        <v>12035.729999999998</v>
      </c>
      <c r="K8" s="97">
        <v>0</v>
      </c>
      <c r="L8" s="97">
        <v>0</v>
      </c>
      <c r="M8" s="97">
        <v>0</v>
      </c>
      <c r="N8" s="97">
        <v>0</v>
      </c>
      <c r="O8" s="97">
        <v>0</v>
      </c>
      <c r="P8" s="97">
        <v>0</v>
      </c>
      <c r="Q8" s="97">
        <v>0</v>
      </c>
      <c r="R8" s="97">
        <v>0</v>
      </c>
      <c r="S8" s="97">
        <v>0</v>
      </c>
      <c r="T8" s="97">
        <v>0</v>
      </c>
      <c r="U8" s="97">
        <v>0</v>
      </c>
      <c r="V8" s="97">
        <v>0</v>
      </c>
      <c r="W8" s="97">
        <v>0</v>
      </c>
      <c r="X8" s="97">
        <v>0</v>
      </c>
      <c r="Y8" s="97">
        <v>0</v>
      </c>
      <c r="Z8" s="97">
        <v>0</v>
      </c>
      <c r="AA8" s="97">
        <v>0</v>
      </c>
      <c r="AB8" s="97">
        <v>0</v>
      </c>
      <c r="AC8" s="97">
        <v>0</v>
      </c>
      <c r="AD8" s="65">
        <v>-1804.3536982101195</v>
      </c>
      <c r="AE8" s="14"/>
      <c r="AF8" s="63"/>
    </row>
    <row r="9" spans="1:32" s="61" customFormat="1" ht="18" customHeight="1" x14ac:dyDescent="0.25">
      <c r="A9" s="51">
        <v>5</v>
      </c>
      <c r="B9" s="5" t="s">
        <v>328</v>
      </c>
      <c r="C9" s="97">
        <v>39116.6</v>
      </c>
      <c r="D9" s="97">
        <v>106454.09000000001</v>
      </c>
      <c r="E9" s="97">
        <v>0</v>
      </c>
      <c r="F9" s="97">
        <v>0</v>
      </c>
      <c r="G9" s="97">
        <v>0</v>
      </c>
      <c r="H9" s="97">
        <v>68454.05</v>
      </c>
      <c r="I9" s="97">
        <v>0</v>
      </c>
      <c r="J9" s="97">
        <v>59810.67</v>
      </c>
      <c r="K9" s="97">
        <v>0</v>
      </c>
      <c r="L9" s="97">
        <v>0</v>
      </c>
      <c r="M9" s="97">
        <v>0</v>
      </c>
      <c r="N9" s="97">
        <v>0</v>
      </c>
      <c r="O9" s="97">
        <v>0</v>
      </c>
      <c r="P9" s="97">
        <v>0</v>
      </c>
      <c r="Q9" s="97">
        <v>1237.1921954720651</v>
      </c>
      <c r="R9" s="97">
        <v>0</v>
      </c>
      <c r="S9" s="97">
        <v>0</v>
      </c>
      <c r="T9" s="97">
        <v>0</v>
      </c>
      <c r="U9" s="97">
        <v>0</v>
      </c>
      <c r="V9" s="97">
        <v>0</v>
      </c>
      <c r="W9" s="97">
        <v>0</v>
      </c>
      <c r="X9" s="97">
        <v>0</v>
      </c>
      <c r="Y9" s="97">
        <v>0</v>
      </c>
      <c r="Z9" s="97">
        <v>0</v>
      </c>
      <c r="AA9" s="97">
        <v>0</v>
      </c>
      <c r="AB9" s="97">
        <v>0</v>
      </c>
      <c r="AC9" s="97">
        <v>0</v>
      </c>
      <c r="AD9" s="65">
        <v>275072.60219547205</v>
      </c>
      <c r="AE9" s="14"/>
      <c r="AF9" s="63"/>
    </row>
    <row r="10" spans="1:32" s="61" customFormat="1" ht="18" customHeight="1" x14ac:dyDescent="0.25">
      <c r="A10" s="51">
        <v>6</v>
      </c>
      <c r="B10" s="5" t="s">
        <v>329</v>
      </c>
      <c r="C10" s="97">
        <v>3312674.6400000006</v>
      </c>
      <c r="D10" s="97">
        <v>64644.95</v>
      </c>
      <c r="E10" s="97">
        <v>150</v>
      </c>
      <c r="F10" s="97">
        <v>22647.762965414564</v>
      </c>
      <c r="G10" s="97">
        <v>91014.95</v>
      </c>
      <c r="H10" s="97">
        <v>80914.66</v>
      </c>
      <c r="I10" s="97">
        <v>0</v>
      </c>
      <c r="J10" s="97">
        <v>799.5</v>
      </c>
      <c r="K10" s="97">
        <v>0</v>
      </c>
      <c r="L10" s="97">
        <v>23359.25</v>
      </c>
      <c r="M10" s="97">
        <v>0</v>
      </c>
      <c r="N10" s="97">
        <v>0</v>
      </c>
      <c r="O10" s="97">
        <v>0</v>
      </c>
      <c r="P10" s="97">
        <v>0</v>
      </c>
      <c r="Q10" s="97">
        <v>1617.6345680016609</v>
      </c>
      <c r="R10" s="97">
        <v>0</v>
      </c>
      <c r="S10" s="97">
        <v>0</v>
      </c>
      <c r="T10" s="97">
        <v>0</v>
      </c>
      <c r="U10" s="97">
        <v>0</v>
      </c>
      <c r="V10" s="97">
        <v>0</v>
      </c>
      <c r="W10" s="97">
        <v>0</v>
      </c>
      <c r="X10" s="97">
        <v>0</v>
      </c>
      <c r="Y10" s="97">
        <v>0</v>
      </c>
      <c r="Z10" s="97">
        <v>0</v>
      </c>
      <c r="AA10" s="97">
        <v>0</v>
      </c>
      <c r="AB10" s="97">
        <v>0</v>
      </c>
      <c r="AC10" s="97">
        <v>0</v>
      </c>
      <c r="AD10" s="65">
        <v>3597823.3475334174</v>
      </c>
      <c r="AE10" s="14"/>
      <c r="AF10" s="63"/>
    </row>
    <row r="11" spans="1:32" s="61" customFormat="1" ht="18" customHeight="1" x14ac:dyDescent="0.25">
      <c r="A11" s="51">
        <v>7</v>
      </c>
      <c r="B11" s="5" t="s">
        <v>330</v>
      </c>
      <c r="C11" s="97">
        <v>901769.67</v>
      </c>
      <c r="D11" s="97">
        <v>170795.35</v>
      </c>
      <c r="E11" s="97">
        <v>133</v>
      </c>
      <c r="F11" s="97">
        <v>1142476.7834518771</v>
      </c>
      <c r="G11" s="97">
        <v>213831.37</v>
      </c>
      <c r="H11" s="97">
        <v>66950.819999999992</v>
      </c>
      <c r="I11" s="97">
        <v>0</v>
      </c>
      <c r="J11" s="97">
        <v>22980.039999999997</v>
      </c>
      <c r="K11" s="97">
        <v>14691.77</v>
      </c>
      <c r="L11" s="97">
        <v>248018.25</v>
      </c>
      <c r="M11" s="97">
        <v>4286.8599999999997</v>
      </c>
      <c r="N11" s="97">
        <v>0</v>
      </c>
      <c r="O11" s="97">
        <v>5598.8099999999995</v>
      </c>
      <c r="P11" s="97">
        <v>0</v>
      </c>
      <c r="Q11" s="97">
        <v>747.93728757599672</v>
      </c>
      <c r="R11" s="97">
        <v>60910.600000000006</v>
      </c>
      <c r="S11" s="97">
        <v>0</v>
      </c>
      <c r="T11" s="97">
        <v>0</v>
      </c>
      <c r="U11" s="97">
        <v>0</v>
      </c>
      <c r="V11" s="97">
        <v>0</v>
      </c>
      <c r="W11" s="97">
        <v>0</v>
      </c>
      <c r="X11" s="97">
        <v>0</v>
      </c>
      <c r="Y11" s="97">
        <v>0</v>
      </c>
      <c r="Z11" s="97">
        <v>0</v>
      </c>
      <c r="AA11" s="97">
        <v>0</v>
      </c>
      <c r="AB11" s="97">
        <v>0</v>
      </c>
      <c r="AC11" s="97">
        <v>0</v>
      </c>
      <c r="AD11" s="65">
        <v>2853191.2607394531</v>
      </c>
      <c r="AE11" s="14"/>
      <c r="AF11" s="63"/>
    </row>
    <row r="12" spans="1:32" s="61" customFormat="1" ht="18" customHeight="1" x14ac:dyDescent="0.25">
      <c r="A12" s="51">
        <v>8</v>
      </c>
      <c r="B12" s="5" t="s">
        <v>331</v>
      </c>
      <c r="C12" s="97">
        <v>3890942.2600000002</v>
      </c>
      <c r="D12" s="97">
        <v>1981077.6599999992</v>
      </c>
      <c r="E12" s="97">
        <v>451846</v>
      </c>
      <c r="F12" s="97">
        <v>7851579.1538934028</v>
      </c>
      <c r="G12" s="97">
        <v>8065898.290000001</v>
      </c>
      <c r="H12" s="97">
        <v>2115870.5668540634</v>
      </c>
      <c r="I12" s="97">
        <v>3324.42</v>
      </c>
      <c r="J12" s="97">
        <v>6286929.2199999997</v>
      </c>
      <c r="K12" s="97">
        <v>1710738.3100000015</v>
      </c>
      <c r="L12" s="97">
        <v>4956331</v>
      </c>
      <c r="M12" s="97">
        <v>16787.25</v>
      </c>
      <c r="N12" s="97">
        <v>67254.299999999988</v>
      </c>
      <c r="O12" s="97">
        <v>320012.28000000003</v>
      </c>
      <c r="P12" s="97">
        <v>0</v>
      </c>
      <c r="Q12" s="97">
        <v>125400.39260160412</v>
      </c>
      <c r="R12" s="97">
        <v>569668.85000000044</v>
      </c>
      <c r="S12" s="97">
        <v>0</v>
      </c>
      <c r="T12" s="97">
        <v>0</v>
      </c>
      <c r="U12" s="97">
        <v>0</v>
      </c>
      <c r="V12" s="97">
        <v>0</v>
      </c>
      <c r="W12" s="97">
        <v>319725.11</v>
      </c>
      <c r="X12" s="97">
        <v>0</v>
      </c>
      <c r="Y12" s="97">
        <v>215754.47</v>
      </c>
      <c r="Z12" s="97">
        <v>0</v>
      </c>
      <c r="AA12" s="97">
        <v>0</v>
      </c>
      <c r="AB12" s="97">
        <v>0</v>
      </c>
      <c r="AC12" s="97">
        <v>0</v>
      </c>
      <c r="AD12" s="65">
        <v>38949139.533349067</v>
      </c>
      <c r="AE12" s="14"/>
      <c r="AF12" s="63"/>
    </row>
    <row r="13" spans="1:32" s="61" customFormat="1" ht="18" customHeight="1" x14ac:dyDescent="0.25">
      <c r="A13" s="56" t="s">
        <v>360</v>
      </c>
      <c r="B13" s="5" t="s">
        <v>370</v>
      </c>
      <c r="C13" s="97">
        <v>3890942.2600000002</v>
      </c>
      <c r="D13" s="97">
        <v>620146.99999999953</v>
      </c>
      <c r="E13" s="97">
        <v>112021</v>
      </c>
      <c r="F13" s="97">
        <v>3822283.5113488724</v>
      </c>
      <c r="G13" s="97">
        <v>2332309.4999999995</v>
      </c>
      <c r="H13" s="97">
        <v>0</v>
      </c>
      <c r="I13" s="97">
        <v>3324.42</v>
      </c>
      <c r="J13" s="97">
        <v>2902847.6900000004</v>
      </c>
      <c r="K13" s="97">
        <v>1010922.3100000013</v>
      </c>
      <c r="L13" s="97">
        <v>3352619.16</v>
      </c>
      <c r="M13" s="97">
        <v>0</v>
      </c>
      <c r="N13" s="97">
        <v>67254.299999999988</v>
      </c>
      <c r="O13" s="97">
        <v>303988.07</v>
      </c>
      <c r="P13" s="97">
        <v>0</v>
      </c>
      <c r="Q13" s="97">
        <v>125102.19926755824</v>
      </c>
      <c r="R13" s="97">
        <v>259189.06000000006</v>
      </c>
      <c r="S13" s="97">
        <v>0</v>
      </c>
      <c r="T13" s="97">
        <v>0</v>
      </c>
      <c r="U13" s="97">
        <v>0</v>
      </c>
      <c r="V13" s="97">
        <v>0</v>
      </c>
      <c r="W13" s="97">
        <v>319725.11</v>
      </c>
      <c r="X13" s="97">
        <v>0</v>
      </c>
      <c r="Y13" s="97">
        <v>0</v>
      </c>
      <c r="Z13" s="97">
        <v>0</v>
      </c>
      <c r="AA13" s="97">
        <v>0</v>
      </c>
      <c r="AB13" s="97">
        <v>0</v>
      </c>
      <c r="AC13" s="97">
        <v>0</v>
      </c>
      <c r="AD13" s="65">
        <v>19122675.590616427</v>
      </c>
      <c r="AE13" s="14"/>
      <c r="AF13" s="63"/>
    </row>
    <row r="14" spans="1:32" s="61" customFormat="1" ht="18" customHeight="1" x14ac:dyDescent="0.25">
      <c r="A14" s="56" t="s">
        <v>361</v>
      </c>
      <c r="B14" s="5" t="s">
        <v>371</v>
      </c>
      <c r="C14" s="97">
        <v>0</v>
      </c>
      <c r="D14" s="97">
        <v>1274796.25</v>
      </c>
      <c r="E14" s="97">
        <v>48177</v>
      </c>
      <c r="F14" s="97">
        <v>2933301.6513686515</v>
      </c>
      <c r="G14" s="97">
        <v>4646238.8600000003</v>
      </c>
      <c r="H14" s="97">
        <v>2115870.5668540634</v>
      </c>
      <c r="I14" s="97">
        <v>0</v>
      </c>
      <c r="J14" s="97">
        <v>1327868.4199999995</v>
      </c>
      <c r="K14" s="97">
        <v>77217.679999999978</v>
      </c>
      <c r="L14" s="97">
        <v>653408.21999999986</v>
      </c>
      <c r="M14" s="97">
        <v>16787.25</v>
      </c>
      <c r="N14" s="97">
        <v>0</v>
      </c>
      <c r="O14" s="97">
        <v>16024.21</v>
      </c>
      <c r="P14" s="97">
        <v>0</v>
      </c>
      <c r="Q14" s="97">
        <v>0</v>
      </c>
      <c r="R14" s="97">
        <v>310479.79000000039</v>
      </c>
      <c r="S14" s="97">
        <v>0</v>
      </c>
      <c r="T14" s="97">
        <v>0</v>
      </c>
      <c r="U14" s="97">
        <v>0</v>
      </c>
      <c r="V14" s="97">
        <v>0</v>
      </c>
      <c r="W14" s="97">
        <v>0</v>
      </c>
      <c r="X14" s="97">
        <v>0</v>
      </c>
      <c r="Y14" s="97">
        <v>215754.47</v>
      </c>
      <c r="Z14" s="97">
        <v>0</v>
      </c>
      <c r="AA14" s="97">
        <v>0</v>
      </c>
      <c r="AB14" s="97">
        <v>0</v>
      </c>
      <c r="AC14" s="97">
        <v>0</v>
      </c>
      <c r="AD14" s="65">
        <v>13635924.368222717</v>
      </c>
      <c r="AE14" s="14"/>
      <c r="AF14" s="63"/>
    </row>
    <row r="15" spans="1:32" s="61" customFormat="1" ht="18" customHeight="1" x14ac:dyDescent="0.25">
      <c r="A15" s="56" t="s">
        <v>362</v>
      </c>
      <c r="B15" s="5" t="s">
        <v>372</v>
      </c>
      <c r="C15" s="97">
        <v>0</v>
      </c>
      <c r="D15" s="97">
        <v>8932.41</v>
      </c>
      <c r="E15" s="97">
        <v>65</v>
      </c>
      <c r="F15" s="97">
        <v>62794.718214190885</v>
      </c>
      <c r="G15" s="97">
        <v>-161192.15</v>
      </c>
      <c r="H15" s="97">
        <v>0</v>
      </c>
      <c r="I15" s="97">
        <v>0</v>
      </c>
      <c r="J15" s="97">
        <v>591778.88</v>
      </c>
      <c r="K15" s="97">
        <v>6517.2400000000007</v>
      </c>
      <c r="L15" s="97">
        <v>420544.47000000003</v>
      </c>
      <c r="M15" s="97">
        <v>0</v>
      </c>
      <c r="N15" s="97">
        <v>0</v>
      </c>
      <c r="O15" s="97">
        <v>0</v>
      </c>
      <c r="P15" s="97">
        <v>0</v>
      </c>
      <c r="Q15" s="97">
        <v>234.87025893626299</v>
      </c>
      <c r="R15" s="97">
        <v>0</v>
      </c>
      <c r="S15" s="97">
        <v>0</v>
      </c>
      <c r="T15" s="97">
        <v>0</v>
      </c>
      <c r="U15" s="97">
        <v>0</v>
      </c>
      <c r="V15" s="97">
        <v>0</v>
      </c>
      <c r="W15" s="97">
        <v>0</v>
      </c>
      <c r="X15" s="97">
        <v>0</v>
      </c>
      <c r="Y15" s="97">
        <v>0</v>
      </c>
      <c r="Z15" s="97">
        <v>0</v>
      </c>
      <c r="AA15" s="97">
        <v>0</v>
      </c>
      <c r="AB15" s="97">
        <v>0</v>
      </c>
      <c r="AC15" s="97">
        <v>0</v>
      </c>
      <c r="AD15" s="65">
        <v>929675.4384731272</v>
      </c>
      <c r="AE15" s="14"/>
      <c r="AF15" s="63"/>
    </row>
    <row r="16" spans="1:32" s="61" customFormat="1" ht="18" customHeight="1" x14ac:dyDescent="0.25">
      <c r="A16" s="56" t="s">
        <v>363</v>
      </c>
      <c r="B16" s="5" t="s">
        <v>369</v>
      </c>
      <c r="C16" s="97">
        <v>0</v>
      </c>
      <c r="D16" s="97">
        <v>77202</v>
      </c>
      <c r="E16" s="97">
        <v>291583</v>
      </c>
      <c r="F16" s="97">
        <v>1033199.2729616868</v>
      </c>
      <c r="G16" s="97">
        <v>1248542.08</v>
      </c>
      <c r="H16" s="97">
        <v>0</v>
      </c>
      <c r="I16" s="97">
        <v>0</v>
      </c>
      <c r="J16" s="97">
        <v>1464434.2299999997</v>
      </c>
      <c r="K16" s="97">
        <v>616081.07999999996</v>
      </c>
      <c r="L16" s="97">
        <v>529759.15</v>
      </c>
      <c r="M16" s="97">
        <v>0</v>
      </c>
      <c r="N16" s="97">
        <v>0</v>
      </c>
      <c r="O16" s="97">
        <v>0</v>
      </c>
      <c r="P16" s="97">
        <v>0</v>
      </c>
      <c r="Q16" s="97">
        <v>63.323075109614898</v>
      </c>
      <c r="R16" s="97">
        <v>0</v>
      </c>
      <c r="S16" s="97">
        <v>0</v>
      </c>
      <c r="T16" s="97">
        <v>0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97">
        <v>0</v>
      </c>
      <c r="AA16" s="97">
        <v>0</v>
      </c>
      <c r="AB16" s="97">
        <v>0</v>
      </c>
      <c r="AC16" s="97">
        <v>0</v>
      </c>
      <c r="AD16" s="65">
        <v>5260864.1360367965</v>
      </c>
      <c r="AE16" s="14"/>
      <c r="AF16" s="63"/>
    </row>
    <row r="17" spans="1:31" s="61" customFormat="1" ht="18" customHeight="1" x14ac:dyDescent="0.25">
      <c r="A17" s="51">
        <v>9</v>
      </c>
      <c r="B17" s="4" t="s">
        <v>364</v>
      </c>
      <c r="C17" s="97">
        <v>454031.87</v>
      </c>
      <c r="D17" s="97">
        <v>9371</v>
      </c>
      <c r="E17" s="97">
        <v>107374</v>
      </c>
      <c r="F17" s="97">
        <v>173932.97094544378</v>
      </c>
      <c r="G17" s="97">
        <v>62486.61</v>
      </c>
      <c r="H17" s="97">
        <v>32088.293145936081</v>
      </c>
      <c r="I17" s="97">
        <v>143283.57999999999</v>
      </c>
      <c r="J17" s="97">
        <v>154371.59999999998</v>
      </c>
      <c r="K17" s="97">
        <v>104168.76000000001</v>
      </c>
      <c r="L17" s="97">
        <v>708292.07000000007</v>
      </c>
      <c r="M17" s="97">
        <v>0</v>
      </c>
      <c r="N17" s="97">
        <v>986.81</v>
      </c>
      <c r="O17" s="97">
        <v>4075</v>
      </c>
      <c r="P17" s="97">
        <v>0</v>
      </c>
      <c r="Q17" s="97">
        <v>11541.873421671971</v>
      </c>
      <c r="R17" s="97">
        <v>0</v>
      </c>
      <c r="S17" s="97">
        <v>0</v>
      </c>
      <c r="T17" s="97">
        <v>0</v>
      </c>
      <c r="U17" s="97">
        <v>0</v>
      </c>
      <c r="V17" s="97">
        <v>0</v>
      </c>
      <c r="W17" s="97">
        <v>21626</v>
      </c>
      <c r="X17" s="97">
        <v>0</v>
      </c>
      <c r="Y17" s="97">
        <v>0</v>
      </c>
      <c r="Z17" s="97">
        <v>0</v>
      </c>
      <c r="AA17" s="97">
        <v>0</v>
      </c>
      <c r="AB17" s="97">
        <v>0</v>
      </c>
      <c r="AC17" s="97">
        <v>0</v>
      </c>
      <c r="AD17" s="65">
        <v>1987630.437513052</v>
      </c>
      <c r="AE17" s="14"/>
    </row>
    <row r="18" spans="1:31" s="61" customFormat="1" ht="31.5" x14ac:dyDescent="0.25">
      <c r="A18" s="56" t="s">
        <v>365</v>
      </c>
      <c r="B18" s="5" t="s">
        <v>368</v>
      </c>
      <c r="C18" s="97">
        <v>454031.87</v>
      </c>
      <c r="D18" s="97">
        <v>0</v>
      </c>
      <c r="E18" s="97">
        <v>103700</v>
      </c>
      <c r="F18" s="97">
        <v>137177.22691963994</v>
      </c>
      <c r="G18" s="97">
        <v>34988.11</v>
      </c>
      <c r="H18" s="97">
        <v>32088.293145936081</v>
      </c>
      <c r="I18" s="97">
        <v>143283.57999999999</v>
      </c>
      <c r="J18" s="97">
        <v>366.18</v>
      </c>
      <c r="K18" s="97">
        <v>56621.22</v>
      </c>
      <c r="L18" s="97">
        <v>708292.07000000007</v>
      </c>
      <c r="M18" s="97">
        <v>0</v>
      </c>
      <c r="N18" s="97">
        <v>986.81</v>
      </c>
      <c r="O18" s="97">
        <v>4075</v>
      </c>
      <c r="P18" s="97">
        <v>0</v>
      </c>
      <c r="Q18" s="97">
        <v>11541.873421671971</v>
      </c>
      <c r="R18" s="97">
        <v>0</v>
      </c>
      <c r="S18" s="97">
        <v>0</v>
      </c>
      <c r="T18" s="97">
        <v>0</v>
      </c>
      <c r="U18" s="97">
        <v>0</v>
      </c>
      <c r="V18" s="97">
        <v>0</v>
      </c>
      <c r="W18" s="97">
        <v>21626</v>
      </c>
      <c r="X18" s="97">
        <v>0</v>
      </c>
      <c r="Y18" s="97">
        <v>0</v>
      </c>
      <c r="Z18" s="97">
        <v>0</v>
      </c>
      <c r="AA18" s="97">
        <v>0</v>
      </c>
      <c r="AB18" s="97">
        <v>0</v>
      </c>
      <c r="AC18" s="97">
        <v>0</v>
      </c>
      <c r="AD18" s="65">
        <v>1708778.2334872482</v>
      </c>
      <c r="AE18" s="14"/>
    </row>
    <row r="19" spans="1:31" s="61" customFormat="1" ht="18" customHeight="1" x14ac:dyDescent="0.25">
      <c r="A19" s="56" t="s">
        <v>366</v>
      </c>
      <c r="B19" s="5" t="s">
        <v>367</v>
      </c>
      <c r="C19" s="97">
        <v>0</v>
      </c>
      <c r="D19" s="97">
        <v>9371</v>
      </c>
      <c r="E19" s="97">
        <v>3674</v>
      </c>
      <c r="F19" s="97">
        <v>36755.74402580384</v>
      </c>
      <c r="G19" s="97">
        <v>27498.5</v>
      </c>
      <c r="H19" s="97">
        <v>0</v>
      </c>
      <c r="I19" s="97">
        <v>0</v>
      </c>
      <c r="J19" s="97">
        <v>154005.41999999998</v>
      </c>
      <c r="K19" s="97">
        <v>47547.54</v>
      </c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0</v>
      </c>
      <c r="S19" s="97">
        <v>0</v>
      </c>
      <c r="T19" s="97">
        <v>0</v>
      </c>
      <c r="U19" s="97">
        <v>0</v>
      </c>
      <c r="V19" s="97">
        <v>0</v>
      </c>
      <c r="W19" s="97">
        <v>0</v>
      </c>
      <c r="X19" s="97">
        <v>0</v>
      </c>
      <c r="Y19" s="97">
        <v>0</v>
      </c>
      <c r="Z19" s="97">
        <v>0</v>
      </c>
      <c r="AA19" s="97">
        <v>0</v>
      </c>
      <c r="AB19" s="97">
        <v>0</v>
      </c>
      <c r="AC19" s="97">
        <v>0</v>
      </c>
      <c r="AD19" s="65">
        <v>278852.20402580383</v>
      </c>
      <c r="AE19" s="14"/>
    </row>
    <row r="20" spans="1:31" s="61" customFormat="1" ht="32.25" customHeight="1" x14ac:dyDescent="0.25">
      <c r="A20" s="51">
        <v>10</v>
      </c>
      <c r="B20" s="5" t="s">
        <v>332</v>
      </c>
      <c r="C20" s="97">
        <v>27680626.559999999</v>
      </c>
      <c r="D20" s="97">
        <v>21294130.650000017</v>
      </c>
      <c r="E20" s="97">
        <v>55804879</v>
      </c>
      <c r="F20" s="97">
        <v>21929537.60681162</v>
      </c>
      <c r="G20" s="97">
        <v>8141395.8899999997</v>
      </c>
      <c r="H20" s="97">
        <v>28931432.629999995</v>
      </c>
      <c r="I20" s="97">
        <v>33602119.370000005</v>
      </c>
      <c r="J20" s="97">
        <v>15739842.559999973</v>
      </c>
      <c r="K20" s="97">
        <v>35972666.179999866</v>
      </c>
      <c r="L20" s="97">
        <v>12455244.720000001</v>
      </c>
      <c r="M20" s="97">
        <v>13094380.8846415</v>
      </c>
      <c r="N20" s="97">
        <v>0</v>
      </c>
      <c r="O20" s="97">
        <v>4693923.0299999984</v>
      </c>
      <c r="P20" s="97">
        <v>0</v>
      </c>
      <c r="Q20" s="97">
        <v>1315222.9680950139</v>
      </c>
      <c r="R20" s="97">
        <v>709771.99999999977</v>
      </c>
      <c r="S20" s="97">
        <v>0</v>
      </c>
      <c r="T20" s="97">
        <v>0</v>
      </c>
      <c r="U20" s="97">
        <v>0</v>
      </c>
      <c r="V20" s="97">
        <v>0</v>
      </c>
      <c r="W20" s="97">
        <v>217110.43</v>
      </c>
      <c r="X20" s="97">
        <v>0</v>
      </c>
      <c r="Y20" s="97">
        <v>0</v>
      </c>
      <c r="Z20" s="97">
        <v>0</v>
      </c>
      <c r="AA20" s="97">
        <v>371.91</v>
      </c>
      <c r="AB20" s="97">
        <v>0</v>
      </c>
      <c r="AC20" s="97">
        <v>0</v>
      </c>
      <c r="AD20" s="65">
        <v>281582656.38954794</v>
      </c>
      <c r="AE20" s="14"/>
    </row>
    <row r="21" spans="1:31" s="61" customFormat="1" ht="18" customHeight="1" x14ac:dyDescent="0.25">
      <c r="A21" s="56" t="s">
        <v>333</v>
      </c>
      <c r="B21" s="5" t="s">
        <v>334</v>
      </c>
      <c r="C21" s="97">
        <v>27294258.029999997</v>
      </c>
      <c r="D21" s="97">
        <v>20888651.360000018</v>
      </c>
      <c r="E21" s="97">
        <v>55804879</v>
      </c>
      <c r="F21" s="97">
        <v>21876737.989082638</v>
      </c>
      <c r="G21" s="97">
        <v>7757737.9099999992</v>
      </c>
      <c r="H21" s="97">
        <v>29055419.779999997</v>
      </c>
      <c r="I21" s="97">
        <v>33591753.420000002</v>
      </c>
      <c r="J21" s="97">
        <v>15222547.969999973</v>
      </c>
      <c r="K21" s="97">
        <v>35396306.919999868</v>
      </c>
      <c r="L21" s="97">
        <v>12196204.77</v>
      </c>
      <c r="M21" s="97">
        <v>13093712.8746415</v>
      </c>
      <c r="N21" s="97">
        <v>0</v>
      </c>
      <c r="O21" s="97">
        <v>4684556.9099999992</v>
      </c>
      <c r="P21" s="97">
        <v>0</v>
      </c>
      <c r="Q21" s="97">
        <v>1182138.9288237996</v>
      </c>
      <c r="R21" s="97">
        <v>709771.99999999977</v>
      </c>
      <c r="S21" s="97">
        <v>0</v>
      </c>
      <c r="T21" s="97">
        <v>0</v>
      </c>
      <c r="U21" s="97">
        <v>0</v>
      </c>
      <c r="V21" s="97">
        <v>0</v>
      </c>
      <c r="W21" s="97">
        <v>217110.43</v>
      </c>
      <c r="X21" s="97">
        <v>0</v>
      </c>
      <c r="Y21" s="97">
        <v>0</v>
      </c>
      <c r="Z21" s="97">
        <v>0</v>
      </c>
      <c r="AA21" s="97">
        <v>371.91</v>
      </c>
      <c r="AB21" s="97">
        <v>0</v>
      </c>
      <c r="AC21" s="97">
        <v>0</v>
      </c>
      <c r="AD21" s="65">
        <v>278972160.20254785</v>
      </c>
      <c r="AE21" s="14"/>
    </row>
    <row r="22" spans="1:31" s="61" customFormat="1" ht="18" customHeight="1" x14ac:dyDescent="0.25">
      <c r="A22" s="56" t="s">
        <v>335</v>
      </c>
      <c r="B22" s="5" t="s">
        <v>336</v>
      </c>
      <c r="C22" s="97">
        <v>386368.53</v>
      </c>
      <c r="D22" s="97">
        <v>320066.76</v>
      </c>
      <c r="E22" s="97">
        <v>0</v>
      </c>
      <c r="F22" s="97">
        <v>52799.617728983139</v>
      </c>
      <c r="G22" s="97">
        <v>22621.48</v>
      </c>
      <c r="H22" s="97">
        <v>-123987.15</v>
      </c>
      <c r="I22" s="97">
        <v>0</v>
      </c>
      <c r="J22" s="97">
        <v>55840.05999999999</v>
      </c>
      <c r="K22" s="97">
        <v>0</v>
      </c>
      <c r="L22" s="97">
        <v>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0</v>
      </c>
      <c r="S22" s="97">
        <v>0</v>
      </c>
      <c r="T22" s="97">
        <v>0</v>
      </c>
      <c r="U22" s="97">
        <v>0</v>
      </c>
      <c r="V22" s="97">
        <v>0</v>
      </c>
      <c r="W22" s="97">
        <v>0</v>
      </c>
      <c r="X22" s="97">
        <v>0</v>
      </c>
      <c r="Y22" s="97">
        <v>0</v>
      </c>
      <c r="Z22" s="97">
        <v>0</v>
      </c>
      <c r="AA22" s="97">
        <v>0</v>
      </c>
      <c r="AB22" s="97">
        <v>0</v>
      </c>
      <c r="AC22" s="97">
        <v>0</v>
      </c>
      <c r="AD22" s="65">
        <v>713709.2977289831</v>
      </c>
      <c r="AE22" s="14"/>
    </row>
    <row r="23" spans="1:31" s="61" customFormat="1" ht="31.5" x14ac:dyDescent="0.25">
      <c r="A23" s="56" t="s">
        <v>337</v>
      </c>
      <c r="B23" s="5" t="s">
        <v>373</v>
      </c>
      <c r="C23" s="97">
        <v>0</v>
      </c>
      <c r="D23" s="97">
        <v>4836.72</v>
      </c>
      <c r="E23" s="97">
        <v>0</v>
      </c>
      <c r="F23" s="97">
        <v>0</v>
      </c>
      <c r="G23" s="97">
        <v>0</v>
      </c>
      <c r="H23" s="97">
        <v>0</v>
      </c>
      <c r="I23" s="97">
        <v>10365.950000000001</v>
      </c>
      <c r="J23" s="97">
        <v>0</v>
      </c>
      <c r="K23" s="97">
        <v>312759.64999999991</v>
      </c>
      <c r="L23" s="97">
        <v>0</v>
      </c>
      <c r="M23" s="97">
        <v>0</v>
      </c>
      <c r="N23" s="97">
        <v>0</v>
      </c>
      <c r="O23" s="97">
        <v>9366.1200000000008</v>
      </c>
      <c r="P23" s="97">
        <v>0</v>
      </c>
      <c r="Q23" s="97">
        <v>2395.0536669589405</v>
      </c>
      <c r="R23" s="97">
        <v>0</v>
      </c>
      <c r="S23" s="97">
        <v>0</v>
      </c>
      <c r="T23" s="97">
        <v>0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97">
        <v>0</v>
      </c>
      <c r="AA23" s="97">
        <v>0</v>
      </c>
      <c r="AB23" s="97">
        <v>0</v>
      </c>
      <c r="AC23" s="97">
        <v>0</v>
      </c>
      <c r="AD23" s="65">
        <v>339723.49366695882</v>
      </c>
      <c r="AE23" s="14"/>
    </row>
    <row r="24" spans="1:31" s="61" customFormat="1" ht="18" customHeight="1" x14ac:dyDescent="0.25">
      <c r="A24" s="56" t="s">
        <v>338</v>
      </c>
      <c r="B24" s="5" t="s">
        <v>339</v>
      </c>
      <c r="C24" s="97">
        <v>0</v>
      </c>
      <c r="D24" s="97">
        <v>80575.81</v>
      </c>
      <c r="E24" s="97">
        <v>0</v>
      </c>
      <c r="F24" s="97">
        <v>0</v>
      </c>
      <c r="G24" s="97">
        <v>361036.5</v>
      </c>
      <c r="H24" s="97">
        <v>0</v>
      </c>
      <c r="I24" s="97">
        <v>0</v>
      </c>
      <c r="J24" s="97">
        <v>461454.52999999991</v>
      </c>
      <c r="K24" s="97">
        <v>263599.61000000004</v>
      </c>
      <c r="L24" s="97">
        <v>259039.95</v>
      </c>
      <c r="M24" s="97">
        <v>668.01</v>
      </c>
      <c r="N24" s="97">
        <v>0</v>
      </c>
      <c r="O24" s="97">
        <v>0</v>
      </c>
      <c r="P24" s="97">
        <v>0</v>
      </c>
      <c r="Q24" s="97">
        <v>130688.98560425546</v>
      </c>
      <c r="R24" s="97">
        <v>0</v>
      </c>
      <c r="S24" s="97">
        <v>0</v>
      </c>
      <c r="T24" s="97">
        <v>0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97">
        <v>0</v>
      </c>
      <c r="AA24" s="97">
        <v>0</v>
      </c>
      <c r="AB24" s="97">
        <v>0</v>
      </c>
      <c r="AC24" s="97">
        <v>0</v>
      </c>
      <c r="AD24" s="65">
        <v>1557063.3956042554</v>
      </c>
      <c r="AE24" s="14"/>
    </row>
    <row r="25" spans="1:31" s="61" customFormat="1" ht="32.25" customHeight="1" x14ac:dyDescent="0.25">
      <c r="A25" s="51">
        <v>11</v>
      </c>
      <c r="B25" s="5" t="s">
        <v>340</v>
      </c>
      <c r="C25" s="97">
        <v>156707.19999999998</v>
      </c>
      <c r="D25" s="97">
        <v>46562.74</v>
      </c>
      <c r="E25" s="97">
        <v>0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0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0</v>
      </c>
      <c r="S25" s="97">
        <v>0</v>
      </c>
      <c r="T25" s="97">
        <v>0</v>
      </c>
      <c r="U25" s="97">
        <v>0</v>
      </c>
      <c r="V25" s="97">
        <v>0</v>
      </c>
      <c r="W25" s="97">
        <v>0</v>
      </c>
      <c r="X25" s="97">
        <v>0</v>
      </c>
      <c r="Y25" s="97">
        <v>0</v>
      </c>
      <c r="Z25" s="97">
        <v>0</v>
      </c>
      <c r="AA25" s="97">
        <v>0</v>
      </c>
      <c r="AB25" s="97">
        <v>0</v>
      </c>
      <c r="AC25" s="97">
        <v>0</v>
      </c>
      <c r="AD25" s="65">
        <v>203269.93999999997</v>
      </c>
      <c r="AE25" s="14"/>
    </row>
    <row r="26" spans="1:31" s="61" customFormat="1" ht="32.25" customHeight="1" x14ac:dyDescent="0.25">
      <c r="A26" s="51">
        <v>12</v>
      </c>
      <c r="B26" s="5" t="s">
        <v>341</v>
      </c>
      <c r="C26" s="97">
        <v>0</v>
      </c>
      <c r="D26" s="97">
        <v>0</v>
      </c>
      <c r="E26" s="97">
        <v>27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7">
        <v>0</v>
      </c>
      <c r="T26" s="97">
        <v>0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97">
        <v>0</v>
      </c>
      <c r="AA26" s="97">
        <v>0</v>
      </c>
      <c r="AB26" s="97">
        <v>0</v>
      </c>
      <c r="AC26" s="97">
        <v>0</v>
      </c>
      <c r="AD26" s="65">
        <v>27</v>
      </c>
      <c r="AE26" s="14"/>
    </row>
    <row r="27" spans="1:31" s="61" customFormat="1" ht="18" customHeight="1" x14ac:dyDescent="0.25">
      <c r="A27" s="51">
        <v>13</v>
      </c>
      <c r="B27" s="5" t="s">
        <v>342</v>
      </c>
      <c r="C27" s="97">
        <v>1925139.7299999995</v>
      </c>
      <c r="D27" s="97">
        <v>92407.709999999992</v>
      </c>
      <c r="E27" s="97">
        <v>108019</v>
      </c>
      <c r="F27" s="97">
        <v>262983.24881918752</v>
      </c>
      <c r="G27" s="97">
        <v>1936637.7299999997</v>
      </c>
      <c r="H27" s="97">
        <v>1375586.12</v>
      </c>
      <c r="I27" s="97">
        <v>200</v>
      </c>
      <c r="J27" s="97">
        <v>394954.79</v>
      </c>
      <c r="K27" s="97">
        <v>69501.909999999989</v>
      </c>
      <c r="L27" s="97">
        <v>318553.37000000005</v>
      </c>
      <c r="M27" s="97">
        <v>166.8</v>
      </c>
      <c r="N27" s="97">
        <v>0</v>
      </c>
      <c r="O27" s="97">
        <v>26496.620000000003</v>
      </c>
      <c r="P27" s="97">
        <v>0</v>
      </c>
      <c r="Q27" s="97">
        <v>19024.608887159469</v>
      </c>
      <c r="R27" s="97">
        <v>3257</v>
      </c>
      <c r="S27" s="97">
        <v>0</v>
      </c>
      <c r="T27" s="97">
        <v>0</v>
      </c>
      <c r="U27" s="97">
        <v>0</v>
      </c>
      <c r="V27" s="97">
        <v>0</v>
      </c>
      <c r="W27" s="97">
        <v>4789.0200000000004</v>
      </c>
      <c r="X27" s="97">
        <v>0</v>
      </c>
      <c r="Y27" s="97">
        <v>917.62</v>
      </c>
      <c r="Z27" s="97">
        <v>0</v>
      </c>
      <c r="AA27" s="97">
        <v>0</v>
      </c>
      <c r="AB27" s="97">
        <v>0</v>
      </c>
      <c r="AC27" s="97">
        <v>0</v>
      </c>
      <c r="AD27" s="65">
        <v>6538635.2777063455</v>
      </c>
      <c r="AE27" s="14"/>
    </row>
    <row r="28" spans="1:31" s="61" customFormat="1" ht="18" customHeight="1" x14ac:dyDescent="0.25">
      <c r="A28" s="51">
        <v>14</v>
      </c>
      <c r="B28" s="5" t="s">
        <v>343</v>
      </c>
      <c r="C28" s="97">
        <v>0</v>
      </c>
      <c r="D28" s="97">
        <v>-688.63</v>
      </c>
      <c r="E28" s="97">
        <v>0</v>
      </c>
      <c r="F28" s="97">
        <v>101917.26</v>
      </c>
      <c r="G28" s="97">
        <v>0</v>
      </c>
      <c r="H28" s="97">
        <v>0</v>
      </c>
      <c r="I28" s="97">
        <v>0</v>
      </c>
      <c r="J28" s="97">
        <v>0</v>
      </c>
      <c r="K28" s="97">
        <v>0</v>
      </c>
      <c r="L28" s="97">
        <v>0</v>
      </c>
      <c r="M28" s="97">
        <v>0</v>
      </c>
      <c r="N28" s="97">
        <v>0</v>
      </c>
      <c r="O28" s="97">
        <v>0</v>
      </c>
      <c r="P28" s="97">
        <v>0</v>
      </c>
      <c r="Q28" s="97">
        <v>75.669264531098548</v>
      </c>
      <c r="R28" s="97">
        <v>0</v>
      </c>
      <c r="S28" s="97">
        <v>0</v>
      </c>
      <c r="T28" s="97">
        <v>0</v>
      </c>
      <c r="U28" s="97">
        <v>1136095.5100000002</v>
      </c>
      <c r="V28" s="97">
        <v>0</v>
      </c>
      <c r="W28" s="97">
        <v>0</v>
      </c>
      <c r="X28" s="97">
        <v>0</v>
      </c>
      <c r="Y28" s="97">
        <v>0</v>
      </c>
      <c r="Z28" s="97">
        <v>0</v>
      </c>
      <c r="AA28" s="97">
        <v>0</v>
      </c>
      <c r="AB28" s="97">
        <v>0</v>
      </c>
      <c r="AC28" s="97">
        <v>0</v>
      </c>
      <c r="AD28" s="65">
        <v>1237399.8092645314</v>
      </c>
      <c r="AE28" s="14"/>
    </row>
    <row r="29" spans="1:31" s="61" customFormat="1" ht="18" customHeight="1" x14ac:dyDescent="0.25">
      <c r="A29" s="51">
        <v>15</v>
      </c>
      <c r="B29" s="5" t="s">
        <v>344</v>
      </c>
      <c r="C29" s="97">
        <v>0</v>
      </c>
      <c r="D29" s="97">
        <v>0</v>
      </c>
      <c r="E29" s="97">
        <v>0</v>
      </c>
      <c r="F29" s="97">
        <v>0</v>
      </c>
      <c r="G29" s="97">
        <v>19180.440000000002</v>
      </c>
      <c r="H29" s="97">
        <v>26556.760000000002</v>
      </c>
      <c r="I29" s="97">
        <v>0</v>
      </c>
      <c r="J29" s="97">
        <v>-2141.94</v>
      </c>
      <c r="K29" s="97">
        <v>0</v>
      </c>
      <c r="L29" s="97">
        <v>0</v>
      </c>
      <c r="M29" s="97">
        <v>0</v>
      </c>
      <c r="N29" s="97">
        <v>0</v>
      </c>
      <c r="O29" s="97">
        <v>0</v>
      </c>
      <c r="P29" s="97">
        <v>0</v>
      </c>
      <c r="Q29" s="97">
        <v>2002.8044443233916</v>
      </c>
      <c r="R29" s="97">
        <v>0</v>
      </c>
      <c r="S29" s="97">
        <v>0</v>
      </c>
      <c r="T29" s="97">
        <v>0</v>
      </c>
      <c r="U29" s="97">
        <v>0</v>
      </c>
      <c r="V29" s="97">
        <v>0</v>
      </c>
      <c r="W29" s="97">
        <v>0</v>
      </c>
      <c r="X29" s="97">
        <v>0</v>
      </c>
      <c r="Y29" s="97">
        <v>0</v>
      </c>
      <c r="Z29" s="97">
        <v>0</v>
      </c>
      <c r="AA29" s="97">
        <v>0</v>
      </c>
      <c r="AB29" s="97">
        <v>0</v>
      </c>
      <c r="AC29" s="97">
        <v>0</v>
      </c>
      <c r="AD29" s="65">
        <v>45598.06444432339</v>
      </c>
      <c r="AE29" s="14"/>
    </row>
    <row r="30" spans="1:31" s="61" customFormat="1" ht="18" customHeight="1" x14ac:dyDescent="0.25">
      <c r="A30" s="51">
        <v>16</v>
      </c>
      <c r="B30" s="5" t="s">
        <v>345</v>
      </c>
      <c r="C30" s="97">
        <v>37480.89</v>
      </c>
      <c r="D30" s="97">
        <v>0</v>
      </c>
      <c r="E30" s="97">
        <v>232</v>
      </c>
      <c r="F30" s="97">
        <v>-36210.134939505391</v>
      </c>
      <c r="G30" s="97">
        <v>376554.13</v>
      </c>
      <c r="H30" s="97">
        <v>0</v>
      </c>
      <c r="I30" s="97">
        <v>0</v>
      </c>
      <c r="J30" s="97">
        <v>62021.690000000177</v>
      </c>
      <c r="K30" s="97">
        <v>278790.83</v>
      </c>
      <c r="L30" s="97">
        <v>11715.92</v>
      </c>
      <c r="M30" s="97">
        <v>0</v>
      </c>
      <c r="N30" s="97">
        <v>1512</v>
      </c>
      <c r="O30" s="97">
        <v>0</v>
      </c>
      <c r="P30" s="97">
        <v>0</v>
      </c>
      <c r="Q30" s="97">
        <v>708.54953143919738</v>
      </c>
      <c r="R30" s="97">
        <v>39064.980000000003</v>
      </c>
      <c r="S30" s="97">
        <v>0</v>
      </c>
      <c r="T30" s="97">
        <v>0</v>
      </c>
      <c r="U30" s="97">
        <v>0</v>
      </c>
      <c r="V30" s="97">
        <v>0</v>
      </c>
      <c r="W30" s="97">
        <v>16941.34</v>
      </c>
      <c r="X30" s="97">
        <v>0</v>
      </c>
      <c r="Y30" s="97">
        <v>13338.91</v>
      </c>
      <c r="Z30" s="97">
        <v>0</v>
      </c>
      <c r="AA30" s="97">
        <v>0</v>
      </c>
      <c r="AB30" s="97">
        <v>0</v>
      </c>
      <c r="AC30" s="97">
        <v>0</v>
      </c>
      <c r="AD30" s="65">
        <v>802151.10459193401</v>
      </c>
      <c r="AE30" s="14"/>
    </row>
    <row r="31" spans="1:31" s="61" customFormat="1" ht="18" customHeight="1" x14ac:dyDescent="0.25">
      <c r="A31" s="51">
        <v>17</v>
      </c>
      <c r="B31" s="57" t="s">
        <v>346</v>
      </c>
      <c r="C31" s="97">
        <v>0</v>
      </c>
      <c r="D31" s="97">
        <v>0</v>
      </c>
      <c r="E31" s="97">
        <v>0</v>
      </c>
      <c r="F31" s="97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0</v>
      </c>
      <c r="S31" s="97">
        <v>0</v>
      </c>
      <c r="T31" s="97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97">
        <v>0</v>
      </c>
      <c r="AA31" s="97">
        <v>0</v>
      </c>
      <c r="AB31" s="97">
        <v>0</v>
      </c>
      <c r="AC31" s="97">
        <v>0</v>
      </c>
      <c r="AD31" s="65">
        <v>0</v>
      </c>
      <c r="AE31" s="14"/>
    </row>
    <row r="32" spans="1:31" ht="18" customHeight="1" x14ac:dyDescent="0.2">
      <c r="A32" s="69">
        <v>18</v>
      </c>
      <c r="B32" s="71" t="s">
        <v>347</v>
      </c>
      <c r="C32" s="97">
        <v>237307.11000000002</v>
      </c>
      <c r="D32" s="97">
        <v>963397.3400000009</v>
      </c>
      <c r="E32" s="97">
        <v>153268</v>
      </c>
      <c r="F32" s="97">
        <v>385745.24658183008</v>
      </c>
      <c r="G32" s="97">
        <v>950861.32</v>
      </c>
      <c r="H32" s="97">
        <v>302210.13999999996</v>
      </c>
      <c r="I32" s="97">
        <v>37518.78</v>
      </c>
      <c r="J32" s="97">
        <v>641393.0199999999</v>
      </c>
      <c r="K32" s="97">
        <v>64040.13</v>
      </c>
      <c r="L32" s="97">
        <v>4278.97</v>
      </c>
      <c r="M32" s="97">
        <v>1977.7</v>
      </c>
      <c r="N32" s="97">
        <v>172100.11000000002</v>
      </c>
      <c r="O32" s="97">
        <v>156.29000000000002</v>
      </c>
      <c r="P32" s="97">
        <v>0</v>
      </c>
      <c r="Q32" s="97">
        <v>11813.733173665732</v>
      </c>
      <c r="R32" s="97">
        <v>201786.04999999993</v>
      </c>
      <c r="S32" s="97">
        <v>0</v>
      </c>
      <c r="T32" s="97">
        <v>0</v>
      </c>
      <c r="U32" s="97">
        <v>0</v>
      </c>
      <c r="V32" s="97">
        <v>0</v>
      </c>
      <c r="W32" s="97">
        <v>0</v>
      </c>
      <c r="X32" s="97">
        <v>0</v>
      </c>
      <c r="Y32" s="97">
        <v>0</v>
      </c>
      <c r="Z32" s="97">
        <v>0</v>
      </c>
      <c r="AA32" s="97">
        <v>0</v>
      </c>
      <c r="AB32" s="97">
        <v>0</v>
      </c>
      <c r="AC32" s="97">
        <v>0</v>
      </c>
      <c r="AD32" s="65">
        <v>4127853.9397554966</v>
      </c>
      <c r="AE32" s="14"/>
    </row>
    <row r="33" spans="1:44" s="73" customFormat="1" ht="18" customHeight="1" x14ac:dyDescent="0.2">
      <c r="A33" s="118" t="s">
        <v>52</v>
      </c>
      <c r="B33" s="118"/>
      <c r="C33" s="97">
        <v>72865354.229999989</v>
      </c>
      <c r="D33" s="97">
        <v>68199027.680000097</v>
      </c>
      <c r="E33" s="97">
        <v>67642127</v>
      </c>
      <c r="F33" s="97">
        <v>65664069.992354028</v>
      </c>
      <c r="G33" s="97">
        <v>54168925.29999999</v>
      </c>
      <c r="H33" s="97">
        <v>47545506.229999989</v>
      </c>
      <c r="I33" s="97">
        <v>43401875.410000004</v>
      </c>
      <c r="J33" s="97">
        <v>43323192.059999973</v>
      </c>
      <c r="K33" s="97">
        <v>41943049.21999985</v>
      </c>
      <c r="L33" s="97">
        <v>26514979.360000003</v>
      </c>
      <c r="M33" s="97">
        <v>14130231.3946415</v>
      </c>
      <c r="N33" s="97">
        <v>5530423.9999999739</v>
      </c>
      <c r="O33" s="97">
        <v>5244642.7499999981</v>
      </c>
      <c r="P33" s="97">
        <v>5057467.0599999996</v>
      </c>
      <c r="Q33" s="97">
        <v>4413512.8315617992</v>
      </c>
      <c r="R33" s="97">
        <v>2434668.0800000005</v>
      </c>
      <c r="S33" s="97">
        <v>1480798.7499998654</v>
      </c>
      <c r="T33" s="97">
        <v>1295805.7800000017</v>
      </c>
      <c r="U33" s="97">
        <v>1136095.5100000002</v>
      </c>
      <c r="V33" s="97">
        <v>997559</v>
      </c>
      <c r="W33" s="97">
        <v>762265.31999999983</v>
      </c>
      <c r="X33" s="97">
        <v>386672</v>
      </c>
      <c r="Y33" s="97">
        <v>230011</v>
      </c>
      <c r="Z33" s="97">
        <v>224914</v>
      </c>
      <c r="AA33" s="97">
        <v>211747.85000000108</v>
      </c>
      <c r="AB33" s="97">
        <v>201687.40999999753</v>
      </c>
      <c r="AC33" s="97">
        <v>0</v>
      </c>
      <c r="AD33" s="65">
        <v>575006609.21855712</v>
      </c>
      <c r="AE33" s="14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</row>
    <row r="34" spans="1:44" s="74" customFormat="1" ht="15.75" customHeight="1" x14ac:dyDescent="0.2">
      <c r="A34" s="119" t="s">
        <v>388</v>
      </c>
      <c r="B34" s="119"/>
      <c r="C34" s="91">
        <v>0.12672089861545266</v>
      </c>
      <c r="D34" s="91">
        <v>0.11860564137285941</v>
      </c>
      <c r="E34" s="91">
        <v>0.11763712958347852</v>
      </c>
      <c r="F34" s="91">
        <v>0.1141970699807999</v>
      </c>
      <c r="G34" s="91">
        <v>9.4205743780260892E-2</v>
      </c>
      <c r="H34" s="91">
        <v>8.2686886494426681E-2</v>
      </c>
      <c r="I34" s="91">
        <v>7.5480654855400398E-2</v>
      </c>
      <c r="J34" s="91">
        <v>7.5343815819572682E-2</v>
      </c>
      <c r="K34" s="91">
        <v>7.2943594991022973E-2</v>
      </c>
      <c r="L34" s="91">
        <v>4.6112477552274177E-2</v>
      </c>
      <c r="M34" s="91">
        <v>2.4574033007802646E-2</v>
      </c>
      <c r="N34" s="91">
        <v>9.6180181433321368E-3</v>
      </c>
      <c r="O34" s="91">
        <v>9.1210129864899275E-3</v>
      </c>
      <c r="P34" s="91">
        <v>8.7954937889725745E-3</v>
      </c>
      <c r="Q34" s="91">
        <v>7.6755862642341301E-3</v>
      </c>
      <c r="R34" s="91">
        <v>4.2341566878835567E-3</v>
      </c>
      <c r="S34" s="91">
        <v>2.5752725729749331E-3</v>
      </c>
      <c r="T34" s="91">
        <v>2.2535493666081888E-3</v>
      </c>
      <c r="U34" s="91">
        <v>1.9757955678874222E-3</v>
      </c>
      <c r="V34" s="91">
        <v>1.7348652763412547E-3</v>
      </c>
      <c r="W34" s="91">
        <v>1.3256635798255087E-3</v>
      </c>
      <c r="X34" s="91">
        <v>6.724653139648138E-4</v>
      </c>
      <c r="Y34" s="91">
        <v>4.0001453255048409E-4</v>
      </c>
      <c r="Z34" s="91">
        <v>3.9115028661263846E-4</v>
      </c>
      <c r="AA34" s="91">
        <v>3.6825289762802845E-4</v>
      </c>
      <c r="AB34" s="91">
        <v>3.5075668134335682E-4</v>
      </c>
      <c r="AC34" s="91">
        <v>0</v>
      </c>
      <c r="AD34" s="91">
        <v>1</v>
      </c>
      <c r="AE34" s="70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</row>
    <row r="35" spans="1:44" ht="18" customHeight="1" x14ac:dyDescent="0.2">
      <c r="A35" s="9" t="s">
        <v>53</v>
      </c>
    </row>
    <row r="45" spans="1:44" x14ac:dyDescent="0.2">
      <c r="I45" s="75"/>
      <c r="J45" s="75"/>
      <c r="K45" s="75"/>
      <c r="L45" s="75"/>
      <c r="M45" s="75"/>
    </row>
    <row r="46" spans="1:44" x14ac:dyDescent="0.2">
      <c r="I46" s="75"/>
      <c r="J46" s="75"/>
      <c r="K46" s="75"/>
      <c r="L46" s="75"/>
      <c r="M46" s="75"/>
    </row>
    <row r="47" spans="1:44" x14ac:dyDescent="0.2">
      <c r="I47" s="75"/>
      <c r="J47" s="75"/>
      <c r="K47" s="75"/>
      <c r="L47" s="75"/>
      <c r="M47" s="75"/>
    </row>
    <row r="48" spans="1:44" ht="15.75" x14ac:dyDescent="0.25">
      <c r="I48" s="76" t="s">
        <v>349</v>
      </c>
      <c r="J48" s="75"/>
      <c r="K48" s="75"/>
      <c r="L48" s="75"/>
      <c r="M48" s="75"/>
    </row>
    <row r="49" spans="9:13" ht="15.75" x14ac:dyDescent="0.25">
      <c r="I49" s="76" t="s">
        <v>350</v>
      </c>
      <c r="J49" s="75"/>
      <c r="K49" s="75"/>
      <c r="L49" s="75"/>
      <c r="M49" s="75"/>
    </row>
    <row r="50" spans="9:13" ht="15.75" x14ac:dyDescent="0.25">
      <c r="I50" s="76" t="s">
        <v>351</v>
      </c>
      <c r="J50" s="75"/>
      <c r="K50" s="75"/>
      <c r="L50" s="75"/>
      <c r="M50" s="75"/>
    </row>
    <row r="51" spans="9:13" ht="15.75" x14ac:dyDescent="0.25">
      <c r="I51" s="76" t="s">
        <v>352</v>
      </c>
      <c r="J51" s="75"/>
      <c r="K51" s="75"/>
      <c r="L51" s="75"/>
      <c r="M51" s="75"/>
    </row>
    <row r="52" spans="9:13" ht="15.75" x14ac:dyDescent="0.25">
      <c r="I52" s="76" t="s">
        <v>353</v>
      </c>
      <c r="J52" s="75"/>
      <c r="K52" s="75"/>
      <c r="L52" s="75"/>
      <c r="M52" s="75"/>
    </row>
    <row r="53" spans="9:13" ht="15.75" x14ac:dyDescent="0.25">
      <c r="I53" s="76" t="s">
        <v>354</v>
      </c>
      <c r="J53" s="75"/>
      <c r="K53" s="75"/>
      <c r="L53" s="75"/>
      <c r="M53" s="75"/>
    </row>
    <row r="54" spans="9:13" ht="15.75" x14ac:dyDescent="0.25">
      <c r="I54" s="76" t="s">
        <v>355</v>
      </c>
      <c r="J54" s="75"/>
      <c r="K54" s="75"/>
      <c r="L54" s="75"/>
      <c r="M54" s="75"/>
    </row>
    <row r="55" spans="9:13" ht="15.75" x14ac:dyDescent="0.25">
      <c r="I55" s="76" t="s">
        <v>356</v>
      </c>
      <c r="J55" s="75"/>
      <c r="K55" s="75"/>
      <c r="L55" s="75"/>
      <c r="M55" s="75"/>
    </row>
    <row r="56" spans="9:13" ht="15.75" x14ac:dyDescent="0.25">
      <c r="I56" s="76" t="s">
        <v>357</v>
      </c>
      <c r="J56" s="75"/>
      <c r="K56" s="75"/>
      <c r="L56" s="75"/>
      <c r="M56" s="75"/>
    </row>
    <row r="57" spans="9:13" ht="15.75" x14ac:dyDescent="0.25">
      <c r="I57" s="76" t="s">
        <v>358</v>
      </c>
      <c r="J57" s="75"/>
      <c r="K57" s="75"/>
      <c r="L57" s="75"/>
      <c r="M57" s="75"/>
    </row>
    <row r="58" spans="9:13" ht="15.75" x14ac:dyDescent="0.25">
      <c r="I58" s="76"/>
      <c r="J58" s="75"/>
      <c r="K58" s="75"/>
      <c r="L58" s="75"/>
      <c r="M58" s="75"/>
    </row>
    <row r="59" spans="9:13" x14ac:dyDescent="0.2">
      <c r="I59" s="75"/>
      <c r="J59" s="75"/>
      <c r="K59" s="75"/>
      <c r="L59" s="75"/>
      <c r="M59" s="75"/>
    </row>
    <row r="60" spans="9:13" x14ac:dyDescent="0.2">
      <c r="I60" s="75"/>
      <c r="J60" s="75"/>
      <c r="K60" s="75"/>
      <c r="L60" s="75"/>
      <c r="M60" s="75"/>
    </row>
    <row r="61" spans="9:13" x14ac:dyDescent="0.2">
      <c r="I61" s="75"/>
      <c r="J61" s="75"/>
      <c r="K61" s="75"/>
      <c r="L61" s="75"/>
      <c r="M61" s="75"/>
    </row>
    <row r="62" spans="9:13" x14ac:dyDescent="0.2">
      <c r="I62" s="75"/>
      <c r="J62" s="75"/>
      <c r="K62" s="75"/>
      <c r="L62" s="75"/>
      <c r="M62" s="75"/>
    </row>
    <row r="63" spans="9:13" x14ac:dyDescent="0.2">
      <c r="I63" s="75"/>
      <c r="J63" s="75"/>
      <c r="K63" s="75"/>
      <c r="L63" s="75"/>
      <c r="M63" s="75"/>
    </row>
    <row r="64" spans="9:13" x14ac:dyDescent="0.2">
      <c r="I64" s="75"/>
      <c r="J64" s="75"/>
      <c r="K64" s="75"/>
      <c r="L64" s="75"/>
      <c r="M64" s="75"/>
    </row>
    <row r="65" spans="1:13" x14ac:dyDescent="0.2">
      <c r="I65" s="75"/>
      <c r="J65" s="75"/>
      <c r="K65" s="75"/>
      <c r="L65" s="75"/>
      <c r="M65" s="75"/>
    </row>
    <row r="66" spans="1:13" x14ac:dyDescent="0.2">
      <c r="C66" s="70"/>
      <c r="D66" s="70"/>
    </row>
    <row r="76" spans="1:13" x14ac:dyDescent="0.2">
      <c r="A76" s="75"/>
      <c r="B76" s="75"/>
      <c r="C76" s="75"/>
      <c r="D76" s="75"/>
      <c r="E76" s="75"/>
      <c r="F76" s="75"/>
    </row>
    <row r="77" spans="1:13" x14ac:dyDescent="0.2">
      <c r="A77" s="75"/>
      <c r="B77" s="75"/>
      <c r="C77" s="75"/>
      <c r="D77" s="75"/>
      <c r="E77" s="75"/>
      <c r="F77" s="75"/>
    </row>
    <row r="78" spans="1:13" x14ac:dyDescent="0.2">
      <c r="A78" s="75"/>
      <c r="B78" s="75"/>
      <c r="C78" s="75"/>
      <c r="D78" s="75"/>
      <c r="E78" s="75"/>
      <c r="F78" s="75"/>
    </row>
    <row r="79" spans="1:13" ht="15.75" x14ac:dyDescent="0.25">
      <c r="A79" s="77">
        <f>(AD4+AD6)/$AD$33</f>
        <v>4.8834164539254786E-2</v>
      </c>
      <c r="B79" s="76" t="s">
        <v>349</v>
      </c>
      <c r="C79" s="75"/>
      <c r="D79" s="75"/>
      <c r="E79" s="75"/>
      <c r="F79" s="75"/>
    </row>
    <row r="80" spans="1:13" ht="15.75" x14ac:dyDescent="0.25">
      <c r="A80" s="77">
        <f>(AD7+AD20)/$AD$33</f>
        <v>0.84574793766340839</v>
      </c>
      <c r="B80" s="76" t="s">
        <v>350</v>
      </c>
      <c r="C80" s="75"/>
      <c r="D80" s="75"/>
      <c r="E80" s="75"/>
      <c r="F80" s="75"/>
    </row>
    <row r="81" spans="1:6" ht="15.75" x14ac:dyDescent="0.25">
      <c r="A81" s="77">
        <f>AD8/$AD$33</f>
        <v>-3.1379703629185481E-6</v>
      </c>
      <c r="B81" s="76" t="s">
        <v>351</v>
      </c>
      <c r="C81" s="75"/>
      <c r="D81" s="75"/>
      <c r="E81" s="75"/>
      <c r="F81" s="75"/>
    </row>
    <row r="82" spans="1:6" ht="15.75" x14ac:dyDescent="0.25">
      <c r="A82" s="77">
        <f>(AD25+AD9)/$AD$33</f>
        <v>8.3189051139002902E-4</v>
      </c>
      <c r="B82" s="76" t="s">
        <v>352</v>
      </c>
      <c r="C82" s="75"/>
      <c r="D82" s="75"/>
      <c r="E82" s="75"/>
      <c r="F82" s="75"/>
    </row>
    <row r="83" spans="1:6" ht="15.75" x14ac:dyDescent="0.25">
      <c r="A83" s="77">
        <f>(AD26+AD10)/$AD$33</f>
        <v>6.2570591187168295E-3</v>
      </c>
      <c r="B83" s="76" t="s">
        <v>353</v>
      </c>
      <c r="C83" s="75"/>
      <c r="D83" s="75"/>
      <c r="E83" s="75"/>
      <c r="F83" s="75"/>
    </row>
    <row r="84" spans="1:6" ht="15.75" x14ac:dyDescent="0.25">
      <c r="A84" s="77">
        <f>AD11/$AD$33</f>
        <v>4.9620147229559397E-3</v>
      </c>
      <c r="B84" s="76" t="s">
        <v>354</v>
      </c>
      <c r="C84" s="75"/>
      <c r="D84" s="75"/>
      <c r="E84" s="75"/>
      <c r="F84" s="75"/>
    </row>
    <row r="85" spans="1:6" ht="15.75" x14ac:dyDescent="0.25">
      <c r="A85" s="77">
        <f>(AD12+AD17)/$AD$33</f>
        <v>7.1193564238323848E-2</v>
      </c>
      <c r="B85" s="76" t="s">
        <v>355</v>
      </c>
      <c r="C85" s="75"/>
      <c r="D85" s="75"/>
      <c r="E85" s="75"/>
      <c r="F85" s="75"/>
    </row>
    <row r="86" spans="1:6" ht="15.75" x14ac:dyDescent="0.25">
      <c r="A86" s="77">
        <f>AD27/$AD$33</f>
        <v>1.1371408907094914E-2</v>
      </c>
      <c r="B86" s="76" t="s">
        <v>356</v>
      </c>
      <c r="C86" s="75"/>
      <c r="D86" s="75"/>
      <c r="E86" s="75"/>
      <c r="F86" s="75"/>
    </row>
    <row r="87" spans="1:6" ht="15.75" x14ac:dyDescent="0.25">
      <c r="A87" s="77">
        <f>(AD28+AD29+AD30+AD31)/$AD$33</f>
        <v>3.6263043674133388E-3</v>
      </c>
      <c r="B87" s="76" t="s">
        <v>357</v>
      </c>
      <c r="C87" s="75"/>
      <c r="D87" s="75"/>
      <c r="E87" s="75"/>
      <c r="F87" s="75"/>
    </row>
    <row r="88" spans="1:6" ht="15.75" x14ac:dyDescent="0.25">
      <c r="A88" s="77">
        <f>AD32/$AD$33</f>
        <v>7.1787939018045617E-3</v>
      </c>
      <c r="B88" s="76" t="s">
        <v>358</v>
      </c>
      <c r="C88" s="75"/>
      <c r="D88" s="75"/>
      <c r="E88" s="75"/>
      <c r="F88" s="75"/>
    </row>
    <row r="89" spans="1:6" ht="15.75" x14ac:dyDescent="0.25">
      <c r="A89" s="78"/>
      <c r="B89" s="75"/>
      <c r="C89" s="75"/>
      <c r="D89" s="75"/>
      <c r="E89" s="75"/>
      <c r="F89" s="75"/>
    </row>
    <row r="90" spans="1:6" ht="15.75" x14ac:dyDescent="0.25">
      <c r="A90" s="78"/>
      <c r="B90" s="75"/>
      <c r="C90" s="75"/>
      <c r="D90" s="75"/>
      <c r="E90" s="75"/>
      <c r="F90" s="75"/>
    </row>
    <row r="91" spans="1:6" ht="15.75" x14ac:dyDescent="0.25">
      <c r="A91" s="61"/>
    </row>
    <row r="92" spans="1:6" ht="15.75" x14ac:dyDescent="0.25">
      <c r="A92" s="61"/>
    </row>
  </sheetData>
  <sortState columnSort="1" ref="C3:AC33">
    <sortCondition descending="1" ref="C33:AC33"/>
  </sortState>
  <mergeCells count="2">
    <mergeCell ref="A33:B33"/>
    <mergeCell ref="A34:B34"/>
  </mergeCells>
  <conditionalFormatting sqref="AE34">
    <cfRule type="cellIs" dxfId="79" priority="39" operator="notEqual">
      <formula>0</formula>
    </cfRule>
  </conditionalFormatting>
  <conditionalFormatting sqref="AE4:AE33">
    <cfRule type="cellIs" dxfId="78" priority="3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26" orientation="landscape" r:id="rId1"/>
  <headerFooter alignWithMargins="0"/>
  <colBreaks count="1" manualBreakCount="1">
    <brk id="17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2"/>
  <sheetViews>
    <sheetView zoomScale="70" zoomScaleNormal="70" zoomScaleSheetLayoutView="100" workbookViewId="0">
      <selection activeCell="F20" sqref="F20"/>
    </sheetView>
  </sheetViews>
  <sheetFormatPr defaultRowHeight="15.75" x14ac:dyDescent="0.25"/>
  <cols>
    <col min="1" max="1" width="12.85546875" style="61" customWidth="1"/>
    <col min="2" max="2" width="54.5703125" style="61" customWidth="1"/>
    <col min="3" max="8" width="19.28515625" style="61" customWidth="1"/>
    <col min="9" max="16384" width="9.140625" style="61"/>
  </cols>
  <sheetData>
    <row r="1" spans="1:9" ht="21.75" customHeight="1" x14ac:dyDescent="0.25">
      <c r="A1" s="122" t="s">
        <v>393</v>
      </c>
      <c r="B1" s="122"/>
      <c r="C1" s="122"/>
      <c r="D1" s="122"/>
      <c r="E1" s="122"/>
      <c r="F1" s="122"/>
      <c r="G1" s="122"/>
      <c r="H1" s="122"/>
    </row>
    <row r="2" spans="1:9" x14ac:dyDescent="0.25">
      <c r="H2" s="80" t="s">
        <v>0</v>
      </c>
    </row>
    <row r="3" spans="1:9" ht="94.5" x14ac:dyDescent="0.25">
      <c r="A3" s="81" t="s">
        <v>296</v>
      </c>
      <c r="B3" s="81" t="s">
        <v>297</v>
      </c>
      <c r="C3" s="95" t="s">
        <v>376</v>
      </c>
      <c r="D3" s="95" t="s">
        <v>381</v>
      </c>
      <c r="E3" s="95" t="s">
        <v>377</v>
      </c>
      <c r="F3" s="95" t="s">
        <v>378</v>
      </c>
      <c r="G3" s="95" t="s">
        <v>379</v>
      </c>
      <c r="H3" s="95" t="s">
        <v>380</v>
      </c>
    </row>
    <row r="4" spans="1:9" ht="18" customHeight="1" x14ac:dyDescent="0.25">
      <c r="A4" s="51">
        <v>1</v>
      </c>
      <c r="B4" s="5" t="s">
        <v>323</v>
      </c>
      <c r="C4" s="92">
        <v>23773364.43987241</v>
      </c>
      <c r="D4" s="115">
        <v>12927423.5</v>
      </c>
      <c r="E4" s="101">
        <v>36700787.939872414</v>
      </c>
      <c r="F4" s="102">
        <v>7252799.2411115877</v>
      </c>
      <c r="G4" s="115">
        <v>1616770.3149999999</v>
      </c>
      <c r="H4" s="55">
        <v>8869569.5561115872</v>
      </c>
      <c r="I4" s="63"/>
    </row>
    <row r="5" spans="1:9" ht="47.25" x14ac:dyDescent="0.25">
      <c r="A5" s="56" t="s">
        <v>324</v>
      </c>
      <c r="B5" s="5" t="s">
        <v>325</v>
      </c>
      <c r="C5" s="92">
        <v>2539006.0600000028</v>
      </c>
      <c r="D5" s="115">
        <v>0</v>
      </c>
      <c r="E5" s="101">
        <v>2539006.0600000028</v>
      </c>
      <c r="F5" s="102">
        <v>528097.5065646437</v>
      </c>
      <c r="G5" s="115">
        <v>0</v>
      </c>
      <c r="H5" s="55">
        <v>528097.5065646437</v>
      </c>
    </row>
    <row r="6" spans="1:9" ht="18" customHeight="1" x14ac:dyDescent="0.25">
      <c r="A6" s="51">
        <v>2</v>
      </c>
      <c r="B6" s="5" t="s">
        <v>359</v>
      </c>
      <c r="C6" s="92">
        <v>34988165.895219103</v>
      </c>
      <c r="D6" s="115">
        <v>33276516.98</v>
      </c>
      <c r="E6" s="101">
        <v>68264682.875219107</v>
      </c>
      <c r="F6" s="102">
        <v>20827168.124626409</v>
      </c>
      <c r="G6" s="115">
        <v>10853257.666341161</v>
      </c>
      <c r="H6" s="55">
        <v>31680425.790967569</v>
      </c>
    </row>
    <row r="7" spans="1:9" ht="32.25" customHeight="1" x14ac:dyDescent="0.25">
      <c r="A7" s="51">
        <v>3</v>
      </c>
      <c r="B7" s="5" t="s">
        <v>326</v>
      </c>
      <c r="C7" s="92">
        <v>371067796.70501757</v>
      </c>
      <c r="D7" s="103" t="s">
        <v>374</v>
      </c>
      <c r="E7" s="101">
        <v>371067796.70501757</v>
      </c>
      <c r="F7" s="102">
        <v>204727997.49987617</v>
      </c>
      <c r="G7" s="103" t="s">
        <v>374</v>
      </c>
      <c r="H7" s="55">
        <v>204727997.49987617</v>
      </c>
      <c r="I7" s="63"/>
    </row>
    <row r="8" spans="1:9" ht="18" customHeight="1" x14ac:dyDescent="0.25">
      <c r="A8" s="51">
        <v>4</v>
      </c>
      <c r="B8" s="5" t="s">
        <v>327</v>
      </c>
      <c r="C8" s="92">
        <v>6765899.4299999997</v>
      </c>
      <c r="D8" s="92" t="s">
        <v>374</v>
      </c>
      <c r="E8" s="55">
        <v>6765899.4299999997</v>
      </c>
      <c r="F8" s="53">
        <v>-1804.3536982101195</v>
      </c>
      <c r="G8" s="92" t="s">
        <v>374</v>
      </c>
      <c r="H8" s="55">
        <v>-1804.3536982101195</v>
      </c>
      <c r="I8" s="63"/>
    </row>
    <row r="9" spans="1:9" ht="18" customHeight="1" x14ac:dyDescent="0.25">
      <c r="A9" s="51">
        <v>5</v>
      </c>
      <c r="B9" s="5" t="s">
        <v>328</v>
      </c>
      <c r="C9" s="92">
        <v>4987100.859980301</v>
      </c>
      <c r="D9" s="92" t="s">
        <v>374</v>
      </c>
      <c r="E9" s="55">
        <v>4987100.859980301</v>
      </c>
      <c r="F9" s="53">
        <v>275072.60219547205</v>
      </c>
      <c r="G9" s="92" t="s">
        <v>374</v>
      </c>
      <c r="H9" s="55">
        <v>275072.60219547205</v>
      </c>
      <c r="I9" s="63"/>
    </row>
    <row r="10" spans="1:9" ht="18" customHeight="1" x14ac:dyDescent="0.25">
      <c r="A10" s="51">
        <v>6</v>
      </c>
      <c r="B10" s="5" t="s">
        <v>329</v>
      </c>
      <c r="C10" s="92">
        <v>3181761.3328877995</v>
      </c>
      <c r="D10" s="92" t="s">
        <v>374</v>
      </c>
      <c r="E10" s="55">
        <v>3181761.3328877995</v>
      </c>
      <c r="F10" s="53">
        <v>3597823.3475334174</v>
      </c>
      <c r="G10" s="92" t="s">
        <v>374</v>
      </c>
      <c r="H10" s="55">
        <v>3597823.3475334174</v>
      </c>
      <c r="I10" s="63"/>
    </row>
    <row r="11" spans="1:9" ht="18" customHeight="1" x14ac:dyDescent="0.25">
      <c r="A11" s="51">
        <v>7</v>
      </c>
      <c r="B11" s="5" t="s">
        <v>330</v>
      </c>
      <c r="C11" s="92">
        <v>13861200.81436689</v>
      </c>
      <c r="D11" s="92" t="s">
        <v>374</v>
      </c>
      <c r="E11" s="55">
        <v>13861200.81436689</v>
      </c>
      <c r="F11" s="53">
        <v>2853191.2607394531</v>
      </c>
      <c r="G11" s="92" t="s">
        <v>374</v>
      </c>
      <c r="H11" s="55">
        <v>2853191.2607394531</v>
      </c>
      <c r="I11" s="63"/>
    </row>
    <row r="12" spans="1:9" ht="18" customHeight="1" x14ac:dyDescent="0.25">
      <c r="A12" s="51">
        <v>8</v>
      </c>
      <c r="B12" s="5" t="s">
        <v>331</v>
      </c>
      <c r="C12" s="92">
        <v>170655404.38551414</v>
      </c>
      <c r="D12" s="92" t="s">
        <v>374</v>
      </c>
      <c r="E12" s="55">
        <v>170655404.38551414</v>
      </c>
      <c r="F12" s="53">
        <v>38949139.533349067</v>
      </c>
      <c r="G12" s="92" t="s">
        <v>374</v>
      </c>
      <c r="H12" s="55">
        <v>38949139.533349067</v>
      </c>
      <c r="I12" s="63"/>
    </row>
    <row r="13" spans="1:9" ht="18" customHeight="1" x14ac:dyDescent="0.25">
      <c r="A13" s="56" t="s">
        <v>360</v>
      </c>
      <c r="B13" s="5" t="s">
        <v>370</v>
      </c>
      <c r="C13" s="92">
        <v>103654948.3629134</v>
      </c>
      <c r="D13" s="92" t="s">
        <v>374</v>
      </c>
      <c r="E13" s="55">
        <v>103654948.3629134</v>
      </c>
      <c r="F13" s="53">
        <v>19122675.590616427</v>
      </c>
      <c r="G13" s="92" t="s">
        <v>374</v>
      </c>
      <c r="H13" s="55">
        <v>19122675.590616427</v>
      </c>
      <c r="I13" s="63"/>
    </row>
    <row r="14" spans="1:9" ht="18" customHeight="1" x14ac:dyDescent="0.25">
      <c r="A14" s="56" t="s">
        <v>361</v>
      </c>
      <c r="B14" s="5" t="s">
        <v>371</v>
      </c>
      <c r="C14" s="92">
        <v>50825620.081648558</v>
      </c>
      <c r="D14" s="92" t="s">
        <v>374</v>
      </c>
      <c r="E14" s="55">
        <v>50825620.081648558</v>
      </c>
      <c r="F14" s="53">
        <v>13635924.368222717</v>
      </c>
      <c r="G14" s="92" t="s">
        <v>374</v>
      </c>
      <c r="H14" s="55">
        <v>13635924.368222717</v>
      </c>
      <c r="I14" s="63"/>
    </row>
    <row r="15" spans="1:9" ht="18" customHeight="1" x14ac:dyDescent="0.25">
      <c r="A15" s="56" t="s">
        <v>362</v>
      </c>
      <c r="B15" s="5" t="s">
        <v>372</v>
      </c>
      <c r="C15" s="92">
        <v>7283667.2809522003</v>
      </c>
      <c r="D15" s="92" t="s">
        <v>374</v>
      </c>
      <c r="E15" s="55">
        <v>7283667.2809522003</v>
      </c>
      <c r="F15" s="53">
        <v>929675.4384731272</v>
      </c>
      <c r="G15" s="92" t="s">
        <v>374</v>
      </c>
      <c r="H15" s="55">
        <v>929675.4384731272</v>
      </c>
      <c r="I15" s="63"/>
    </row>
    <row r="16" spans="1:9" ht="18" customHeight="1" x14ac:dyDescent="0.25">
      <c r="A16" s="56" t="s">
        <v>363</v>
      </c>
      <c r="B16" s="5" t="s">
        <v>369</v>
      </c>
      <c r="C16" s="92">
        <v>8891168.6599999983</v>
      </c>
      <c r="D16" s="92" t="s">
        <v>374</v>
      </c>
      <c r="E16" s="55">
        <v>8891168.6599999983</v>
      </c>
      <c r="F16" s="53">
        <v>5260864.1360367965</v>
      </c>
      <c r="G16" s="92" t="s">
        <v>374</v>
      </c>
      <c r="H16" s="55">
        <v>5260864.1360367965</v>
      </c>
      <c r="I16" s="63"/>
    </row>
    <row r="17" spans="1:8" ht="18" customHeight="1" x14ac:dyDescent="0.25">
      <c r="A17" s="51">
        <v>9</v>
      </c>
      <c r="B17" s="4" t="s">
        <v>364</v>
      </c>
      <c r="C17" s="92">
        <v>14479017.325579721</v>
      </c>
      <c r="D17" s="92" t="s">
        <v>374</v>
      </c>
      <c r="E17" s="55">
        <v>14479017.325579721</v>
      </c>
      <c r="F17" s="53">
        <v>1987630.437513052</v>
      </c>
      <c r="G17" s="92" t="s">
        <v>374</v>
      </c>
      <c r="H17" s="55">
        <v>1987630.437513052</v>
      </c>
    </row>
    <row r="18" spans="1:8" ht="31.5" x14ac:dyDescent="0.25">
      <c r="A18" s="56" t="s">
        <v>365</v>
      </c>
      <c r="B18" s="5" t="s">
        <v>368</v>
      </c>
      <c r="C18" s="92">
        <v>13785848.975579718</v>
      </c>
      <c r="D18" s="92" t="s">
        <v>374</v>
      </c>
      <c r="E18" s="55">
        <v>13785848.975579718</v>
      </c>
      <c r="F18" s="53">
        <v>1708778.2334872482</v>
      </c>
      <c r="G18" s="92" t="s">
        <v>374</v>
      </c>
      <c r="H18" s="55">
        <v>1708778.2334872482</v>
      </c>
    </row>
    <row r="19" spans="1:8" ht="18" customHeight="1" x14ac:dyDescent="0.25">
      <c r="A19" s="56" t="s">
        <v>366</v>
      </c>
      <c r="B19" s="5" t="s">
        <v>367</v>
      </c>
      <c r="C19" s="92">
        <v>693168.35</v>
      </c>
      <c r="D19" s="92" t="s">
        <v>374</v>
      </c>
      <c r="E19" s="55">
        <v>693168.35</v>
      </c>
      <c r="F19" s="53">
        <v>278852.20402580383</v>
      </c>
      <c r="G19" s="92" t="s">
        <v>374</v>
      </c>
      <c r="H19" s="55">
        <v>278852.20402580383</v>
      </c>
    </row>
    <row r="20" spans="1:8" ht="32.25" customHeight="1" x14ac:dyDescent="0.25">
      <c r="A20" s="51">
        <v>10</v>
      </c>
      <c r="B20" s="5" t="s">
        <v>332</v>
      </c>
      <c r="C20" s="92">
        <v>455695972.84270173</v>
      </c>
      <c r="D20" s="92" t="s">
        <v>374</v>
      </c>
      <c r="E20" s="55">
        <v>455695972.84270173</v>
      </c>
      <c r="F20" s="53">
        <v>281582656.38954794</v>
      </c>
      <c r="G20" s="92" t="s">
        <v>374</v>
      </c>
      <c r="H20" s="55">
        <v>281582656.38954794</v>
      </c>
    </row>
    <row r="21" spans="1:8" ht="18" customHeight="1" x14ac:dyDescent="0.25">
      <c r="A21" s="56" t="s">
        <v>333</v>
      </c>
      <c r="B21" s="5" t="s">
        <v>334</v>
      </c>
      <c r="C21" s="92">
        <v>446464830.91666037</v>
      </c>
      <c r="D21" s="92" t="s">
        <v>374</v>
      </c>
      <c r="E21" s="55">
        <v>446464830.91666037</v>
      </c>
      <c r="F21" s="53">
        <v>278972160.20254785</v>
      </c>
      <c r="G21" s="92" t="s">
        <v>374</v>
      </c>
      <c r="H21" s="55">
        <v>278972160.20254785</v>
      </c>
    </row>
    <row r="22" spans="1:8" ht="18" customHeight="1" x14ac:dyDescent="0.25">
      <c r="A22" s="56" t="s">
        <v>335</v>
      </c>
      <c r="B22" s="5" t="s">
        <v>336</v>
      </c>
      <c r="C22" s="92">
        <v>459139.06039</v>
      </c>
      <c r="D22" s="92" t="s">
        <v>374</v>
      </c>
      <c r="E22" s="55">
        <v>459139.06039</v>
      </c>
      <c r="F22" s="53">
        <v>713709.2977289831</v>
      </c>
      <c r="G22" s="92" t="s">
        <v>374</v>
      </c>
      <c r="H22" s="55">
        <v>713709.2977289831</v>
      </c>
    </row>
    <row r="23" spans="1:8" ht="31.5" x14ac:dyDescent="0.25">
      <c r="A23" s="56" t="s">
        <v>337</v>
      </c>
      <c r="B23" s="5" t="s">
        <v>373</v>
      </c>
      <c r="C23" s="92">
        <v>5072365.9199999953</v>
      </c>
      <c r="D23" s="92" t="s">
        <v>374</v>
      </c>
      <c r="E23" s="55">
        <v>5072365.9199999953</v>
      </c>
      <c r="F23" s="53">
        <v>339723.49366695882</v>
      </c>
      <c r="G23" s="92" t="s">
        <v>374</v>
      </c>
      <c r="H23" s="55">
        <v>339723.49366695882</v>
      </c>
    </row>
    <row r="24" spans="1:8" ht="18" customHeight="1" x14ac:dyDescent="0.25">
      <c r="A24" s="56" t="s">
        <v>338</v>
      </c>
      <c r="B24" s="5" t="s">
        <v>339</v>
      </c>
      <c r="C24" s="92">
        <v>3699636.9456512993</v>
      </c>
      <c r="D24" s="92" t="s">
        <v>374</v>
      </c>
      <c r="E24" s="55">
        <v>3699636.9456512993</v>
      </c>
      <c r="F24" s="53">
        <v>1557063.3956042554</v>
      </c>
      <c r="G24" s="92" t="s">
        <v>374</v>
      </c>
      <c r="H24" s="55">
        <v>1557063.3956042554</v>
      </c>
    </row>
    <row r="25" spans="1:8" ht="32.25" customHeight="1" x14ac:dyDescent="0.25">
      <c r="A25" s="51">
        <v>11</v>
      </c>
      <c r="B25" s="5" t="s">
        <v>340</v>
      </c>
      <c r="C25" s="92">
        <v>2387775.7210061997</v>
      </c>
      <c r="D25" s="92" t="s">
        <v>374</v>
      </c>
      <c r="E25" s="55">
        <v>2387775.7210061997</v>
      </c>
      <c r="F25" s="53">
        <v>203269.93999999997</v>
      </c>
      <c r="G25" s="92" t="s">
        <v>374</v>
      </c>
      <c r="H25" s="55">
        <v>203269.93999999997</v>
      </c>
    </row>
    <row r="26" spans="1:8" ht="32.25" customHeight="1" x14ac:dyDescent="0.25">
      <c r="A26" s="51">
        <v>12</v>
      </c>
      <c r="B26" s="5" t="s">
        <v>341</v>
      </c>
      <c r="C26" s="92">
        <v>1167836.0058539999</v>
      </c>
      <c r="D26" s="92" t="s">
        <v>374</v>
      </c>
      <c r="E26" s="55">
        <v>1167836.0058539999</v>
      </c>
      <c r="F26" s="53">
        <v>27</v>
      </c>
      <c r="G26" s="92" t="s">
        <v>374</v>
      </c>
      <c r="H26" s="55">
        <v>27</v>
      </c>
    </row>
    <row r="27" spans="1:8" ht="18" customHeight="1" x14ac:dyDescent="0.25">
      <c r="A27" s="51">
        <v>13</v>
      </c>
      <c r="B27" s="5" t="s">
        <v>342</v>
      </c>
      <c r="C27" s="92">
        <v>29656751.049268503</v>
      </c>
      <c r="D27" s="92" t="s">
        <v>374</v>
      </c>
      <c r="E27" s="55">
        <v>29656751.049268503</v>
      </c>
      <c r="F27" s="53">
        <v>6538635.2777063455</v>
      </c>
      <c r="G27" s="92" t="s">
        <v>374</v>
      </c>
      <c r="H27" s="55">
        <v>6538635.2777063455</v>
      </c>
    </row>
    <row r="28" spans="1:8" ht="18" customHeight="1" x14ac:dyDescent="0.25">
      <c r="A28" s="51">
        <v>14</v>
      </c>
      <c r="B28" s="5" t="s">
        <v>343</v>
      </c>
      <c r="C28" s="92">
        <v>4250249.9349624999</v>
      </c>
      <c r="D28" s="92" t="s">
        <v>374</v>
      </c>
      <c r="E28" s="55">
        <v>4250249.9349624999</v>
      </c>
      <c r="F28" s="53">
        <v>1237399.8092645314</v>
      </c>
      <c r="G28" s="92" t="s">
        <v>374</v>
      </c>
      <c r="H28" s="55">
        <v>1237399.8092645314</v>
      </c>
    </row>
    <row r="29" spans="1:8" ht="18" customHeight="1" x14ac:dyDescent="0.25">
      <c r="A29" s="51">
        <v>15</v>
      </c>
      <c r="B29" s="5" t="s">
        <v>344</v>
      </c>
      <c r="C29" s="92">
        <v>9358969.4189999998</v>
      </c>
      <c r="D29" s="92" t="s">
        <v>374</v>
      </c>
      <c r="E29" s="55">
        <v>9358969.4189999998</v>
      </c>
      <c r="F29" s="53">
        <v>45598.06444432339</v>
      </c>
      <c r="G29" s="92" t="s">
        <v>374</v>
      </c>
      <c r="H29" s="55">
        <v>45598.06444432339</v>
      </c>
    </row>
    <row r="30" spans="1:8" ht="18" customHeight="1" x14ac:dyDescent="0.25">
      <c r="A30" s="51">
        <v>16</v>
      </c>
      <c r="B30" s="5" t="s">
        <v>345</v>
      </c>
      <c r="C30" s="92">
        <v>10163165.561106399</v>
      </c>
      <c r="D30" s="92" t="s">
        <v>374</v>
      </c>
      <c r="E30" s="55">
        <v>10163165.561106399</v>
      </c>
      <c r="F30" s="53">
        <v>802151.10459193401</v>
      </c>
      <c r="G30" s="92" t="s">
        <v>374</v>
      </c>
      <c r="H30" s="55">
        <v>802151.10459193401</v>
      </c>
    </row>
    <row r="31" spans="1:8" ht="18" customHeight="1" x14ac:dyDescent="0.25">
      <c r="A31" s="51">
        <v>17</v>
      </c>
      <c r="B31" s="57" t="s">
        <v>346</v>
      </c>
      <c r="C31" s="92">
        <v>2215.31</v>
      </c>
      <c r="D31" s="92" t="s">
        <v>374</v>
      </c>
      <c r="E31" s="55">
        <v>2215.31</v>
      </c>
      <c r="F31" s="53">
        <v>0</v>
      </c>
      <c r="G31" s="92" t="s">
        <v>374</v>
      </c>
      <c r="H31" s="55">
        <v>0</v>
      </c>
    </row>
    <row r="32" spans="1:8" ht="18" customHeight="1" x14ac:dyDescent="0.25">
      <c r="A32" s="51">
        <v>18</v>
      </c>
      <c r="B32" s="58" t="s">
        <v>347</v>
      </c>
      <c r="C32" s="92">
        <v>14359539.700114297</v>
      </c>
      <c r="D32" s="92" t="s">
        <v>374</v>
      </c>
      <c r="E32" s="55">
        <v>14359539.700114297</v>
      </c>
      <c r="F32" s="53">
        <v>4127853.9397554966</v>
      </c>
      <c r="G32" s="92" t="s">
        <v>374</v>
      </c>
      <c r="H32" s="55">
        <v>4127853.9397554966</v>
      </c>
    </row>
    <row r="33" spans="1:27" s="64" customFormat="1" ht="18" customHeight="1" x14ac:dyDescent="0.25">
      <c r="A33" s="116" t="s">
        <v>52</v>
      </c>
      <c r="B33" s="116"/>
      <c r="C33" s="83">
        <v>1170802186.7324517</v>
      </c>
      <c r="D33" s="83">
        <v>46203940.480000004</v>
      </c>
      <c r="E33" s="55">
        <v>1217006127.2124517</v>
      </c>
      <c r="F33" s="83">
        <v>575006609.21855712</v>
      </c>
      <c r="G33" s="83">
        <v>12470027.981341161</v>
      </c>
      <c r="H33" s="55">
        <v>587476637.19989824</v>
      </c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</row>
    <row r="34" spans="1:27" s="64" customFormat="1" ht="17.25" customHeight="1" x14ac:dyDescent="0.25">
      <c r="A34" s="120" t="s">
        <v>382</v>
      </c>
      <c r="B34" s="120"/>
      <c r="C34" s="85">
        <v>0.96203475114309411</v>
      </c>
      <c r="D34" s="85">
        <v>3.7965248856905894E-2</v>
      </c>
      <c r="E34" s="90">
        <v>1</v>
      </c>
      <c r="F34" s="85">
        <v>0.97877357635738971</v>
      </c>
      <c r="G34" s="85">
        <v>2.1226423642610379E-2</v>
      </c>
      <c r="H34" s="90">
        <v>1</v>
      </c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</row>
    <row r="35" spans="1:27" ht="9" customHeight="1" x14ac:dyDescent="0.25">
      <c r="A35" s="59"/>
      <c r="C35" s="60"/>
      <c r="D35" s="60"/>
      <c r="E35" s="60"/>
      <c r="F35" s="60"/>
      <c r="G35" s="60"/>
      <c r="H35" s="60"/>
    </row>
    <row r="36" spans="1:27" x14ac:dyDescent="0.25">
      <c r="A36" s="121" t="s">
        <v>53</v>
      </c>
      <c r="B36" s="121"/>
      <c r="C36" s="121"/>
      <c r="D36" s="121"/>
      <c r="E36" s="121"/>
      <c r="F36" s="121"/>
      <c r="G36" s="121"/>
      <c r="H36" s="121"/>
    </row>
    <row r="37" spans="1:27" ht="18" customHeight="1" x14ac:dyDescent="0.25">
      <c r="A37" s="121"/>
      <c r="B37" s="121"/>
      <c r="C37" s="121"/>
      <c r="D37" s="121"/>
      <c r="E37" s="121"/>
      <c r="F37" s="121"/>
      <c r="G37" s="121"/>
      <c r="H37" s="121"/>
    </row>
    <row r="38" spans="1:27" x14ac:dyDescent="0.25">
      <c r="A38" s="121" t="s">
        <v>375</v>
      </c>
      <c r="B38" s="121"/>
      <c r="C38" s="121"/>
      <c r="D38" s="121"/>
      <c r="E38" s="121"/>
      <c r="F38" s="121"/>
      <c r="G38" s="121"/>
      <c r="H38" s="121"/>
    </row>
    <row r="39" spans="1:27" s="105" customFormat="1" x14ac:dyDescent="0.25">
      <c r="A39" s="114" t="s">
        <v>389</v>
      </c>
    </row>
    <row r="78" spans="1:11" x14ac:dyDescent="0.25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</row>
    <row r="79" spans="1:11" x14ac:dyDescent="0.25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</row>
    <row r="80" spans="1:11" x14ac:dyDescent="0.25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</row>
    <row r="81" spans="1:11" x14ac:dyDescent="0.25">
      <c r="A81" s="77">
        <f>(E4+E6)/$E$33</f>
        <v>8.6248925513230212E-2</v>
      </c>
      <c r="B81" s="78" t="s">
        <v>349</v>
      </c>
      <c r="C81" s="77"/>
      <c r="D81" s="77">
        <f>(H4+H6)/$H$33</f>
        <v>6.9024013517122007E-2</v>
      </c>
      <c r="E81" s="78" t="s">
        <v>349</v>
      </c>
      <c r="F81" s="96"/>
      <c r="G81" s="78"/>
      <c r="H81" s="78"/>
      <c r="I81" s="78"/>
      <c r="J81" s="78"/>
      <c r="K81" s="78"/>
    </row>
    <row r="82" spans="1:11" x14ac:dyDescent="0.25">
      <c r="A82" s="77">
        <f>(E7+E20)/$E$33</f>
        <v>0.67934232298519215</v>
      </c>
      <c r="B82" s="78" t="s">
        <v>350</v>
      </c>
      <c r="C82" s="77"/>
      <c r="D82" s="77">
        <f>(H7+H20)/$H$33</f>
        <v>0.82779573364370096</v>
      </c>
      <c r="E82" s="78" t="s">
        <v>350</v>
      </c>
      <c r="F82" s="96"/>
      <c r="G82" s="78"/>
      <c r="H82" s="78"/>
      <c r="I82" s="78"/>
      <c r="J82" s="78"/>
      <c r="K82" s="78"/>
    </row>
    <row r="83" spans="1:11" x14ac:dyDescent="0.25">
      <c r="A83" s="77">
        <f>E8/$E$33</f>
        <v>5.5594620920251803E-3</v>
      </c>
      <c r="B83" s="78" t="s">
        <v>351</v>
      </c>
      <c r="C83" s="77"/>
      <c r="D83" s="77">
        <f>H8/$H$33</f>
        <v>-3.0713624746172837E-6</v>
      </c>
      <c r="E83" s="78" t="s">
        <v>351</v>
      </c>
      <c r="F83" s="96"/>
      <c r="G83" s="78"/>
      <c r="H83" s="78"/>
      <c r="I83" s="78"/>
      <c r="J83" s="78"/>
      <c r="K83" s="78"/>
    </row>
    <row r="84" spans="1:11" x14ac:dyDescent="0.25">
      <c r="A84" s="77">
        <f>(E25+E9)/$E$33</f>
        <v>6.0598516441972483E-3</v>
      </c>
      <c r="B84" s="78" t="s">
        <v>352</v>
      </c>
      <c r="C84" s="77"/>
      <c r="D84" s="77">
        <f>(H25+H9)/$H$33</f>
        <v>8.1423245097099646E-4</v>
      </c>
      <c r="E84" s="78" t="s">
        <v>352</v>
      </c>
      <c r="F84" s="96"/>
      <c r="G84" s="78"/>
      <c r="H84" s="78"/>
      <c r="I84" s="78"/>
      <c r="J84" s="78"/>
      <c r="K84" s="78"/>
    </row>
    <row r="85" spans="1:11" x14ac:dyDescent="0.25">
      <c r="A85" s="77">
        <f>(E26+E10)/$E$33</f>
        <v>3.5740143303177423E-3</v>
      </c>
      <c r="B85" s="78" t="s">
        <v>353</v>
      </c>
      <c r="C85" s="77"/>
      <c r="D85" s="77">
        <f>(H26+H10)/$H$33</f>
        <v>6.1242441311060878E-3</v>
      </c>
      <c r="E85" s="78" t="s">
        <v>353</v>
      </c>
      <c r="F85" s="96"/>
      <c r="G85" s="78"/>
      <c r="H85" s="78"/>
      <c r="I85" s="78"/>
      <c r="J85" s="78"/>
      <c r="K85" s="78"/>
    </row>
    <row r="86" spans="1:11" x14ac:dyDescent="0.25">
      <c r="A86" s="77">
        <f>E11/$E$33</f>
        <v>1.1389589998298465E-2</v>
      </c>
      <c r="B86" s="78" t="s">
        <v>354</v>
      </c>
      <c r="C86" s="77"/>
      <c r="D86" s="77">
        <f>H11/$H$33</f>
        <v>4.8566888963256071E-3</v>
      </c>
      <c r="E86" s="78" t="s">
        <v>354</v>
      </c>
      <c r="F86" s="96"/>
      <c r="G86" s="78"/>
      <c r="H86" s="78"/>
      <c r="I86" s="78"/>
      <c r="J86" s="78"/>
      <c r="K86" s="78"/>
    </row>
    <row r="87" spans="1:11" x14ac:dyDescent="0.25">
      <c r="A87" s="77">
        <f>(E12+E17)/$E$33</f>
        <v>0.15212283452930811</v>
      </c>
      <c r="B87" s="78" t="s">
        <v>355</v>
      </c>
      <c r="C87" s="77"/>
      <c r="D87" s="77">
        <f>(H12+H17)/$H$33</f>
        <v>6.9682379483173781E-2</v>
      </c>
      <c r="E87" s="78" t="s">
        <v>355</v>
      </c>
      <c r="F87" s="96"/>
      <c r="G87" s="78"/>
      <c r="H87" s="78"/>
      <c r="I87" s="78"/>
      <c r="J87" s="78"/>
      <c r="K87" s="78"/>
    </row>
    <row r="88" spans="1:11" x14ac:dyDescent="0.25">
      <c r="A88" s="77">
        <f>E27/$E$33</f>
        <v>2.4368612767133053E-2</v>
      </c>
      <c r="B88" s="78" t="s">
        <v>356</v>
      </c>
      <c r="C88" s="77"/>
      <c r="D88" s="77">
        <f>H27/$H$33</f>
        <v>1.1130034564219566E-2</v>
      </c>
      <c r="E88" s="78" t="s">
        <v>356</v>
      </c>
      <c r="F88" s="96"/>
      <c r="G88" s="78"/>
      <c r="H88" s="78"/>
      <c r="I88" s="78"/>
      <c r="J88" s="78"/>
      <c r="K88" s="78"/>
    </row>
    <row r="89" spans="1:11" x14ac:dyDescent="0.25">
      <c r="A89" s="77">
        <f>(E28+E29+E30+E31)/$E$33</f>
        <v>1.953531678556503E-2</v>
      </c>
      <c r="B89" s="78" t="s">
        <v>357</v>
      </c>
      <c r="C89" s="77"/>
      <c r="D89" s="77">
        <f>(H28+H29+H30+H31)/$H$33</f>
        <v>3.549330894653575E-3</v>
      </c>
      <c r="E89" s="78" t="s">
        <v>357</v>
      </c>
      <c r="F89" s="96"/>
      <c r="G89" s="78"/>
      <c r="H89" s="78"/>
      <c r="I89" s="78"/>
      <c r="J89" s="78"/>
      <c r="K89" s="78"/>
    </row>
    <row r="90" spans="1:11" x14ac:dyDescent="0.25">
      <c r="A90" s="77">
        <f>E32/$E$33</f>
        <v>1.1799069354732645E-2</v>
      </c>
      <c r="B90" s="78" t="s">
        <v>358</v>
      </c>
      <c r="C90" s="77"/>
      <c r="D90" s="77">
        <f>H32/$H$33</f>
        <v>7.026413781201871E-3</v>
      </c>
      <c r="E90" s="78" t="s">
        <v>358</v>
      </c>
      <c r="F90" s="96"/>
      <c r="G90" s="78"/>
      <c r="H90" s="78"/>
      <c r="I90" s="78"/>
      <c r="J90" s="78"/>
      <c r="K90" s="78"/>
    </row>
    <row r="91" spans="1:11" x14ac:dyDescent="0.25">
      <c r="A91" s="78"/>
      <c r="B91" s="78"/>
      <c r="C91" s="78"/>
      <c r="D91" s="78"/>
      <c r="E91" s="78"/>
      <c r="F91" s="78"/>
      <c r="G91" s="78"/>
      <c r="H91" s="78"/>
      <c r="I91" s="78"/>
      <c r="J91" s="78"/>
      <c r="K91" s="78"/>
    </row>
    <row r="92" spans="1:11" x14ac:dyDescent="0.25">
      <c r="A92" s="78"/>
      <c r="B92" s="78"/>
      <c r="C92" s="78"/>
      <c r="D92" s="78"/>
      <c r="E92" s="78"/>
      <c r="F92" s="78"/>
      <c r="G92" s="78"/>
      <c r="H92" s="78"/>
      <c r="I92" s="78"/>
      <c r="J92" s="78"/>
      <c r="K92" s="78"/>
    </row>
  </sheetData>
  <mergeCells count="5">
    <mergeCell ref="A33:B33"/>
    <mergeCell ref="A34:B34"/>
    <mergeCell ref="A36:H37"/>
    <mergeCell ref="A1:H1"/>
    <mergeCell ref="A38:H38"/>
  </mergeCells>
  <conditionalFormatting sqref="D35:H35">
    <cfRule type="cellIs" dxfId="77" priority="3" operator="notEqual">
      <formula>0</formula>
    </cfRule>
  </conditionalFormatting>
  <conditionalFormatting sqref="C35">
    <cfRule type="cellIs" dxfId="76" priority="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70" zoomScaleNormal="7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M24" sqref="M24"/>
    </sheetView>
  </sheetViews>
  <sheetFormatPr defaultRowHeight="15" x14ac:dyDescent="0.25"/>
  <cols>
    <col min="1" max="1" width="55.5703125" style="10" customWidth="1"/>
    <col min="2" max="2" width="20" style="10" customWidth="1"/>
    <col min="3" max="3" width="18.140625" style="10" customWidth="1"/>
    <col min="4" max="4" width="15.7109375" style="10" customWidth="1"/>
    <col min="5" max="5" width="16" style="10" customWidth="1"/>
    <col min="6" max="7" width="13.7109375" style="10" customWidth="1"/>
    <col min="8" max="8" width="14.85546875" style="10" customWidth="1"/>
    <col min="9" max="14" width="13.7109375" style="10" customWidth="1"/>
    <col min="15" max="15" width="18.140625" style="10" customWidth="1"/>
    <col min="16" max="16" width="16.7109375" style="10" customWidth="1"/>
    <col min="17" max="17" width="15.5703125" style="10" customWidth="1"/>
    <col min="18" max="18" width="13.5703125" style="10" customWidth="1"/>
    <col min="19" max="19" width="12.85546875" style="10" customWidth="1"/>
    <col min="20" max="21" width="14.5703125" style="10" customWidth="1"/>
    <col min="22" max="23" width="13.7109375" style="10" customWidth="1"/>
    <col min="24" max="16384" width="9.140625" style="10"/>
  </cols>
  <sheetData>
    <row r="1" spans="1:24" ht="18.75" x14ac:dyDescent="0.25">
      <c r="A1" s="123" t="s">
        <v>394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</row>
    <row r="2" spans="1:24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0</v>
      </c>
    </row>
    <row r="3" spans="1:24" ht="15.75" x14ac:dyDescent="0.25">
      <c r="A3" s="124" t="s">
        <v>1</v>
      </c>
      <c r="B3" s="125" t="s">
        <v>2</v>
      </c>
      <c r="C3" s="125"/>
      <c r="D3" s="125" t="s">
        <v>3</v>
      </c>
      <c r="E3" s="125" t="s">
        <v>4</v>
      </c>
      <c r="F3" s="125" t="s">
        <v>5</v>
      </c>
      <c r="G3" s="125"/>
      <c r="H3" s="125"/>
      <c r="I3" s="125"/>
      <c r="J3" s="125"/>
      <c r="K3" s="127" t="s">
        <v>6</v>
      </c>
      <c r="L3" s="127"/>
      <c r="M3" s="127"/>
      <c r="N3" s="127"/>
      <c r="O3" s="128" t="s">
        <v>7</v>
      </c>
      <c r="P3" s="125" t="s">
        <v>8</v>
      </c>
      <c r="Q3" s="125" t="s">
        <v>9</v>
      </c>
      <c r="R3" s="125"/>
      <c r="S3" s="125"/>
      <c r="T3" s="125"/>
      <c r="U3" s="125"/>
      <c r="V3" s="125"/>
      <c r="W3" s="125"/>
    </row>
    <row r="4" spans="1:24" x14ac:dyDescent="0.25">
      <c r="A4" s="124"/>
      <c r="B4" s="125" t="s">
        <v>10</v>
      </c>
      <c r="C4" s="125" t="s">
        <v>383</v>
      </c>
      <c r="D4" s="126"/>
      <c r="E4" s="125"/>
      <c r="F4" s="125" t="s">
        <v>11</v>
      </c>
      <c r="G4" s="125"/>
      <c r="H4" s="125" t="s">
        <v>384</v>
      </c>
      <c r="I4" s="125" t="s">
        <v>12</v>
      </c>
      <c r="J4" s="125"/>
      <c r="K4" s="125" t="s">
        <v>11</v>
      </c>
      <c r="L4" s="125"/>
      <c r="M4" s="125" t="s">
        <v>13</v>
      </c>
      <c r="N4" s="125"/>
      <c r="O4" s="128"/>
      <c r="P4" s="125"/>
      <c r="Q4" s="125"/>
      <c r="R4" s="125"/>
      <c r="S4" s="125"/>
      <c r="T4" s="125"/>
      <c r="U4" s="125"/>
      <c r="V4" s="125"/>
      <c r="W4" s="125"/>
    </row>
    <row r="5" spans="1:24" ht="35.25" customHeight="1" x14ac:dyDescent="0.25">
      <c r="A5" s="124"/>
      <c r="B5" s="125"/>
      <c r="C5" s="125"/>
      <c r="D5" s="126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8"/>
      <c r="P5" s="125"/>
      <c r="Q5" s="125" t="s">
        <v>14</v>
      </c>
      <c r="R5" s="125" t="s">
        <v>15</v>
      </c>
      <c r="S5" s="125"/>
      <c r="T5" s="125"/>
      <c r="U5" s="125" t="s">
        <v>16</v>
      </c>
      <c r="V5" s="125" t="s">
        <v>17</v>
      </c>
      <c r="W5" s="125" t="s">
        <v>11</v>
      </c>
    </row>
    <row r="6" spans="1:24" ht="99.75" customHeight="1" x14ac:dyDescent="0.25">
      <c r="A6" s="124"/>
      <c r="B6" s="125"/>
      <c r="C6" s="125"/>
      <c r="D6" s="126"/>
      <c r="E6" s="125"/>
      <c r="F6" s="100" t="s">
        <v>18</v>
      </c>
      <c r="G6" s="100" t="s">
        <v>19</v>
      </c>
      <c r="H6" s="125"/>
      <c r="I6" s="100" t="s">
        <v>18</v>
      </c>
      <c r="J6" s="100" t="s">
        <v>19</v>
      </c>
      <c r="K6" s="100" t="s">
        <v>18</v>
      </c>
      <c r="L6" s="100" t="s">
        <v>19</v>
      </c>
      <c r="M6" s="100" t="s">
        <v>18</v>
      </c>
      <c r="N6" s="100" t="s">
        <v>19</v>
      </c>
      <c r="O6" s="128"/>
      <c r="P6" s="125"/>
      <c r="Q6" s="125"/>
      <c r="R6" s="100" t="s">
        <v>20</v>
      </c>
      <c r="S6" s="100" t="s">
        <v>21</v>
      </c>
      <c r="T6" s="100" t="s">
        <v>22</v>
      </c>
      <c r="U6" s="125"/>
      <c r="V6" s="125"/>
      <c r="W6" s="125"/>
    </row>
    <row r="7" spans="1:24" ht="15.75" x14ac:dyDescent="0.25">
      <c r="A7" s="4" t="s">
        <v>23</v>
      </c>
      <c r="B7" s="7">
        <v>23773364.439872414</v>
      </c>
      <c r="C7" s="7">
        <v>3411274.888083165</v>
      </c>
      <c r="D7" s="7">
        <v>22852166.706484228</v>
      </c>
      <c r="E7" s="7">
        <v>443450.83269890654</v>
      </c>
      <c r="F7" s="7">
        <v>7252799.2411115877</v>
      </c>
      <c r="G7" s="7">
        <v>9116</v>
      </c>
      <c r="H7" s="7">
        <v>890071.57</v>
      </c>
      <c r="I7" s="7">
        <v>1379626.8895570114</v>
      </c>
      <c r="J7" s="7">
        <v>1159</v>
      </c>
      <c r="K7" s="7">
        <v>7618172.3800000008</v>
      </c>
      <c r="L7" s="7">
        <v>9637</v>
      </c>
      <c r="M7" s="7">
        <v>3455910.5</v>
      </c>
      <c r="N7" s="7">
        <v>2675</v>
      </c>
      <c r="O7" s="7">
        <v>10000</v>
      </c>
      <c r="P7" s="7">
        <v>52573.894400000005</v>
      </c>
      <c r="Q7" s="7">
        <v>134451.08111158665</v>
      </c>
      <c r="R7" s="7">
        <v>6107725.9644058831</v>
      </c>
      <c r="S7" s="7">
        <v>0</v>
      </c>
      <c r="T7" s="7">
        <v>0</v>
      </c>
      <c r="U7" s="7">
        <v>3382127.7560983906</v>
      </c>
      <c r="V7" s="7">
        <v>346609.93494819308</v>
      </c>
      <c r="W7" s="7">
        <v>9970914.7365640514</v>
      </c>
      <c r="X7" s="11"/>
    </row>
    <row r="8" spans="1:24" ht="47.25" x14ac:dyDescent="0.25">
      <c r="A8" s="4" t="s">
        <v>24</v>
      </c>
      <c r="B8" s="7">
        <v>2539006.0600000024</v>
      </c>
      <c r="C8" s="7">
        <v>41248.843358479797</v>
      </c>
      <c r="D8" s="7">
        <v>2381860.94</v>
      </c>
      <c r="E8" s="7">
        <v>39110.026800000473</v>
      </c>
      <c r="F8" s="7">
        <v>528097.5065646437</v>
      </c>
      <c r="G8" s="7">
        <v>68</v>
      </c>
      <c r="H8" s="7">
        <v>100</v>
      </c>
      <c r="I8" s="7">
        <v>19500.099999999999</v>
      </c>
      <c r="J8" s="7">
        <v>9</v>
      </c>
      <c r="K8" s="7">
        <v>610550.63000000012</v>
      </c>
      <c r="L8" s="7">
        <v>87</v>
      </c>
      <c r="M8" s="7">
        <v>192940.62999999998</v>
      </c>
      <c r="N8" s="7">
        <v>29</v>
      </c>
      <c r="O8" s="7">
        <v>0</v>
      </c>
      <c r="P8" s="7">
        <v>7268.75</v>
      </c>
      <c r="Q8" s="7">
        <v>2357.3565646436505</v>
      </c>
      <c r="R8" s="7">
        <v>596136.50613663346</v>
      </c>
      <c r="S8" s="7">
        <v>0</v>
      </c>
      <c r="T8" s="7">
        <v>0</v>
      </c>
      <c r="U8" s="7">
        <v>255453.4514416334</v>
      </c>
      <c r="V8" s="7">
        <v>39726.408275730573</v>
      </c>
      <c r="W8" s="7">
        <v>893673.72241864109</v>
      </c>
      <c r="X8" s="11"/>
    </row>
    <row r="9" spans="1:24" ht="15.75" x14ac:dyDescent="0.25">
      <c r="A9" s="4" t="s">
        <v>25</v>
      </c>
      <c r="B9" s="7">
        <v>34988165.895219103</v>
      </c>
      <c r="C9" s="7">
        <v>613668.24938821106</v>
      </c>
      <c r="D9" s="7">
        <v>30247530.860070586</v>
      </c>
      <c r="E9" s="7">
        <v>587613.56406160188</v>
      </c>
      <c r="F9" s="7">
        <v>20827168.124626409</v>
      </c>
      <c r="G9" s="7">
        <v>365533</v>
      </c>
      <c r="H9" s="7">
        <v>402274.94000000006</v>
      </c>
      <c r="I9" s="7">
        <v>2042578.1900000004</v>
      </c>
      <c r="J9" s="7">
        <v>44138</v>
      </c>
      <c r="K9" s="7">
        <v>20906330.128091671</v>
      </c>
      <c r="L9" s="7">
        <v>342705</v>
      </c>
      <c r="M9" s="7">
        <v>2581139.81</v>
      </c>
      <c r="N9" s="7">
        <v>36551</v>
      </c>
      <c r="O9" s="7">
        <v>2418.62</v>
      </c>
      <c r="P9" s="7">
        <v>134.55000000000001</v>
      </c>
      <c r="Q9" s="7">
        <v>376816.28462656954</v>
      </c>
      <c r="R9" s="7">
        <v>4213993.7144044032</v>
      </c>
      <c r="S9" s="7">
        <v>0</v>
      </c>
      <c r="T9" s="7">
        <v>0</v>
      </c>
      <c r="U9" s="7">
        <v>5893451.0820325147</v>
      </c>
      <c r="V9" s="7">
        <v>9980.4108468054219</v>
      </c>
      <c r="W9" s="7">
        <v>10494241.491910292</v>
      </c>
      <c r="X9" s="12"/>
    </row>
    <row r="10" spans="1:24" ht="31.5" x14ac:dyDescent="0.25">
      <c r="A10" s="4" t="s">
        <v>26</v>
      </c>
      <c r="B10" s="7">
        <v>371067796.70501757</v>
      </c>
      <c r="C10" s="7">
        <v>38084366.593804374</v>
      </c>
      <c r="D10" s="7">
        <v>349920558.01122266</v>
      </c>
      <c r="E10" s="7">
        <v>6967394.7794616679</v>
      </c>
      <c r="F10" s="7">
        <v>204727997.49987617</v>
      </c>
      <c r="G10" s="7">
        <v>273431</v>
      </c>
      <c r="H10" s="7">
        <v>21321853.28230245</v>
      </c>
      <c r="I10" s="7">
        <v>88471680.623556033</v>
      </c>
      <c r="J10" s="7">
        <v>82273</v>
      </c>
      <c r="K10" s="7">
        <v>237566874.29931429</v>
      </c>
      <c r="L10" s="7">
        <v>318583</v>
      </c>
      <c r="M10" s="7">
        <v>9343152.3812165968</v>
      </c>
      <c r="N10" s="7">
        <v>6521</v>
      </c>
      <c r="O10" s="7">
        <v>30080677.875</v>
      </c>
      <c r="P10" s="7">
        <v>178727.36430000002</v>
      </c>
      <c r="Q10" s="7">
        <v>12541957.934876159</v>
      </c>
      <c r="R10" s="7">
        <v>93831476.431565434</v>
      </c>
      <c r="S10" s="7">
        <v>0</v>
      </c>
      <c r="T10" s="7">
        <v>0</v>
      </c>
      <c r="U10" s="7">
        <v>38928598.333773829</v>
      </c>
      <c r="V10" s="7">
        <v>6589067.1400096687</v>
      </c>
      <c r="W10" s="7">
        <v>151891099.84022507</v>
      </c>
      <c r="X10" s="13"/>
    </row>
    <row r="11" spans="1:24" ht="15.75" x14ac:dyDescent="0.25">
      <c r="A11" s="4" t="s">
        <v>27</v>
      </c>
      <c r="B11" s="7">
        <v>6765899.4299999997</v>
      </c>
      <c r="C11" s="7">
        <v>2680582.7238236526</v>
      </c>
      <c r="D11" s="7">
        <v>4122867.2500000005</v>
      </c>
      <c r="E11" s="7">
        <v>81326.489999999991</v>
      </c>
      <c r="F11" s="7">
        <v>-1804.3536982101195</v>
      </c>
      <c r="G11" s="7">
        <v>15</v>
      </c>
      <c r="H11" s="7">
        <v>391.56599999999997</v>
      </c>
      <c r="I11" s="7">
        <v>2079.9990252270245</v>
      </c>
      <c r="J11" s="7">
        <v>6</v>
      </c>
      <c r="K11" s="7">
        <v>156569.13</v>
      </c>
      <c r="L11" s="7">
        <v>23</v>
      </c>
      <c r="M11" s="7">
        <v>7260</v>
      </c>
      <c r="N11" s="7">
        <v>6</v>
      </c>
      <c r="O11" s="7">
        <v>40824.569999999992</v>
      </c>
      <c r="P11" s="7">
        <v>1466.33</v>
      </c>
      <c r="Q11" s="7">
        <v>12894.646301789877</v>
      </c>
      <c r="R11" s="7">
        <v>2088328.4327459875</v>
      </c>
      <c r="S11" s="7">
        <v>0</v>
      </c>
      <c r="T11" s="7">
        <v>0</v>
      </c>
      <c r="U11" s="7">
        <v>637233.23046563542</v>
      </c>
      <c r="V11" s="7">
        <v>705.10927342231798</v>
      </c>
      <c r="W11" s="7">
        <v>2739161.4187868349</v>
      </c>
      <c r="X11" s="13"/>
    </row>
    <row r="12" spans="1:24" ht="15.75" x14ac:dyDescent="0.25">
      <c r="A12" s="4" t="s">
        <v>28</v>
      </c>
      <c r="B12" s="7">
        <v>4987100.859980301</v>
      </c>
      <c r="C12" s="7">
        <v>6346002.5162239242</v>
      </c>
      <c r="D12" s="7">
        <v>3986196.61</v>
      </c>
      <c r="E12" s="7">
        <v>269.16999999999996</v>
      </c>
      <c r="F12" s="7">
        <v>275072.60219547205</v>
      </c>
      <c r="G12" s="7">
        <v>3</v>
      </c>
      <c r="H12" s="7">
        <v>196784.74</v>
      </c>
      <c r="I12" s="7">
        <v>45641.91</v>
      </c>
      <c r="J12" s="7">
        <v>2</v>
      </c>
      <c r="K12" s="7">
        <v>1002120.3</v>
      </c>
      <c r="L12" s="7">
        <v>4</v>
      </c>
      <c r="M12" s="7">
        <v>643850.30000000005</v>
      </c>
      <c r="N12" s="7">
        <v>2</v>
      </c>
      <c r="O12" s="7">
        <v>0</v>
      </c>
      <c r="P12" s="7">
        <v>3380.4</v>
      </c>
      <c r="Q12" s="7">
        <v>61641.742195472063</v>
      </c>
      <c r="R12" s="7">
        <v>124779.25790540922</v>
      </c>
      <c r="S12" s="7">
        <v>0</v>
      </c>
      <c r="T12" s="7">
        <v>0</v>
      </c>
      <c r="U12" s="7">
        <v>1331424.3482876481</v>
      </c>
      <c r="V12" s="7">
        <v>-28804.018319029154</v>
      </c>
      <c r="W12" s="7">
        <v>1489041.3300695003</v>
      </c>
      <c r="X12" s="12"/>
    </row>
    <row r="13" spans="1:24" ht="15.75" x14ac:dyDescent="0.25">
      <c r="A13" s="4" t="s">
        <v>29</v>
      </c>
      <c r="B13" s="7">
        <v>3181761.3328877999</v>
      </c>
      <c r="C13" s="7">
        <v>1270394.9496160862</v>
      </c>
      <c r="D13" s="7">
        <v>2686955.93</v>
      </c>
      <c r="E13" s="7">
        <v>545.6</v>
      </c>
      <c r="F13" s="7">
        <v>3597823.3475334174</v>
      </c>
      <c r="G13" s="7">
        <v>94</v>
      </c>
      <c r="H13" s="7">
        <v>509250.00743764674</v>
      </c>
      <c r="I13" s="7">
        <v>3314528.8698696261</v>
      </c>
      <c r="J13" s="7">
        <v>82</v>
      </c>
      <c r="K13" s="7">
        <v>626761.97436499991</v>
      </c>
      <c r="L13" s="7">
        <v>45</v>
      </c>
      <c r="M13" s="7">
        <v>92255.43</v>
      </c>
      <c r="N13" s="7">
        <v>4</v>
      </c>
      <c r="O13" s="7">
        <v>0</v>
      </c>
      <c r="P13" s="7">
        <v>9322.77</v>
      </c>
      <c r="Q13" s="7">
        <v>186483.72753341627</v>
      </c>
      <c r="R13" s="7">
        <v>343826.53956924984</v>
      </c>
      <c r="S13" s="7">
        <v>0</v>
      </c>
      <c r="T13" s="7">
        <v>0</v>
      </c>
      <c r="U13" s="7">
        <v>536743.77135079878</v>
      </c>
      <c r="V13" s="7">
        <v>43345.417523958109</v>
      </c>
      <c r="W13" s="7">
        <v>1110399.4559774229</v>
      </c>
      <c r="X13" s="12"/>
    </row>
    <row r="14" spans="1:24" ht="15.75" x14ac:dyDescent="0.25">
      <c r="A14" s="4" t="s">
        <v>30</v>
      </c>
      <c r="B14" s="7">
        <v>13861200.81436689</v>
      </c>
      <c r="C14" s="7">
        <v>3830439.8337407997</v>
      </c>
      <c r="D14" s="7">
        <v>13728006.156432752</v>
      </c>
      <c r="E14" s="7">
        <v>81181.009438020483</v>
      </c>
      <c r="F14" s="7">
        <v>2853191.2607394531</v>
      </c>
      <c r="G14" s="7">
        <v>722</v>
      </c>
      <c r="H14" s="7">
        <v>821007.8945013308</v>
      </c>
      <c r="I14" s="7">
        <v>1215503.582393107</v>
      </c>
      <c r="J14" s="7">
        <v>75</v>
      </c>
      <c r="K14" s="7">
        <v>3867334.1622382002</v>
      </c>
      <c r="L14" s="7">
        <v>945</v>
      </c>
      <c r="M14" s="7">
        <v>1052835.8166336003</v>
      </c>
      <c r="N14" s="7">
        <v>185</v>
      </c>
      <c r="O14" s="7">
        <v>-3929.9699999999925</v>
      </c>
      <c r="P14" s="7">
        <v>73489.02</v>
      </c>
      <c r="Q14" s="7">
        <v>129542.52073945328</v>
      </c>
      <c r="R14" s="7">
        <v>3673160.0935865915</v>
      </c>
      <c r="S14" s="7">
        <v>0</v>
      </c>
      <c r="T14" s="7">
        <v>0</v>
      </c>
      <c r="U14" s="7">
        <v>2796187.7857163455</v>
      </c>
      <c r="V14" s="7">
        <v>15653.760108524337</v>
      </c>
      <c r="W14" s="7">
        <v>6614544.1601509145</v>
      </c>
      <c r="X14" s="12"/>
    </row>
    <row r="15" spans="1:24" ht="15.75" x14ac:dyDescent="0.25">
      <c r="A15" s="4" t="s">
        <v>31</v>
      </c>
      <c r="B15" s="7">
        <v>170655404.38551414</v>
      </c>
      <c r="C15" s="7">
        <v>78276908.250097871</v>
      </c>
      <c r="D15" s="7">
        <v>160002050.33214542</v>
      </c>
      <c r="E15" s="7">
        <v>2951944.8243404147</v>
      </c>
      <c r="F15" s="7">
        <v>38949139.533349067</v>
      </c>
      <c r="G15" s="7">
        <v>22570</v>
      </c>
      <c r="H15" s="7">
        <v>12713090.767143114</v>
      </c>
      <c r="I15" s="7">
        <v>16238838.671681952</v>
      </c>
      <c r="J15" s="7">
        <v>3385</v>
      </c>
      <c r="K15" s="7">
        <v>114750120.72693843</v>
      </c>
      <c r="L15" s="7">
        <v>30139</v>
      </c>
      <c r="M15" s="7">
        <v>4256247.7931729006</v>
      </c>
      <c r="N15" s="7">
        <v>1215</v>
      </c>
      <c r="O15" s="7">
        <v>839874.10751936387</v>
      </c>
      <c r="P15" s="7">
        <v>2686357.7812999999</v>
      </c>
      <c r="Q15" s="7">
        <v>2032162.0443998617</v>
      </c>
      <c r="R15" s="7">
        <v>36429533.606706686</v>
      </c>
      <c r="S15" s="7">
        <v>216960.96371322972</v>
      </c>
      <c r="T15" s="7">
        <v>216017.04</v>
      </c>
      <c r="U15" s="7">
        <v>21434904.495453104</v>
      </c>
      <c r="V15" s="7">
        <v>1094507.1381202051</v>
      </c>
      <c r="W15" s="7">
        <v>60991107.284679867</v>
      </c>
      <c r="X15" s="14"/>
    </row>
    <row r="16" spans="1:24" ht="15.75" x14ac:dyDescent="0.25">
      <c r="A16" s="5" t="s">
        <v>32</v>
      </c>
      <c r="B16" s="7">
        <v>103654948.3629134</v>
      </c>
      <c r="C16" s="7">
        <v>55876560.825429209</v>
      </c>
      <c r="D16" s="7">
        <v>99758088.909411773</v>
      </c>
      <c r="E16" s="7">
        <v>1608790.0907882382</v>
      </c>
      <c r="F16" s="7">
        <v>19122675.590616427</v>
      </c>
      <c r="G16" s="7">
        <v>5627</v>
      </c>
      <c r="H16" s="7">
        <v>10711190.034769328</v>
      </c>
      <c r="I16" s="7">
        <v>12094483.651937304</v>
      </c>
      <c r="J16" s="7">
        <v>1235</v>
      </c>
      <c r="K16" s="7">
        <v>72385207.057188407</v>
      </c>
      <c r="L16" s="7">
        <v>8471</v>
      </c>
      <c r="M16" s="7">
        <v>2855394.5665729004</v>
      </c>
      <c r="N16" s="7">
        <v>615</v>
      </c>
      <c r="O16" s="7">
        <v>366602.33799999999</v>
      </c>
      <c r="P16" s="7">
        <v>2298738.59</v>
      </c>
      <c r="Q16" s="7">
        <v>1122384.6986164309</v>
      </c>
      <c r="R16" s="7">
        <v>18048771.314228646</v>
      </c>
      <c r="S16" s="7">
        <v>0</v>
      </c>
      <c r="T16" s="7">
        <v>0</v>
      </c>
      <c r="U16" s="7">
        <v>12627537.083343038</v>
      </c>
      <c r="V16" s="7">
        <v>400889.02731536643</v>
      </c>
      <c r="W16" s="7">
        <v>32199582.12350348</v>
      </c>
      <c r="X16" s="12"/>
    </row>
    <row r="17" spans="1:24" ht="15.75" x14ac:dyDescent="0.25">
      <c r="A17" s="5" t="s">
        <v>33</v>
      </c>
      <c r="B17" s="7">
        <v>50825620.081648558</v>
      </c>
      <c r="C17" s="7">
        <v>18949327.730109949</v>
      </c>
      <c r="D17" s="7">
        <v>44680458.422733627</v>
      </c>
      <c r="E17" s="7">
        <v>1062508.2927521763</v>
      </c>
      <c r="F17" s="7">
        <v>13635924.368222717</v>
      </c>
      <c r="G17" s="7">
        <v>16301</v>
      </c>
      <c r="H17" s="7">
        <v>2202576.3874591379</v>
      </c>
      <c r="I17" s="7">
        <v>2805340.9741628021</v>
      </c>
      <c r="J17" s="7">
        <v>2032</v>
      </c>
      <c r="K17" s="7">
        <v>29004668.687949996</v>
      </c>
      <c r="L17" s="7">
        <v>20518</v>
      </c>
      <c r="M17" s="7">
        <v>882968.68660000013</v>
      </c>
      <c r="N17" s="7">
        <v>509</v>
      </c>
      <c r="O17" s="7">
        <v>65770.799519364009</v>
      </c>
      <c r="P17" s="7">
        <v>318861.23839999997</v>
      </c>
      <c r="Q17" s="7">
        <v>823492.29127350776</v>
      </c>
      <c r="R17" s="7">
        <v>15168567.356334504</v>
      </c>
      <c r="S17" s="7">
        <v>216960.96371322972</v>
      </c>
      <c r="T17" s="7">
        <v>216017.04</v>
      </c>
      <c r="U17" s="7">
        <v>7101296.4915894568</v>
      </c>
      <c r="V17" s="7">
        <v>267037.53068670433</v>
      </c>
      <c r="W17" s="7">
        <v>23360393.669884171</v>
      </c>
      <c r="X17" s="12"/>
    </row>
    <row r="18" spans="1:24" ht="15.75" x14ac:dyDescent="0.25">
      <c r="A18" s="5" t="s">
        <v>34</v>
      </c>
      <c r="B18" s="7">
        <v>7283667.2809522003</v>
      </c>
      <c r="C18" s="7">
        <v>3029884.8066398525</v>
      </c>
      <c r="D18" s="7">
        <v>6277770.4699999997</v>
      </c>
      <c r="E18" s="7">
        <v>97798.983800000002</v>
      </c>
      <c r="F18" s="7">
        <v>929675.4384731272</v>
      </c>
      <c r="G18" s="7">
        <v>214</v>
      </c>
      <c r="H18" s="7">
        <v>-240966.62508535315</v>
      </c>
      <c r="I18" s="7">
        <v>251056.98529436387</v>
      </c>
      <c r="J18" s="7">
        <v>74</v>
      </c>
      <c r="K18" s="7">
        <v>2052757.9199999997</v>
      </c>
      <c r="L18" s="7">
        <v>253</v>
      </c>
      <c r="M18" s="7">
        <v>205967.67</v>
      </c>
      <c r="N18" s="7">
        <v>82</v>
      </c>
      <c r="O18" s="7">
        <v>407500.97</v>
      </c>
      <c r="P18" s="7">
        <v>17461.6129</v>
      </c>
      <c r="Q18" s="7">
        <v>53727.258473127149</v>
      </c>
      <c r="R18" s="7">
        <v>1460241.3545533025</v>
      </c>
      <c r="S18" s="7">
        <v>0</v>
      </c>
      <c r="T18" s="7">
        <v>0</v>
      </c>
      <c r="U18" s="7">
        <v>669786.63220075076</v>
      </c>
      <c r="V18" s="7">
        <v>2852.6070378942468</v>
      </c>
      <c r="W18" s="7">
        <v>2186607.8522650748</v>
      </c>
      <c r="X18" s="12"/>
    </row>
    <row r="19" spans="1:24" ht="15.75" x14ac:dyDescent="0.25">
      <c r="A19" s="5" t="s">
        <v>35</v>
      </c>
      <c r="B19" s="7">
        <v>8891168.6599999983</v>
      </c>
      <c r="C19" s="7">
        <v>421134.88791885955</v>
      </c>
      <c r="D19" s="7">
        <v>9285732.5300000012</v>
      </c>
      <c r="E19" s="7">
        <v>182847.45699999999</v>
      </c>
      <c r="F19" s="7">
        <v>5260864.1360367965</v>
      </c>
      <c r="G19" s="7">
        <v>428</v>
      </c>
      <c r="H19" s="7">
        <v>40290.97</v>
      </c>
      <c r="I19" s="7">
        <v>1087957.0602874828</v>
      </c>
      <c r="J19" s="7">
        <v>44</v>
      </c>
      <c r="K19" s="7">
        <v>11307487.061799999</v>
      </c>
      <c r="L19" s="7">
        <v>897</v>
      </c>
      <c r="M19" s="7">
        <v>311916.87</v>
      </c>
      <c r="N19" s="7">
        <v>9</v>
      </c>
      <c r="O19" s="7">
        <v>0</v>
      </c>
      <c r="P19" s="7">
        <v>51296.340000000011</v>
      </c>
      <c r="Q19" s="7">
        <v>32557.796036796452</v>
      </c>
      <c r="R19" s="7">
        <v>1751953.5815902431</v>
      </c>
      <c r="S19" s="7">
        <v>0</v>
      </c>
      <c r="T19" s="7">
        <v>0</v>
      </c>
      <c r="U19" s="7">
        <v>1036284.2883198542</v>
      </c>
      <c r="V19" s="7">
        <v>423727.97308024031</v>
      </c>
      <c r="W19" s="7">
        <v>3244523.639027134</v>
      </c>
      <c r="X19" s="12"/>
    </row>
    <row r="20" spans="1:24" ht="15.75" x14ac:dyDescent="0.25">
      <c r="A20" s="4" t="s">
        <v>36</v>
      </c>
      <c r="B20" s="7">
        <v>14479017.325579721</v>
      </c>
      <c r="C20" s="7">
        <v>3108488.0443385784</v>
      </c>
      <c r="D20" s="7">
        <v>14562293.92419786</v>
      </c>
      <c r="E20" s="7">
        <v>282666.35368429334</v>
      </c>
      <c r="F20" s="7">
        <v>1987630.437513052</v>
      </c>
      <c r="G20" s="7">
        <v>1221</v>
      </c>
      <c r="H20" s="7">
        <v>477493.30109522806</v>
      </c>
      <c r="I20" s="7">
        <v>1233793.4717887503</v>
      </c>
      <c r="J20" s="7">
        <v>436</v>
      </c>
      <c r="K20" s="7">
        <v>2829281.8905217</v>
      </c>
      <c r="L20" s="7">
        <v>1627</v>
      </c>
      <c r="M20" s="7">
        <v>196097.52999999997</v>
      </c>
      <c r="N20" s="7">
        <v>76</v>
      </c>
      <c r="O20" s="7">
        <v>16932.850480636</v>
      </c>
      <c r="P20" s="7">
        <v>64920.04</v>
      </c>
      <c r="Q20" s="7">
        <v>47148.964462259741</v>
      </c>
      <c r="R20" s="7">
        <v>4331762.1165955653</v>
      </c>
      <c r="S20" s="7">
        <v>1758.1968292999982</v>
      </c>
      <c r="T20" s="7">
        <v>1866.64</v>
      </c>
      <c r="U20" s="7">
        <v>2038089.0600186824</v>
      </c>
      <c r="V20" s="7">
        <v>28683.952745858925</v>
      </c>
      <c r="W20" s="7">
        <v>6445684.0938223675</v>
      </c>
      <c r="X20" s="14"/>
    </row>
    <row r="21" spans="1:24" ht="31.5" x14ac:dyDescent="0.25">
      <c r="A21" s="5" t="s">
        <v>37</v>
      </c>
      <c r="B21" s="7">
        <v>13785848.97557972</v>
      </c>
      <c r="C21" s="7">
        <v>3097382.0222574379</v>
      </c>
      <c r="D21" s="7">
        <v>13737237.69419786</v>
      </c>
      <c r="E21" s="7">
        <v>266466.44848429336</v>
      </c>
      <c r="F21" s="7">
        <v>1708778.2334872482</v>
      </c>
      <c r="G21" s="7">
        <v>1014</v>
      </c>
      <c r="H21" s="7">
        <v>477493.30109522806</v>
      </c>
      <c r="I21" s="7">
        <v>1094845.5517887503</v>
      </c>
      <c r="J21" s="7">
        <v>311</v>
      </c>
      <c r="K21" s="7">
        <v>2521289.6805217001</v>
      </c>
      <c r="L21" s="7">
        <v>1450</v>
      </c>
      <c r="M21" s="7">
        <v>130725.23</v>
      </c>
      <c r="N21" s="7">
        <v>66</v>
      </c>
      <c r="O21" s="7">
        <v>16457.850480636</v>
      </c>
      <c r="P21" s="7">
        <v>64920.04</v>
      </c>
      <c r="Q21" s="7">
        <v>35905.740436455897</v>
      </c>
      <c r="R21" s="7">
        <v>4204808.8076759735</v>
      </c>
      <c r="S21" s="7">
        <v>1758.1968292999982</v>
      </c>
      <c r="T21" s="7">
        <v>1866.64</v>
      </c>
      <c r="U21" s="7">
        <v>1964940.7833728546</v>
      </c>
      <c r="V21" s="7">
        <v>10620.601490562425</v>
      </c>
      <c r="W21" s="7">
        <v>6216275.9329758473</v>
      </c>
      <c r="X21" s="12"/>
    </row>
    <row r="22" spans="1:24" ht="15.75" x14ac:dyDescent="0.25">
      <c r="A22" s="5" t="s">
        <v>38</v>
      </c>
      <c r="B22" s="7">
        <v>693168.35</v>
      </c>
      <c r="C22" s="7">
        <v>11106.022081140458</v>
      </c>
      <c r="D22" s="7">
        <v>825056.23</v>
      </c>
      <c r="E22" s="7">
        <v>16199.905200000001</v>
      </c>
      <c r="F22" s="7">
        <v>278852.20402580383</v>
      </c>
      <c r="G22" s="7">
        <v>207</v>
      </c>
      <c r="H22" s="7">
        <v>0</v>
      </c>
      <c r="I22" s="7">
        <v>138947.91999999998</v>
      </c>
      <c r="J22" s="7">
        <v>125</v>
      </c>
      <c r="K22" s="7">
        <v>307992.20999999996</v>
      </c>
      <c r="L22" s="7">
        <v>177</v>
      </c>
      <c r="M22" s="7">
        <v>65372.3</v>
      </c>
      <c r="N22" s="7">
        <v>10</v>
      </c>
      <c r="O22" s="7">
        <v>475</v>
      </c>
      <c r="P22" s="7">
        <v>0</v>
      </c>
      <c r="Q22" s="7">
        <v>11243.224025803847</v>
      </c>
      <c r="R22" s="7">
        <v>126953.30891959238</v>
      </c>
      <c r="S22" s="7">
        <v>0</v>
      </c>
      <c r="T22" s="7">
        <v>0</v>
      </c>
      <c r="U22" s="7">
        <v>73148.276645827369</v>
      </c>
      <c r="V22" s="7">
        <v>18063.351255296497</v>
      </c>
      <c r="W22" s="7">
        <v>229408.1608465201</v>
      </c>
      <c r="X22" s="12"/>
    </row>
    <row r="23" spans="1:24" ht="31.5" x14ac:dyDescent="0.25">
      <c r="A23" s="4" t="s">
        <v>39</v>
      </c>
      <c r="B23" s="7">
        <v>455695972.84270167</v>
      </c>
      <c r="C23" s="7">
        <v>123102975.4446391</v>
      </c>
      <c r="D23" s="7">
        <v>391786904.42915463</v>
      </c>
      <c r="E23" s="7">
        <v>6957684.2193958517</v>
      </c>
      <c r="F23" s="7">
        <v>281582656.38954794</v>
      </c>
      <c r="G23" s="7">
        <v>75153</v>
      </c>
      <c r="H23" s="7">
        <v>92189208.443826005</v>
      </c>
      <c r="I23" s="7">
        <v>172094810.15577248</v>
      </c>
      <c r="J23" s="7">
        <v>23975</v>
      </c>
      <c r="K23" s="7">
        <v>278978285.42184258</v>
      </c>
      <c r="L23" s="7">
        <v>89278</v>
      </c>
      <c r="M23" s="7">
        <v>174745172.4547641</v>
      </c>
      <c r="N23" s="7">
        <v>37523</v>
      </c>
      <c r="O23" s="7">
        <v>2369226.5500000003</v>
      </c>
      <c r="P23" s="7">
        <v>195670.87</v>
      </c>
      <c r="Q23" s="7">
        <v>12849328.215286938</v>
      </c>
      <c r="R23" s="7">
        <v>89373783.354570001</v>
      </c>
      <c r="S23" s="7">
        <v>0</v>
      </c>
      <c r="T23" s="7">
        <v>0</v>
      </c>
      <c r="U23" s="7">
        <v>36624267.227554262</v>
      </c>
      <c r="V23" s="7">
        <v>20872307.826660067</v>
      </c>
      <c r="W23" s="7">
        <v>159719686.6240713</v>
      </c>
      <c r="X23" s="14"/>
    </row>
    <row r="24" spans="1:24" ht="15.75" x14ac:dyDescent="0.25">
      <c r="A24" s="4" t="s">
        <v>40</v>
      </c>
      <c r="B24" s="7">
        <v>446464830.91666031</v>
      </c>
      <c r="C24" s="7">
        <v>120619152.20979393</v>
      </c>
      <c r="D24" s="7">
        <v>383263236.14911628</v>
      </c>
      <c r="E24" s="7">
        <v>6820303.8177923188</v>
      </c>
      <c r="F24" s="7">
        <v>278972160.20254785</v>
      </c>
      <c r="G24" s="7">
        <v>74613</v>
      </c>
      <c r="H24" s="7">
        <v>90712884.305659592</v>
      </c>
      <c r="I24" s="7">
        <v>170581755.56689978</v>
      </c>
      <c r="J24" s="7">
        <v>23765</v>
      </c>
      <c r="K24" s="7">
        <v>271945451.69167203</v>
      </c>
      <c r="L24" s="7">
        <v>88382</v>
      </c>
      <c r="M24" s="7">
        <v>170006561.95873648</v>
      </c>
      <c r="N24" s="7">
        <v>37296</v>
      </c>
      <c r="O24" s="7">
        <v>2031948.4900000002</v>
      </c>
      <c r="P24" s="7">
        <v>195670.87</v>
      </c>
      <c r="Q24" s="7">
        <v>12551505.11828674</v>
      </c>
      <c r="R24" s="7">
        <v>87295965.321606666</v>
      </c>
      <c r="S24" s="7">
        <v>0</v>
      </c>
      <c r="T24" s="7">
        <v>0</v>
      </c>
      <c r="U24" s="7">
        <v>33760717.863891765</v>
      </c>
      <c r="V24" s="7">
        <v>20804252.715915877</v>
      </c>
      <c r="W24" s="7">
        <v>154412441.01970106</v>
      </c>
      <c r="X24" s="12"/>
    </row>
    <row r="25" spans="1:24" ht="15.75" x14ac:dyDescent="0.25">
      <c r="A25" s="4" t="s">
        <v>41</v>
      </c>
      <c r="B25" s="7">
        <v>459139.06039</v>
      </c>
      <c r="C25" s="7">
        <v>222296.84181427359</v>
      </c>
      <c r="D25" s="7">
        <v>519356.52999999997</v>
      </c>
      <c r="E25" s="7">
        <v>9642.9592000000011</v>
      </c>
      <c r="F25" s="7">
        <v>713709.2977289831</v>
      </c>
      <c r="G25" s="7">
        <v>157</v>
      </c>
      <c r="H25" s="7">
        <v>714766.09216640738</v>
      </c>
      <c r="I25" s="7">
        <v>213865.40887270053</v>
      </c>
      <c r="J25" s="7">
        <v>47</v>
      </c>
      <c r="K25" s="7">
        <v>4810289.9604794988</v>
      </c>
      <c r="L25" s="7">
        <v>161</v>
      </c>
      <c r="M25" s="7">
        <v>4433467.0804795008</v>
      </c>
      <c r="N25" s="7">
        <v>94</v>
      </c>
      <c r="O25" s="7">
        <v>336608.06</v>
      </c>
      <c r="P25" s="7">
        <v>0</v>
      </c>
      <c r="Q25" s="7">
        <v>183986.78772898312</v>
      </c>
      <c r="R25" s="7">
        <v>970066.57369037811</v>
      </c>
      <c r="S25" s="7">
        <v>0</v>
      </c>
      <c r="T25" s="7">
        <v>0</v>
      </c>
      <c r="U25" s="7">
        <v>1909922.3493106423</v>
      </c>
      <c r="V25" s="7">
        <v>9717.9419667506772</v>
      </c>
      <c r="W25" s="7">
        <v>3073693.6526967548</v>
      </c>
      <c r="X25" s="12"/>
    </row>
    <row r="26" spans="1:24" ht="15.75" x14ac:dyDescent="0.25">
      <c r="A26" s="4" t="s">
        <v>42</v>
      </c>
      <c r="B26" s="7">
        <v>5072365.9199999953</v>
      </c>
      <c r="C26" s="7">
        <v>582464.777111175</v>
      </c>
      <c r="D26" s="7">
        <v>4917693.2899999963</v>
      </c>
      <c r="E26" s="7">
        <v>66096.795599999983</v>
      </c>
      <c r="F26" s="7">
        <v>339723.49366695882</v>
      </c>
      <c r="G26" s="7">
        <v>48</v>
      </c>
      <c r="H26" s="7">
        <v>79334.720000000001</v>
      </c>
      <c r="I26" s="7">
        <v>331784.69</v>
      </c>
      <c r="J26" s="7">
        <v>30</v>
      </c>
      <c r="K26" s="7">
        <v>102710.2096911</v>
      </c>
      <c r="L26" s="7">
        <v>68</v>
      </c>
      <c r="M26" s="7">
        <v>25469.545548099999</v>
      </c>
      <c r="N26" s="7">
        <v>17</v>
      </c>
      <c r="O26" s="7">
        <v>0</v>
      </c>
      <c r="P26" s="7">
        <v>0</v>
      </c>
      <c r="Q26" s="7">
        <v>15602.36366695894</v>
      </c>
      <c r="R26" s="7">
        <v>322193.69344475499</v>
      </c>
      <c r="S26" s="7">
        <v>0</v>
      </c>
      <c r="T26" s="7">
        <v>0</v>
      </c>
      <c r="U26" s="7">
        <v>522338.98034626932</v>
      </c>
      <c r="V26" s="7">
        <v>14712.501146053557</v>
      </c>
      <c r="W26" s="7">
        <v>874847.53860403679</v>
      </c>
      <c r="X26" s="12"/>
    </row>
    <row r="27" spans="1:24" ht="15.75" x14ac:dyDescent="0.25">
      <c r="A27" s="4" t="s">
        <v>43</v>
      </c>
      <c r="B27" s="7">
        <v>3699636.9456512998</v>
      </c>
      <c r="C27" s="7">
        <v>1679061.6159197257</v>
      </c>
      <c r="D27" s="7">
        <v>3086618.4600383565</v>
      </c>
      <c r="E27" s="7">
        <v>61640.646803533433</v>
      </c>
      <c r="F27" s="7">
        <v>1557063.3956042554</v>
      </c>
      <c r="G27" s="7">
        <v>335</v>
      </c>
      <c r="H27" s="7">
        <v>682223.32600000012</v>
      </c>
      <c r="I27" s="7">
        <v>967404.49</v>
      </c>
      <c r="J27" s="7">
        <v>133</v>
      </c>
      <c r="K27" s="7">
        <v>2119833.56</v>
      </c>
      <c r="L27" s="7">
        <v>667</v>
      </c>
      <c r="M27" s="7">
        <v>279673.87</v>
      </c>
      <c r="N27" s="7">
        <v>116</v>
      </c>
      <c r="O27" s="7">
        <v>670</v>
      </c>
      <c r="P27" s="7">
        <v>0</v>
      </c>
      <c r="Q27" s="7">
        <v>98233.945604255467</v>
      </c>
      <c r="R27" s="7">
        <v>785557.76582819456</v>
      </c>
      <c r="S27" s="7">
        <v>0</v>
      </c>
      <c r="T27" s="7">
        <v>0</v>
      </c>
      <c r="U27" s="7">
        <v>431288.03400558967</v>
      </c>
      <c r="V27" s="7">
        <v>43624.667631387667</v>
      </c>
      <c r="W27" s="7">
        <v>1358704.4130694272</v>
      </c>
      <c r="X27" s="12"/>
    </row>
    <row r="28" spans="1:24" ht="31.5" x14ac:dyDescent="0.25">
      <c r="A28" s="4" t="s">
        <v>44</v>
      </c>
      <c r="B28" s="7">
        <v>2387775.7210061997</v>
      </c>
      <c r="C28" s="7">
        <v>2047076.18</v>
      </c>
      <c r="D28" s="7">
        <v>3116707.6399999997</v>
      </c>
      <c r="E28" s="7">
        <v>8918.02</v>
      </c>
      <c r="F28" s="7">
        <v>203269.93999999997</v>
      </c>
      <c r="G28" s="7">
        <v>6</v>
      </c>
      <c r="H28" s="7">
        <v>360</v>
      </c>
      <c r="I28" s="7">
        <v>42347.49</v>
      </c>
      <c r="J28" s="7">
        <v>2</v>
      </c>
      <c r="K28" s="7">
        <v>1110763.1975</v>
      </c>
      <c r="L28" s="7">
        <v>12</v>
      </c>
      <c r="M28" s="7">
        <v>158911.1875</v>
      </c>
      <c r="N28" s="7">
        <v>2</v>
      </c>
      <c r="O28" s="7">
        <v>0</v>
      </c>
      <c r="P28" s="7">
        <v>0</v>
      </c>
      <c r="Q28" s="7">
        <v>600.79999999999995</v>
      </c>
      <c r="R28" s="7">
        <v>82081.641155810226</v>
      </c>
      <c r="S28" s="7">
        <v>0</v>
      </c>
      <c r="T28" s="7">
        <v>0</v>
      </c>
      <c r="U28" s="7">
        <v>332596.63510718592</v>
      </c>
      <c r="V28" s="7">
        <v>-10708.500119929455</v>
      </c>
      <c r="W28" s="7">
        <v>404570.57614306675</v>
      </c>
      <c r="X28" s="13"/>
    </row>
    <row r="29" spans="1:24" ht="31.5" x14ac:dyDescent="0.25">
      <c r="A29" s="4" t="s">
        <v>45</v>
      </c>
      <c r="B29" s="7">
        <v>1167836.0058539999</v>
      </c>
      <c r="C29" s="7">
        <v>986790.9679269999</v>
      </c>
      <c r="D29" s="7">
        <v>780590.25000000012</v>
      </c>
      <c r="E29" s="7">
        <v>83</v>
      </c>
      <c r="F29" s="7">
        <v>27</v>
      </c>
      <c r="G29" s="7">
        <v>0</v>
      </c>
      <c r="H29" s="7">
        <v>50</v>
      </c>
      <c r="I29" s="7">
        <v>0</v>
      </c>
      <c r="J29" s="7">
        <v>0</v>
      </c>
      <c r="K29" s="7">
        <v>4501</v>
      </c>
      <c r="L29" s="7">
        <v>3</v>
      </c>
      <c r="M29" s="7">
        <v>0</v>
      </c>
      <c r="N29" s="7">
        <v>0</v>
      </c>
      <c r="O29" s="7">
        <v>0</v>
      </c>
      <c r="P29" s="7">
        <v>0</v>
      </c>
      <c r="Q29" s="7">
        <v>27</v>
      </c>
      <c r="R29" s="7">
        <v>97574.605624994801</v>
      </c>
      <c r="S29" s="7">
        <v>0</v>
      </c>
      <c r="T29" s="7">
        <v>0</v>
      </c>
      <c r="U29" s="7">
        <v>140280.4835670699</v>
      </c>
      <c r="V29" s="7">
        <v>1831.0447398129797</v>
      </c>
      <c r="W29" s="7">
        <v>239713.1339318777</v>
      </c>
      <c r="X29" s="13"/>
    </row>
    <row r="30" spans="1:24" ht="15.75" x14ac:dyDescent="0.25">
      <c r="A30" s="4" t="s">
        <v>46</v>
      </c>
      <c r="B30" s="7">
        <v>29656751.049268503</v>
      </c>
      <c r="C30" s="7">
        <v>9091252.5290971529</v>
      </c>
      <c r="D30" s="7">
        <v>25679122.571672935</v>
      </c>
      <c r="E30" s="7">
        <v>501826.49375068082</v>
      </c>
      <c r="F30" s="7">
        <v>6538635.2777063455</v>
      </c>
      <c r="G30" s="7">
        <v>1411</v>
      </c>
      <c r="H30" s="7">
        <v>2166948.3554265504</v>
      </c>
      <c r="I30" s="7">
        <v>4813849.5524590956</v>
      </c>
      <c r="J30" s="7">
        <v>522</v>
      </c>
      <c r="K30" s="7">
        <v>7644122.5917712217</v>
      </c>
      <c r="L30" s="7">
        <v>2632</v>
      </c>
      <c r="M30" s="7">
        <v>4375304.4776448589</v>
      </c>
      <c r="N30" s="7">
        <v>524</v>
      </c>
      <c r="O30" s="7">
        <v>12989.92</v>
      </c>
      <c r="P30" s="7">
        <v>18840.89</v>
      </c>
      <c r="Q30" s="7">
        <v>222574.86447094692</v>
      </c>
      <c r="R30" s="7">
        <v>5867323.3817121098</v>
      </c>
      <c r="S30" s="7">
        <v>5899.722802940013</v>
      </c>
      <c r="T30" s="7">
        <v>5331.82</v>
      </c>
      <c r="U30" s="7">
        <v>3799099.1757148495</v>
      </c>
      <c r="V30" s="7">
        <v>1052772.3307793983</v>
      </c>
      <c r="W30" s="7">
        <v>10941769.752677305</v>
      </c>
      <c r="X30" s="12"/>
    </row>
    <row r="31" spans="1:24" ht="15.75" x14ac:dyDescent="0.25">
      <c r="A31" s="4" t="s">
        <v>47</v>
      </c>
      <c r="B31" s="7">
        <v>4250249.934962499</v>
      </c>
      <c r="C31" s="7">
        <v>1653247.64</v>
      </c>
      <c r="D31" s="7">
        <v>4104306.04</v>
      </c>
      <c r="E31" s="7">
        <v>81717.542600000015</v>
      </c>
      <c r="F31" s="7">
        <v>1237399.8092645314</v>
      </c>
      <c r="G31" s="7">
        <v>72</v>
      </c>
      <c r="H31" s="7">
        <v>665168.87</v>
      </c>
      <c r="I31" s="7">
        <v>544405.63000000012</v>
      </c>
      <c r="J31" s="7">
        <v>29</v>
      </c>
      <c r="K31" s="7">
        <v>1895353.6000000003</v>
      </c>
      <c r="L31" s="7">
        <v>72</v>
      </c>
      <c r="M31" s="7">
        <v>9933.1899999999987</v>
      </c>
      <c r="N31" s="7">
        <v>5</v>
      </c>
      <c r="O31" s="7">
        <v>142762.10999999996</v>
      </c>
      <c r="P31" s="7">
        <v>32358.59</v>
      </c>
      <c r="Q31" s="7">
        <v>75.669264531098548</v>
      </c>
      <c r="R31" s="7">
        <v>553300.3766977482</v>
      </c>
      <c r="S31" s="7">
        <v>0</v>
      </c>
      <c r="T31" s="7">
        <v>0</v>
      </c>
      <c r="U31" s="7">
        <v>980127.36077215965</v>
      </c>
      <c r="V31" s="7">
        <v>25029.048788951608</v>
      </c>
      <c r="W31" s="7">
        <v>1558532.4555233908</v>
      </c>
      <c r="X31" s="12"/>
    </row>
    <row r="32" spans="1:24" ht="15.75" x14ac:dyDescent="0.25">
      <c r="A32" s="4" t="s">
        <v>48</v>
      </c>
      <c r="B32" s="7">
        <v>9358969.4189999998</v>
      </c>
      <c r="C32" s="7">
        <v>6765493.3600000003</v>
      </c>
      <c r="D32" s="7">
        <v>10307505.675309977</v>
      </c>
      <c r="E32" s="7">
        <v>42975.87654377619</v>
      </c>
      <c r="F32" s="7">
        <v>45598.06444432339</v>
      </c>
      <c r="G32" s="7">
        <v>49</v>
      </c>
      <c r="H32" s="7">
        <v>0</v>
      </c>
      <c r="I32" s="7">
        <v>0</v>
      </c>
      <c r="J32" s="7">
        <v>0</v>
      </c>
      <c r="K32" s="7">
        <v>9827938.2800000012</v>
      </c>
      <c r="L32" s="7">
        <v>54</v>
      </c>
      <c r="M32" s="7">
        <v>29607.84</v>
      </c>
      <c r="N32" s="7">
        <v>6</v>
      </c>
      <c r="O32" s="7">
        <v>5292.68</v>
      </c>
      <c r="P32" s="7">
        <v>0</v>
      </c>
      <c r="Q32" s="7">
        <v>31439.914444323393</v>
      </c>
      <c r="R32" s="7">
        <v>1963627.9343673906</v>
      </c>
      <c r="S32" s="7">
        <v>0</v>
      </c>
      <c r="T32" s="7">
        <v>0</v>
      </c>
      <c r="U32" s="7">
        <v>291116.79097794491</v>
      </c>
      <c r="V32" s="7">
        <v>6350.870495079359</v>
      </c>
      <c r="W32" s="7">
        <v>2292535.5102847381</v>
      </c>
      <c r="X32" s="12"/>
    </row>
    <row r="33" spans="1:24" ht="15.75" x14ac:dyDescent="0.25">
      <c r="A33" s="4" t="s">
        <v>49</v>
      </c>
      <c r="B33" s="7">
        <v>10163165.561106401</v>
      </c>
      <c r="C33" s="7">
        <v>412897.12</v>
      </c>
      <c r="D33" s="7">
        <v>8620747.0903184935</v>
      </c>
      <c r="E33" s="7">
        <v>168702.28875491628</v>
      </c>
      <c r="F33" s="7">
        <v>802151.10459193401</v>
      </c>
      <c r="G33" s="7">
        <v>400</v>
      </c>
      <c r="H33" s="7">
        <v>7515.83</v>
      </c>
      <c r="I33" s="7">
        <v>264171.24273526948</v>
      </c>
      <c r="J33" s="7">
        <v>58</v>
      </c>
      <c r="K33" s="7">
        <v>1771506.7271639998</v>
      </c>
      <c r="L33" s="7">
        <v>547</v>
      </c>
      <c r="M33" s="7">
        <v>96620.549999999988</v>
      </c>
      <c r="N33" s="7">
        <v>104</v>
      </c>
      <c r="O33" s="7">
        <v>948308.2899999998</v>
      </c>
      <c r="P33" s="7">
        <v>1355081.99</v>
      </c>
      <c r="Q33" s="7">
        <v>20456.464591933796</v>
      </c>
      <c r="R33" s="7">
        <v>2605823.2008786388</v>
      </c>
      <c r="S33" s="7">
        <v>427285.88032572967</v>
      </c>
      <c r="T33" s="7">
        <v>331467.61</v>
      </c>
      <c r="U33" s="7">
        <v>1374576.6609843853</v>
      </c>
      <c r="V33" s="7">
        <v>249520.10947764968</v>
      </c>
      <c r="W33" s="7">
        <v>4250376.4359326074</v>
      </c>
      <c r="X33" s="12"/>
    </row>
    <row r="34" spans="1:24" ht="15.75" x14ac:dyDescent="0.25">
      <c r="A34" s="4" t="s">
        <v>50</v>
      </c>
      <c r="B34" s="7">
        <v>2215.31</v>
      </c>
      <c r="C34" s="7">
        <v>0</v>
      </c>
      <c r="D34" s="7">
        <v>2044.6</v>
      </c>
      <c r="E34" s="7">
        <v>40.86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1550.5168177516716</v>
      </c>
      <c r="S34" s="7">
        <v>0</v>
      </c>
      <c r="T34" s="7">
        <v>0</v>
      </c>
      <c r="U34" s="7">
        <v>226.61508775258676</v>
      </c>
      <c r="V34" s="7">
        <v>0</v>
      </c>
      <c r="W34" s="7">
        <v>1777.1319055042584</v>
      </c>
      <c r="X34" s="12"/>
    </row>
    <row r="35" spans="1:24" ht="15.75" x14ac:dyDescent="0.25">
      <c r="A35" s="4" t="s">
        <v>51</v>
      </c>
      <c r="B35" s="7">
        <v>14359539.7001143</v>
      </c>
      <c r="C35" s="7">
        <v>343993.36284153006</v>
      </c>
      <c r="D35" s="7">
        <v>13318606.326163523</v>
      </c>
      <c r="E35" s="7">
        <v>253210.08646217195</v>
      </c>
      <c r="F35" s="7">
        <v>4127853.9397554966</v>
      </c>
      <c r="G35" s="7">
        <v>7273</v>
      </c>
      <c r="H35" s="7">
        <v>83817.73</v>
      </c>
      <c r="I35" s="7">
        <v>1534183.6485582979</v>
      </c>
      <c r="J35" s="7">
        <v>1930</v>
      </c>
      <c r="K35" s="7">
        <v>4211667.6385246357</v>
      </c>
      <c r="L35" s="7">
        <v>8362</v>
      </c>
      <c r="M35" s="7">
        <v>555789.63949430001</v>
      </c>
      <c r="N35" s="7">
        <v>999</v>
      </c>
      <c r="O35" s="7">
        <v>18794.840000000004</v>
      </c>
      <c r="P35" s="7">
        <v>6568.66</v>
      </c>
      <c r="Q35" s="7">
        <v>313725.79804879572</v>
      </c>
      <c r="R35" s="7">
        <v>4918779.2360566296</v>
      </c>
      <c r="S35" s="7">
        <v>0</v>
      </c>
      <c r="T35" s="7">
        <v>0</v>
      </c>
      <c r="U35" s="7">
        <v>2477538.1149070226</v>
      </c>
      <c r="V35" s="7">
        <v>502508.82750931353</v>
      </c>
      <c r="W35" s="7">
        <v>8212551.9765217621</v>
      </c>
      <c r="X35" s="12"/>
    </row>
    <row r="36" spans="1:24" ht="15.75" x14ac:dyDescent="0.25">
      <c r="A36" s="6" t="s">
        <v>52</v>
      </c>
      <c r="B36" s="8">
        <v>1170802186.7324514</v>
      </c>
      <c r="C36" s="8">
        <v>282025852.65362138</v>
      </c>
      <c r="D36" s="8">
        <v>1059825160.403173</v>
      </c>
      <c r="E36" s="8">
        <v>19411551.011192299</v>
      </c>
      <c r="F36" s="8">
        <v>575006609.21855712</v>
      </c>
      <c r="G36" s="8">
        <v>757069</v>
      </c>
      <c r="H36" s="8">
        <v>132445287.29773231</v>
      </c>
      <c r="I36" s="8">
        <v>293238039.92739695</v>
      </c>
      <c r="J36" s="8">
        <v>158072</v>
      </c>
      <c r="K36" s="8">
        <v>694767703.44827163</v>
      </c>
      <c r="L36" s="8">
        <v>804668</v>
      </c>
      <c r="M36" s="8">
        <v>201600088.90042636</v>
      </c>
      <c r="N36" s="8">
        <v>86398</v>
      </c>
      <c r="O36" s="8">
        <v>34484172.442999996</v>
      </c>
      <c r="P36" s="8">
        <v>4678893.1499999994</v>
      </c>
      <c r="Q36" s="8">
        <v>28961327.672354031</v>
      </c>
      <c r="R36" s="8">
        <v>256608430.40536633</v>
      </c>
      <c r="S36" s="8">
        <v>651904.76367119933</v>
      </c>
      <c r="T36" s="8">
        <v>554683.11</v>
      </c>
      <c r="U36" s="8">
        <v>122998588.92786956</v>
      </c>
      <c r="V36" s="8">
        <v>30799360.403587945</v>
      </c>
      <c r="W36" s="8">
        <v>439367707.40917784</v>
      </c>
      <c r="X36" s="14"/>
    </row>
    <row r="37" spans="1:24" ht="16.5" x14ac:dyDescent="0.25">
      <c r="A37" s="9" t="s">
        <v>53</v>
      </c>
    </row>
    <row r="38" spans="1:24" x14ac:dyDescent="0.25">
      <c r="A38" s="104" t="s">
        <v>390</v>
      </c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conditionalFormatting sqref="X20">
    <cfRule type="cellIs" dxfId="75" priority="18" operator="notEqual">
      <formula>0</formula>
    </cfRule>
  </conditionalFormatting>
  <conditionalFormatting sqref="X15">
    <cfRule type="cellIs" dxfId="74" priority="17" operator="notEqual">
      <formula>0</formula>
    </cfRule>
  </conditionalFormatting>
  <conditionalFormatting sqref="X36">
    <cfRule type="cellIs" dxfId="73" priority="16" operator="notEqual">
      <formula>0</formula>
    </cfRule>
  </conditionalFormatting>
  <conditionalFormatting sqref="X23">
    <cfRule type="cellIs" dxfId="72" priority="15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32" orientation="landscape" r:id="rId1"/>
  <colBreaks count="1" manualBreakCount="1">
    <brk id="10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zoomScale="70" zoomScaleNormal="70" zoomScaleSheetLayoutView="100" workbookViewId="0">
      <selection activeCell="C16" sqref="C16"/>
    </sheetView>
  </sheetViews>
  <sheetFormatPr defaultRowHeight="15" x14ac:dyDescent="0.25"/>
  <cols>
    <col min="1" max="1" width="9.140625" style="10"/>
    <col min="2" max="2" width="80.5703125" style="10" customWidth="1"/>
    <col min="3" max="4" width="20" style="10" customWidth="1"/>
    <col min="5" max="5" width="11.42578125" style="10" customWidth="1"/>
    <col min="6" max="16384" width="9.140625" style="10"/>
  </cols>
  <sheetData>
    <row r="1" spans="1:7" ht="36" customHeight="1" x14ac:dyDescent="0.25">
      <c r="A1" s="130" t="s">
        <v>396</v>
      </c>
      <c r="B1" s="130"/>
      <c r="C1" s="130"/>
      <c r="D1" s="130"/>
    </row>
    <row r="2" spans="1:7" ht="6.75" customHeight="1" x14ac:dyDescent="0.25">
      <c r="E2" s="99"/>
      <c r="F2" s="99"/>
    </row>
    <row r="3" spans="1:7" ht="15.75" x14ac:dyDescent="0.25">
      <c r="A3" s="131" t="s">
        <v>54</v>
      </c>
      <c r="B3" s="132"/>
      <c r="C3" s="15" t="s">
        <v>55</v>
      </c>
      <c r="D3" s="106"/>
      <c r="E3" s="98"/>
      <c r="F3" s="98"/>
      <c r="G3" s="129"/>
    </row>
    <row r="4" spans="1:7" ht="15.75" x14ac:dyDescent="0.25">
      <c r="A4" s="133"/>
      <c r="B4" s="134"/>
      <c r="C4" s="15" t="s">
        <v>56</v>
      </c>
      <c r="D4" s="106"/>
      <c r="E4" s="98"/>
      <c r="F4" s="98"/>
      <c r="G4" s="129"/>
    </row>
    <row r="5" spans="1:7" ht="15.75" x14ac:dyDescent="0.25">
      <c r="A5" s="135"/>
      <c r="B5" s="136"/>
      <c r="C5" s="15" t="s">
        <v>57</v>
      </c>
      <c r="D5" s="106"/>
    </row>
    <row r="6" spans="1:7" ht="15.75" x14ac:dyDescent="0.25">
      <c r="A6" s="137">
        <v>1</v>
      </c>
      <c r="B6" s="138"/>
      <c r="C6" s="25">
        <v>2</v>
      </c>
      <c r="D6" s="107"/>
    </row>
    <row r="7" spans="1:7" ht="15.75" x14ac:dyDescent="0.25">
      <c r="A7" s="16" t="s">
        <v>58</v>
      </c>
      <c r="B7" s="17" t="s">
        <v>59</v>
      </c>
      <c r="C7" s="26">
        <v>15960.99217</v>
      </c>
      <c r="D7" s="108"/>
      <c r="E7" s="27"/>
      <c r="F7" s="27"/>
    </row>
    <row r="8" spans="1:7" ht="15.75" x14ac:dyDescent="0.25">
      <c r="A8" s="16" t="s">
        <v>60</v>
      </c>
      <c r="B8" s="18" t="s">
        <v>61</v>
      </c>
      <c r="C8" s="26">
        <v>28637.62902</v>
      </c>
      <c r="D8" s="108"/>
      <c r="E8" s="27"/>
      <c r="F8" s="27"/>
    </row>
    <row r="9" spans="1:7" ht="15.75" x14ac:dyDescent="0.25">
      <c r="A9" s="16" t="s">
        <v>60</v>
      </c>
      <c r="B9" s="18" t="s">
        <v>62</v>
      </c>
      <c r="C9" s="26">
        <v>83032.25</v>
      </c>
      <c r="D9" s="108"/>
      <c r="E9" s="27"/>
      <c r="F9" s="27"/>
    </row>
    <row r="10" spans="1:7" ht="15.75" x14ac:dyDescent="0.25">
      <c r="A10" s="16" t="s">
        <v>60</v>
      </c>
      <c r="B10" s="18" t="s">
        <v>63</v>
      </c>
      <c r="C10" s="26">
        <v>9605.7531500000005</v>
      </c>
      <c r="D10" s="108"/>
      <c r="E10" s="27"/>
      <c r="F10" s="27"/>
    </row>
    <row r="11" spans="1:7" ht="15.75" x14ac:dyDescent="0.25">
      <c r="A11" s="16" t="s">
        <v>64</v>
      </c>
      <c r="B11" s="17" t="s">
        <v>65</v>
      </c>
      <c r="C11" s="26"/>
      <c r="D11" s="108"/>
      <c r="E11" s="27"/>
      <c r="F11" s="27"/>
    </row>
    <row r="12" spans="1:7" ht="15.75" x14ac:dyDescent="0.25">
      <c r="A12" s="16" t="s">
        <v>66</v>
      </c>
      <c r="B12" s="18" t="s">
        <v>67</v>
      </c>
      <c r="C12" s="26">
        <v>179339</v>
      </c>
      <c r="D12" s="108"/>
      <c r="E12" s="27"/>
      <c r="F12" s="27"/>
    </row>
    <row r="13" spans="1:7" ht="15.75" x14ac:dyDescent="0.25">
      <c r="A13" s="19">
        <v>1</v>
      </c>
      <c r="B13" s="20" t="s">
        <v>68</v>
      </c>
      <c r="C13" s="26">
        <v>27233</v>
      </c>
      <c r="D13" s="108"/>
      <c r="E13" s="27"/>
      <c r="F13" s="27"/>
    </row>
    <row r="14" spans="1:7" ht="31.5" x14ac:dyDescent="0.25">
      <c r="A14" s="16" t="s">
        <v>69</v>
      </c>
      <c r="B14" s="18" t="s">
        <v>70</v>
      </c>
      <c r="C14" s="26">
        <v>94570</v>
      </c>
      <c r="D14" s="108"/>
      <c r="E14" s="27"/>
      <c r="F14" s="27"/>
    </row>
    <row r="15" spans="1:7" ht="15.75" x14ac:dyDescent="0.25">
      <c r="A15" s="16" t="s">
        <v>71</v>
      </c>
      <c r="B15" s="18" t="s">
        <v>72</v>
      </c>
      <c r="C15" s="26">
        <v>84188</v>
      </c>
      <c r="D15" s="108"/>
      <c r="E15" s="27"/>
      <c r="F15" s="27"/>
    </row>
    <row r="16" spans="1:7" ht="31.5" x14ac:dyDescent="0.25">
      <c r="A16" s="16" t="s">
        <v>73</v>
      </c>
      <c r="B16" s="18" t="s">
        <v>74</v>
      </c>
      <c r="C16" s="26">
        <v>0</v>
      </c>
      <c r="D16" s="108"/>
      <c r="E16" s="27"/>
      <c r="F16" s="27"/>
    </row>
    <row r="17" spans="1:6" ht="15.75" x14ac:dyDescent="0.25">
      <c r="A17" s="16" t="s">
        <v>75</v>
      </c>
      <c r="B17" s="18" t="s">
        <v>76</v>
      </c>
      <c r="C17" s="26">
        <v>10382</v>
      </c>
      <c r="D17" s="108"/>
      <c r="E17" s="27"/>
      <c r="F17" s="27"/>
    </row>
    <row r="18" spans="1:6" ht="31.5" x14ac:dyDescent="0.25">
      <c r="A18" s="16" t="s">
        <v>77</v>
      </c>
      <c r="B18" s="18" t="s">
        <v>78</v>
      </c>
      <c r="C18" s="26">
        <v>0</v>
      </c>
      <c r="D18" s="108"/>
      <c r="E18" s="27"/>
      <c r="F18" s="27"/>
    </row>
    <row r="19" spans="1:6" ht="15.75" x14ac:dyDescent="0.25">
      <c r="A19" s="16" t="s">
        <v>79</v>
      </c>
      <c r="B19" s="18" t="s">
        <v>80</v>
      </c>
      <c r="C19" s="26">
        <v>1193703.4917299999</v>
      </c>
      <c r="D19" s="108"/>
      <c r="E19" s="27"/>
      <c r="F19" s="27"/>
    </row>
    <row r="20" spans="1:6" ht="31.5" x14ac:dyDescent="0.25">
      <c r="A20" s="16" t="s">
        <v>71</v>
      </c>
      <c r="B20" s="18" t="s">
        <v>81</v>
      </c>
      <c r="C20" s="26">
        <v>197129.52403</v>
      </c>
      <c r="D20" s="108"/>
      <c r="E20" s="27"/>
      <c r="F20" s="27"/>
    </row>
    <row r="21" spans="1:6" ht="15.75" x14ac:dyDescent="0.25">
      <c r="A21" s="16" t="s">
        <v>73</v>
      </c>
      <c r="B21" s="18" t="s">
        <v>82</v>
      </c>
      <c r="C21" s="26">
        <v>850339.57924000011</v>
      </c>
      <c r="D21" s="108"/>
      <c r="E21" s="27"/>
      <c r="F21" s="27"/>
    </row>
    <row r="22" spans="1:6" ht="15.75" x14ac:dyDescent="0.25">
      <c r="A22" s="16"/>
      <c r="B22" s="18" t="s">
        <v>83</v>
      </c>
      <c r="C22" s="26">
        <v>755360.57924000011</v>
      </c>
      <c r="D22" s="108"/>
      <c r="E22" s="27"/>
      <c r="F22" s="27"/>
    </row>
    <row r="23" spans="1:6" ht="15.75" x14ac:dyDescent="0.25">
      <c r="A23" s="16" t="s">
        <v>75</v>
      </c>
      <c r="B23" s="18" t="s">
        <v>84</v>
      </c>
      <c r="C23" s="26">
        <v>0</v>
      </c>
      <c r="D23" s="108"/>
      <c r="E23" s="27"/>
      <c r="F23" s="27"/>
    </row>
    <row r="24" spans="1:6" ht="15.75" x14ac:dyDescent="0.25">
      <c r="A24" s="16" t="s">
        <v>77</v>
      </c>
      <c r="B24" s="18" t="s">
        <v>85</v>
      </c>
      <c r="C24" s="26">
        <v>0</v>
      </c>
      <c r="D24" s="108"/>
      <c r="E24" s="27"/>
      <c r="F24" s="27"/>
    </row>
    <row r="25" spans="1:6" ht="15.75" x14ac:dyDescent="0.25">
      <c r="A25" s="16" t="s">
        <v>86</v>
      </c>
      <c r="B25" s="18" t="s">
        <v>87</v>
      </c>
      <c r="C25" s="26">
        <v>27072</v>
      </c>
      <c r="D25" s="108"/>
      <c r="E25" s="27"/>
      <c r="F25" s="27"/>
    </row>
    <row r="26" spans="1:6" ht="15.75" x14ac:dyDescent="0.25">
      <c r="A26" s="16" t="s">
        <v>88</v>
      </c>
      <c r="B26" s="18" t="s">
        <v>89</v>
      </c>
      <c r="C26" s="26">
        <v>118472.38846</v>
      </c>
      <c r="D26" s="108"/>
      <c r="E26" s="27"/>
      <c r="F26" s="27"/>
    </row>
    <row r="27" spans="1:6" ht="15.75" x14ac:dyDescent="0.25">
      <c r="A27" s="16" t="s">
        <v>90</v>
      </c>
      <c r="B27" s="18" t="s">
        <v>63</v>
      </c>
      <c r="C27" s="26">
        <v>690</v>
      </c>
      <c r="D27" s="108"/>
      <c r="E27" s="27"/>
      <c r="F27" s="27"/>
    </row>
    <row r="28" spans="1:6" ht="15.75" x14ac:dyDescent="0.25">
      <c r="A28" s="16" t="s">
        <v>91</v>
      </c>
      <c r="B28" s="18" t="s">
        <v>92</v>
      </c>
      <c r="C28" s="26">
        <v>0</v>
      </c>
      <c r="D28" s="108"/>
      <c r="E28" s="27"/>
      <c r="F28" s="27"/>
    </row>
    <row r="29" spans="1:6" ht="15.75" x14ac:dyDescent="0.25">
      <c r="A29" s="16"/>
      <c r="B29" s="17" t="s">
        <v>93</v>
      </c>
      <c r="C29" s="26">
        <v>1467612.4917299999</v>
      </c>
      <c r="D29" s="108"/>
      <c r="E29" s="27"/>
      <c r="F29" s="27"/>
    </row>
    <row r="30" spans="1:6" ht="31.5" x14ac:dyDescent="0.25">
      <c r="A30" s="16" t="s">
        <v>94</v>
      </c>
      <c r="B30" s="17" t="s">
        <v>95</v>
      </c>
      <c r="C30" s="26">
        <v>0</v>
      </c>
      <c r="D30" s="108"/>
      <c r="E30" s="27"/>
      <c r="F30" s="27"/>
    </row>
    <row r="31" spans="1:6" ht="15.75" x14ac:dyDescent="0.25">
      <c r="A31" s="16" t="s">
        <v>96</v>
      </c>
      <c r="B31" s="17" t="s">
        <v>97</v>
      </c>
      <c r="C31" s="26">
        <v>693203.63803999987</v>
      </c>
      <c r="D31" s="108"/>
      <c r="E31" s="27"/>
      <c r="F31" s="27"/>
    </row>
    <row r="32" spans="1:6" ht="15.75" x14ac:dyDescent="0.25">
      <c r="A32" s="16" t="s">
        <v>66</v>
      </c>
      <c r="B32" s="18" t="s">
        <v>98</v>
      </c>
      <c r="C32" s="26">
        <v>0</v>
      </c>
      <c r="D32" s="108"/>
      <c r="E32" s="28"/>
      <c r="F32" s="28"/>
    </row>
    <row r="33" spans="1:6" ht="15.75" x14ac:dyDescent="0.25">
      <c r="A33" s="16" t="s">
        <v>71</v>
      </c>
      <c r="B33" s="18" t="s">
        <v>99</v>
      </c>
      <c r="C33" s="26">
        <v>440909.72363999998</v>
      </c>
      <c r="D33" s="108"/>
      <c r="E33" s="28"/>
      <c r="F33" s="28"/>
    </row>
    <row r="34" spans="1:6" ht="15.75" x14ac:dyDescent="0.25">
      <c r="A34" s="16" t="s">
        <v>60</v>
      </c>
      <c r="B34" s="18" t="s">
        <v>100</v>
      </c>
      <c r="C34" s="26">
        <v>175</v>
      </c>
      <c r="D34" s="108"/>
      <c r="E34" s="28"/>
      <c r="F34" s="28"/>
    </row>
    <row r="35" spans="1:6" ht="15.75" x14ac:dyDescent="0.25">
      <c r="A35" s="16" t="s">
        <v>60</v>
      </c>
      <c r="B35" s="18" t="s">
        <v>101</v>
      </c>
      <c r="C35" s="26">
        <v>0</v>
      </c>
      <c r="D35" s="108"/>
      <c r="E35" s="28"/>
      <c r="F35" s="28"/>
    </row>
    <row r="36" spans="1:6" ht="15.75" x14ac:dyDescent="0.25">
      <c r="A36" s="16" t="s">
        <v>73</v>
      </c>
      <c r="B36" s="18" t="s">
        <v>102</v>
      </c>
      <c r="C36" s="26">
        <v>13316.19</v>
      </c>
      <c r="D36" s="108"/>
      <c r="E36" s="27"/>
      <c r="F36" s="27"/>
    </row>
    <row r="37" spans="1:6" ht="15.75" x14ac:dyDescent="0.25">
      <c r="A37" s="16" t="s">
        <v>60</v>
      </c>
      <c r="B37" s="18" t="s">
        <v>100</v>
      </c>
      <c r="C37" s="26">
        <v>0</v>
      </c>
      <c r="D37" s="108"/>
      <c r="E37" s="27"/>
      <c r="F37" s="27"/>
    </row>
    <row r="38" spans="1:6" ht="15.75" x14ac:dyDescent="0.25">
      <c r="A38" s="16" t="s">
        <v>60</v>
      </c>
      <c r="B38" s="18" t="s">
        <v>101</v>
      </c>
      <c r="C38" s="26">
        <v>0</v>
      </c>
      <c r="D38" s="108"/>
      <c r="E38" s="27"/>
      <c r="F38" s="27"/>
    </row>
    <row r="39" spans="1:6" ht="15.75" x14ac:dyDescent="0.25">
      <c r="A39" s="16" t="s">
        <v>103</v>
      </c>
      <c r="B39" s="17" t="s">
        <v>104</v>
      </c>
      <c r="C39" s="26">
        <v>454225.91363999998</v>
      </c>
      <c r="D39" s="108"/>
      <c r="E39" s="27"/>
      <c r="F39" s="27"/>
    </row>
    <row r="40" spans="1:6" ht="15.75" x14ac:dyDescent="0.25">
      <c r="A40" s="16" t="s">
        <v>69</v>
      </c>
      <c r="B40" s="18" t="s">
        <v>105</v>
      </c>
      <c r="C40" s="26">
        <v>46149</v>
      </c>
      <c r="D40" s="108"/>
      <c r="E40" s="27"/>
      <c r="F40" s="27"/>
    </row>
    <row r="41" spans="1:6" ht="15.75" x14ac:dyDescent="0.25">
      <c r="A41" s="16" t="s">
        <v>60</v>
      </c>
      <c r="B41" s="18" t="s">
        <v>100</v>
      </c>
      <c r="C41" s="26">
        <v>0</v>
      </c>
      <c r="D41" s="108"/>
      <c r="E41" s="27"/>
      <c r="F41" s="27"/>
    </row>
    <row r="42" spans="1:6" ht="15.75" x14ac:dyDescent="0.25">
      <c r="A42" s="16" t="s">
        <v>60</v>
      </c>
      <c r="B42" s="18" t="s">
        <v>101</v>
      </c>
      <c r="C42" s="26">
        <v>0</v>
      </c>
      <c r="D42" s="108"/>
      <c r="E42" s="27"/>
      <c r="F42" s="27"/>
    </row>
    <row r="43" spans="1:6" ht="15.75" x14ac:dyDescent="0.25">
      <c r="A43" s="16" t="s">
        <v>79</v>
      </c>
      <c r="B43" s="18" t="s">
        <v>106</v>
      </c>
      <c r="C43" s="26">
        <v>192828.72439999998</v>
      </c>
      <c r="D43" s="108"/>
      <c r="E43" s="27"/>
      <c r="F43" s="27"/>
    </row>
    <row r="44" spans="1:6" ht="15.75" x14ac:dyDescent="0.25">
      <c r="A44" s="16" t="s">
        <v>60</v>
      </c>
      <c r="B44" s="18" t="s">
        <v>100</v>
      </c>
      <c r="C44" s="26">
        <v>220</v>
      </c>
      <c r="D44" s="108"/>
      <c r="E44" s="27"/>
      <c r="F44" s="27"/>
    </row>
    <row r="45" spans="1:6" ht="15.75" x14ac:dyDescent="0.25">
      <c r="A45" s="16" t="s">
        <v>60</v>
      </c>
      <c r="B45" s="18" t="s">
        <v>101</v>
      </c>
      <c r="C45" s="26">
        <v>0</v>
      </c>
      <c r="D45" s="108"/>
      <c r="E45" s="27"/>
      <c r="F45" s="27"/>
    </row>
    <row r="46" spans="1:6" ht="15.75" x14ac:dyDescent="0.25">
      <c r="A46" s="16" t="s">
        <v>107</v>
      </c>
      <c r="B46" s="17" t="s">
        <v>108</v>
      </c>
      <c r="C46" s="26"/>
      <c r="D46" s="108"/>
      <c r="E46" s="27"/>
      <c r="F46" s="27"/>
    </row>
    <row r="47" spans="1:6" ht="15.75" x14ac:dyDescent="0.25">
      <c r="A47" s="16" t="s">
        <v>71</v>
      </c>
      <c r="B47" s="18" t="s">
        <v>109</v>
      </c>
      <c r="C47" s="26">
        <v>190306.736</v>
      </c>
      <c r="D47" s="108"/>
      <c r="E47" s="27"/>
      <c r="F47" s="27"/>
    </row>
    <row r="48" spans="1:6" ht="15.75" x14ac:dyDescent="0.25">
      <c r="A48" s="16" t="s">
        <v>73</v>
      </c>
      <c r="B48" s="18" t="s">
        <v>110</v>
      </c>
      <c r="C48" s="26">
        <v>2450</v>
      </c>
      <c r="D48" s="108"/>
      <c r="E48" s="27"/>
      <c r="F48" s="27"/>
    </row>
    <row r="49" spans="1:6" ht="15.75" x14ac:dyDescent="0.25">
      <c r="A49" s="16" t="s">
        <v>75</v>
      </c>
      <c r="B49" s="18" t="s">
        <v>111</v>
      </c>
      <c r="C49" s="26">
        <v>0</v>
      </c>
      <c r="D49" s="108"/>
      <c r="E49" s="27"/>
      <c r="F49" s="27"/>
    </row>
    <row r="50" spans="1:6" ht="15.75" x14ac:dyDescent="0.25">
      <c r="A50" s="16" t="s">
        <v>77</v>
      </c>
      <c r="B50" s="18" t="s">
        <v>112</v>
      </c>
      <c r="C50" s="26">
        <v>585928</v>
      </c>
      <c r="D50" s="108"/>
      <c r="E50" s="27"/>
      <c r="F50" s="27"/>
    </row>
    <row r="51" spans="1:6" ht="15.75" x14ac:dyDescent="0.25">
      <c r="A51" s="16" t="s">
        <v>86</v>
      </c>
      <c r="B51" s="18" t="s">
        <v>113</v>
      </c>
      <c r="C51" s="26">
        <v>0</v>
      </c>
      <c r="D51" s="108"/>
      <c r="E51" s="27"/>
      <c r="F51" s="27"/>
    </row>
    <row r="52" spans="1:6" ht="15.75" x14ac:dyDescent="0.25">
      <c r="A52" s="16" t="s">
        <v>88</v>
      </c>
      <c r="B52" s="18" t="s">
        <v>114</v>
      </c>
      <c r="C52" s="26">
        <v>1323</v>
      </c>
      <c r="D52" s="108"/>
      <c r="E52" s="27"/>
      <c r="F52" s="27"/>
    </row>
    <row r="53" spans="1:6" ht="31.5" x14ac:dyDescent="0.25">
      <c r="A53" s="16" t="s">
        <v>90</v>
      </c>
      <c r="B53" s="18" t="s">
        <v>115</v>
      </c>
      <c r="C53" s="26">
        <v>0</v>
      </c>
      <c r="D53" s="108"/>
      <c r="E53" s="27"/>
      <c r="F53" s="27"/>
    </row>
    <row r="54" spans="1:6" ht="15.75" x14ac:dyDescent="0.25">
      <c r="A54" s="16" t="s">
        <v>116</v>
      </c>
      <c r="B54" s="18" t="s">
        <v>117</v>
      </c>
      <c r="C54" s="26">
        <v>0</v>
      </c>
      <c r="D54" s="108"/>
      <c r="E54" s="27"/>
      <c r="F54" s="27"/>
    </row>
    <row r="55" spans="1:6" ht="15.75" x14ac:dyDescent="0.25">
      <c r="A55" s="16"/>
      <c r="B55" s="21" t="s">
        <v>118</v>
      </c>
      <c r="C55" s="26">
        <v>780007.73600000003</v>
      </c>
      <c r="D55" s="108"/>
      <c r="E55" s="27"/>
      <c r="F55" s="27"/>
    </row>
    <row r="56" spans="1:6" ht="15.75" x14ac:dyDescent="0.25">
      <c r="A56" s="16" t="s">
        <v>119</v>
      </c>
      <c r="B56" s="17" t="s">
        <v>120</v>
      </c>
      <c r="C56" s="26"/>
      <c r="D56" s="108"/>
      <c r="E56" s="27"/>
      <c r="F56" s="27"/>
    </row>
    <row r="57" spans="1:6" ht="15.75" x14ac:dyDescent="0.25">
      <c r="A57" s="16" t="s">
        <v>66</v>
      </c>
      <c r="B57" s="18" t="s">
        <v>121</v>
      </c>
      <c r="C57" s="26">
        <v>40292.825120000001</v>
      </c>
      <c r="D57" s="108"/>
      <c r="E57" s="27"/>
      <c r="F57" s="27"/>
    </row>
    <row r="58" spans="1:6" ht="15.75" x14ac:dyDescent="0.25">
      <c r="A58" s="16" t="s">
        <v>71</v>
      </c>
      <c r="B58" s="18" t="s">
        <v>122</v>
      </c>
      <c r="C58" s="26">
        <v>13241.688440000002</v>
      </c>
      <c r="D58" s="108"/>
      <c r="E58" s="27"/>
      <c r="F58" s="27"/>
    </row>
    <row r="59" spans="1:6" ht="15.75" x14ac:dyDescent="0.25">
      <c r="A59" s="16" t="s">
        <v>73</v>
      </c>
      <c r="B59" s="18" t="s">
        <v>63</v>
      </c>
      <c r="C59" s="26">
        <v>27051.13668</v>
      </c>
      <c r="D59" s="108"/>
      <c r="E59" s="27"/>
      <c r="F59" s="27"/>
    </row>
    <row r="60" spans="1:6" ht="15.75" x14ac:dyDescent="0.25">
      <c r="A60" s="16" t="s">
        <v>69</v>
      </c>
      <c r="B60" s="18" t="s">
        <v>123</v>
      </c>
      <c r="C60" s="26">
        <v>0</v>
      </c>
      <c r="D60" s="108"/>
      <c r="E60" s="27"/>
      <c r="F60" s="27"/>
    </row>
    <row r="61" spans="1:6" ht="15.75" x14ac:dyDescent="0.25">
      <c r="A61" s="16" t="s">
        <v>71</v>
      </c>
      <c r="B61" s="18" t="s">
        <v>124</v>
      </c>
      <c r="C61" s="26">
        <v>126633.44162</v>
      </c>
      <c r="D61" s="108"/>
      <c r="E61" s="27"/>
      <c r="F61" s="27"/>
    </row>
    <row r="62" spans="1:6" ht="15.75" x14ac:dyDescent="0.25">
      <c r="A62" s="16" t="s">
        <v>73</v>
      </c>
      <c r="B62" s="18" t="s">
        <v>125</v>
      </c>
      <c r="C62" s="26">
        <v>9097.8809599999986</v>
      </c>
      <c r="D62" s="108"/>
      <c r="E62" s="27"/>
      <c r="F62" s="27"/>
    </row>
    <row r="63" spans="1:6" ht="15.75" x14ac:dyDescent="0.25">
      <c r="A63" s="16" t="s">
        <v>75</v>
      </c>
      <c r="B63" s="18" t="s">
        <v>126</v>
      </c>
      <c r="C63" s="26">
        <v>126</v>
      </c>
      <c r="D63" s="108"/>
      <c r="E63" s="27"/>
      <c r="F63" s="27"/>
    </row>
    <row r="64" spans="1:6" ht="15.75" x14ac:dyDescent="0.25">
      <c r="A64" s="16"/>
      <c r="B64" s="17" t="s">
        <v>127</v>
      </c>
      <c r="C64" s="26">
        <v>135857.32258000001</v>
      </c>
      <c r="D64" s="108"/>
      <c r="E64" s="27"/>
      <c r="F64" s="27"/>
    </row>
    <row r="65" spans="1:6" ht="15.75" x14ac:dyDescent="0.25">
      <c r="A65" s="16" t="s">
        <v>128</v>
      </c>
      <c r="B65" s="18" t="s">
        <v>63</v>
      </c>
      <c r="C65" s="26">
        <v>4067.7496599999999</v>
      </c>
      <c r="D65" s="108"/>
      <c r="E65" s="27"/>
      <c r="F65" s="27"/>
    </row>
    <row r="66" spans="1:6" ht="15.75" x14ac:dyDescent="0.25">
      <c r="A66" s="16"/>
      <c r="B66" s="17" t="s">
        <v>129</v>
      </c>
      <c r="C66" s="26">
        <v>180217.89736</v>
      </c>
      <c r="D66" s="108"/>
      <c r="E66" s="27"/>
      <c r="F66" s="27"/>
    </row>
    <row r="67" spans="1:6" ht="15.75" x14ac:dyDescent="0.25">
      <c r="A67" s="16" t="s">
        <v>130</v>
      </c>
      <c r="B67" s="17" t="s">
        <v>131</v>
      </c>
      <c r="C67" s="26"/>
      <c r="D67" s="108"/>
      <c r="E67" s="27"/>
      <c r="F67" s="27"/>
    </row>
    <row r="68" spans="1:6" ht="15.75" x14ac:dyDescent="0.25">
      <c r="A68" s="16" t="s">
        <v>66</v>
      </c>
      <c r="B68" s="18" t="s">
        <v>132</v>
      </c>
      <c r="C68" s="26">
        <v>189.51815999999999</v>
      </c>
      <c r="D68" s="108"/>
      <c r="E68" s="27"/>
      <c r="F68" s="27"/>
    </row>
    <row r="69" spans="1:6" ht="15.75" x14ac:dyDescent="0.25">
      <c r="A69" s="16" t="s">
        <v>69</v>
      </c>
      <c r="B69" s="18" t="s">
        <v>133</v>
      </c>
      <c r="C69" s="26">
        <v>26189.684080000003</v>
      </c>
      <c r="D69" s="108"/>
      <c r="E69" s="27"/>
      <c r="F69" s="27"/>
    </row>
    <row r="70" spans="1:6" ht="15.75" x14ac:dyDescent="0.25">
      <c r="A70" s="16" t="s">
        <v>79</v>
      </c>
      <c r="B70" s="18" t="s">
        <v>134</v>
      </c>
      <c r="C70" s="26">
        <v>5911.0478699999994</v>
      </c>
      <c r="D70" s="108"/>
      <c r="E70" s="27"/>
      <c r="F70" s="27"/>
    </row>
    <row r="71" spans="1:6" ht="15.75" x14ac:dyDescent="0.25">
      <c r="A71" s="16"/>
      <c r="B71" s="17" t="s">
        <v>135</v>
      </c>
      <c r="C71" s="26">
        <v>32290.250110000001</v>
      </c>
      <c r="D71" s="108"/>
      <c r="E71" s="27"/>
      <c r="F71" s="27"/>
    </row>
    <row r="72" spans="1:6" ht="15.75" x14ac:dyDescent="0.25">
      <c r="A72" s="16"/>
      <c r="B72" s="17" t="s">
        <v>136</v>
      </c>
      <c r="C72" s="26">
        <v>3169736.0054099998</v>
      </c>
      <c r="D72" s="108"/>
      <c r="E72" s="27"/>
      <c r="F72" s="27"/>
    </row>
    <row r="73" spans="1:6" ht="15.75" x14ac:dyDescent="0.25">
      <c r="A73" s="16" t="s">
        <v>137</v>
      </c>
      <c r="B73" s="17" t="s">
        <v>138</v>
      </c>
      <c r="C73" s="26">
        <v>39347</v>
      </c>
      <c r="D73" s="108"/>
      <c r="E73" s="27"/>
      <c r="F73" s="27"/>
    </row>
    <row r="74" spans="1:6" ht="15.75" x14ac:dyDescent="0.25">
      <c r="A74" s="139" t="s">
        <v>139</v>
      </c>
      <c r="B74" s="139"/>
      <c r="C74" s="26"/>
      <c r="D74" s="108"/>
      <c r="E74" s="27"/>
      <c r="F74" s="27"/>
    </row>
    <row r="75" spans="1:6" ht="15.75" x14ac:dyDescent="0.25">
      <c r="A75" s="22" t="s">
        <v>58</v>
      </c>
      <c r="B75" s="17" t="s">
        <v>140</v>
      </c>
      <c r="C75" s="26"/>
      <c r="D75" s="108"/>
      <c r="E75" s="27"/>
      <c r="F75" s="27"/>
    </row>
    <row r="76" spans="1:6" ht="15.75" x14ac:dyDescent="0.25">
      <c r="A76" s="16" t="s">
        <v>66</v>
      </c>
      <c r="B76" s="18" t="s">
        <v>141</v>
      </c>
      <c r="C76" s="26">
        <v>467385.00001000002</v>
      </c>
      <c r="D76" s="108"/>
      <c r="E76" s="27"/>
      <c r="F76" s="27"/>
    </row>
    <row r="77" spans="1:6" ht="15.75" x14ac:dyDescent="0.25">
      <c r="A77" s="23" t="s">
        <v>60</v>
      </c>
      <c r="B77" s="18" t="s">
        <v>142</v>
      </c>
      <c r="C77" s="26">
        <v>-12000</v>
      </c>
      <c r="D77" s="108"/>
      <c r="E77" s="27"/>
      <c r="F77" s="27"/>
    </row>
    <row r="78" spans="1:6" ht="15.75" x14ac:dyDescent="0.25">
      <c r="A78" s="23" t="s">
        <v>60</v>
      </c>
      <c r="B78" s="18" t="s">
        <v>143</v>
      </c>
      <c r="C78" s="26">
        <v>-542</v>
      </c>
      <c r="D78" s="108"/>
      <c r="E78" s="27"/>
      <c r="F78" s="27"/>
    </row>
    <row r="79" spans="1:6" ht="15.75" x14ac:dyDescent="0.25">
      <c r="A79" s="16" t="s">
        <v>69</v>
      </c>
      <c r="B79" s="18" t="s">
        <v>144</v>
      </c>
      <c r="C79" s="26">
        <v>24489</v>
      </c>
      <c r="D79" s="108"/>
      <c r="E79" s="27"/>
      <c r="F79" s="27"/>
    </row>
    <row r="80" spans="1:6" ht="15.75" x14ac:dyDescent="0.25">
      <c r="A80" s="16" t="s">
        <v>79</v>
      </c>
      <c r="B80" s="18" t="s">
        <v>145</v>
      </c>
      <c r="C80" s="26">
        <v>45025.653979999995</v>
      </c>
      <c r="D80" s="108"/>
      <c r="E80" s="27"/>
      <c r="F80" s="27"/>
    </row>
    <row r="81" spans="1:6" ht="15.75" x14ac:dyDescent="0.25">
      <c r="A81" s="16" t="s">
        <v>91</v>
      </c>
      <c r="B81" s="18" t="s">
        <v>146</v>
      </c>
      <c r="C81" s="26">
        <v>133288.20600000001</v>
      </c>
      <c r="D81" s="108"/>
      <c r="E81" s="27"/>
      <c r="F81" s="27"/>
    </row>
    <row r="82" spans="1:6" ht="15.75" x14ac:dyDescent="0.25">
      <c r="A82" s="16" t="s">
        <v>147</v>
      </c>
      <c r="B82" s="18" t="s">
        <v>148</v>
      </c>
      <c r="C82" s="26">
        <v>79709.15019</v>
      </c>
      <c r="D82" s="108"/>
      <c r="E82" s="27"/>
      <c r="F82" s="27"/>
    </row>
    <row r="83" spans="1:6" ht="15.75" x14ac:dyDescent="0.25">
      <c r="A83" s="16" t="s">
        <v>149</v>
      </c>
      <c r="B83" s="18" t="s">
        <v>150</v>
      </c>
      <c r="C83" s="26">
        <v>-59813</v>
      </c>
      <c r="D83" s="108"/>
      <c r="E83" s="27"/>
      <c r="F83" s="27"/>
    </row>
    <row r="84" spans="1:6" ht="15.75" x14ac:dyDescent="0.25">
      <c r="A84" s="16" t="s">
        <v>151</v>
      </c>
      <c r="B84" s="18" t="s">
        <v>152</v>
      </c>
      <c r="C84" s="26">
        <v>51639.334920000001</v>
      </c>
      <c r="D84" s="108"/>
      <c r="E84" s="27"/>
      <c r="F84" s="27"/>
    </row>
    <row r="85" spans="1:6" ht="15.75" x14ac:dyDescent="0.25">
      <c r="A85" s="23"/>
      <c r="B85" s="17" t="s">
        <v>153</v>
      </c>
      <c r="C85" s="26">
        <v>741723.34510000004</v>
      </c>
      <c r="D85" s="108"/>
      <c r="E85" s="27"/>
      <c r="F85" s="27"/>
    </row>
    <row r="86" spans="1:6" ht="15.75" x14ac:dyDescent="0.25">
      <c r="A86" s="16" t="s">
        <v>64</v>
      </c>
      <c r="B86" s="17" t="s">
        <v>154</v>
      </c>
      <c r="C86" s="26">
        <v>45281</v>
      </c>
      <c r="D86" s="108"/>
      <c r="E86" s="27"/>
      <c r="F86" s="27"/>
    </row>
    <row r="87" spans="1:6" ht="15.75" x14ac:dyDescent="0.25">
      <c r="A87" s="16" t="s">
        <v>155</v>
      </c>
      <c r="B87" s="17" t="s">
        <v>156</v>
      </c>
      <c r="C87" s="26">
        <v>0</v>
      </c>
      <c r="D87" s="108"/>
      <c r="E87" s="27"/>
      <c r="F87" s="27"/>
    </row>
    <row r="88" spans="1:6" ht="15.75" x14ac:dyDescent="0.25">
      <c r="A88" s="16" t="s">
        <v>94</v>
      </c>
      <c r="B88" s="17" t="s">
        <v>157</v>
      </c>
      <c r="C88" s="26"/>
      <c r="D88" s="108"/>
      <c r="E88" s="27"/>
      <c r="F88" s="27"/>
    </row>
    <row r="89" spans="1:6" ht="15.75" x14ac:dyDescent="0.25">
      <c r="A89" s="16" t="s">
        <v>71</v>
      </c>
      <c r="B89" s="18" t="s">
        <v>158</v>
      </c>
      <c r="C89" s="26">
        <v>670721.0710600001</v>
      </c>
      <c r="D89" s="108"/>
      <c r="E89" s="27"/>
      <c r="F89" s="27"/>
    </row>
    <row r="90" spans="1:6" ht="15.75" x14ac:dyDescent="0.25">
      <c r="A90" s="16" t="s">
        <v>73</v>
      </c>
      <c r="B90" s="18" t="s">
        <v>159</v>
      </c>
      <c r="C90" s="26">
        <v>18273.866480000001</v>
      </c>
      <c r="D90" s="108"/>
      <c r="E90" s="27"/>
      <c r="F90" s="27"/>
    </row>
    <row r="91" spans="1:6" ht="15.75" x14ac:dyDescent="0.25">
      <c r="A91" s="16" t="s">
        <v>75</v>
      </c>
      <c r="B91" s="18" t="s">
        <v>160</v>
      </c>
      <c r="C91" s="26">
        <v>0</v>
      </c>
      <c r="D91" s="108"/>
      <c r="E91" s="27"/>
      <c r="F91" s="27"/>
    </row>
    <row r="92" spans="1:6" ht="15.75" x14ac:dyDescent="0.25">
      <c r="A92" s="16" t="s">
        <v>77</v>
      </c>
      <c r="B92" s="18" t="s">
        <v>161</v>
      </c>
      <c r="C92" s="26">
        <v>1354306.2579299998</v>
      </c>
      <c r="D92" s="108"/>
      <c r="E92" s="27"/>
      <c r="F92" s="27"/>
    </row>
    <row r="93" spans="1:6" ht="15.75" x14ac:dyDescent="0.25">
      <c r="A93" s="16" t="s">
        <v>86</v>
      </c>
      <c r="B93" s="18" t="s">
        <v>162</v>
      </c>
      <c r="C93" s="26">
        <v>4889</v>
      </c>
      <c r="D93" s="108"/>
      <c r="E93" s="27"/>
      <c r="F93" s="27"/>
    </row>
    <row r="94" spans="1:6" ht="15.75" x14ac:dyDescent="0.25">
      <c r="A94" s="16" t="s">
        <v>88</v>
      </c>
      <c r="B94" s="18" t="s">
        <v>163</v>
      </c>
      <c r="C94" s="26">
        <v>2</v>
      </c>
      <c r="D94" s="108"/>
      <c r="E94" s="27"/>
      <c r="F94" s="27"/>
    </row>
    <row r="95" spans="1:6" ht="15.75" x14ac:dyDescent="0.25">
      <c r="A95" s="16" t="s">
        <v>90</v>
      </c>
      <c r="B95" s="18" t="s">
        <v>164</v>
      </c>
      <c r="C95" s="26">
        <v>0</v>
      </c>
      <c r="D95" s="108"/>
      <c r="E95" s="27"/>
      <c r="F95" s="27"/>
    </row>
    <row r="96" spans="1:6" ht="15.75" x14ac:dyDescent="0.25">
      <c r="A96" s="16" t="s">
        <v>116</v>
      </c>
      <c r="B96" s="18" t="s">
        <v>165</v>
      </c>
      <c r="C96" s="26">
        <v>6927</v>
      </c>
      <c r="D96" s="108"/>
      <c r="E96" s="27"/>
      <c r="F96" s="27"/>
    </row>
    <row r="97" spans="1:6" ht="15.75" x14ac:dyDescent="0.25">
      <c r="A97" s="16" t="s">
        <v>166</v>
      </c>
      <c r="B97" s="18" t="s">
        <v>167</v>
      </c>
      <c r="C97" s="26">
        <v>6911.16842</v>
      </c>
      <c r="D97" s="108"/>
      <c r="E97" s="27"/>
      <c r="F97" s="27"/>
    </row>
    <row r="98" spans="1:6" ht="15.75" x14ac:dyDescent="0.25">
      <c r="A98" s="23"/>
      <c r="B98" s="17" t="s">
        <v>168</v>
      </c>
      <c r="C98" s="26">
        <v>2062030.3638899999</v>
      </c>
      <c r="D98" s="108"/>
      <c r="E98" s="27"/>
      <c r="F98" s="27"/>
    </row>
    <row r="99" spans="1:6" ht="31.5" x14ac:dyDescent="0.25">
      <c r="A99" s="16" t="s">
        <v>96</v>
      </c>
      <c r="B99" s="17" t="s">
        <v>169</v>
      </c>
      <c r="C99" s="26">
        <v>0</v>
      </c>
      <c r="D99" s="108"/>
      <c r="E99" s="27"/>
      <c r="F99" s="27"/>
    </row>
    <row r="100" spans="1:6" ht="15.75" x14ac:dyDescent="0.25">
      <c r="A100" s="19" t="s">
        <v>170</v>
      </c>
      <c r="B100" s="21" t="s">
        <v>171</v>
      </c>
      <c r="C100" s="26">
        <v>673</v>
      </c>
      <c r="D100" s="108"/>
      <c r="E100" s="27"/>
      <c r="F100" s="27"/>
    </row>
    <row r="101" spans="1:6" ht="15.75" x14ac:dyDescent="0.25">
      <c r="A101" s="24" t="s">
        <v>71</v>
      </c>
      <c r="B101" s="20" t="s">
        <v>172</v>
      </c>
      <c r="C101" s="26">
        <v>673</v>
      </c>
      <c r="D101" s="108"/>
      <c r="E101" s="29"/>
      <c r="F101" s="29"/>
    </row>
    <row r="102" spans="1:6" ht="15.75" x14ac:dyDescent="0.25">
      <c r="A102" s="24" t="s">
        <v>73</v>
      </c>
      <c r="B102" s="20" t="s">
        <v>173</v>
      </c>
      <c r="C102" s="26">
        <v>0</v>
      </c>
      <c r="D102" s="108"/>
      <c r="E102" s="29"/>
      <c r="F102" s="29"/>
    </row>
    <row r="103" spans="1:6" ht="15.75" x14ac:dyDescent="0.25">
      <c r="A103" s="24" t="s">
        <v>75</v>
      </c>
      <c r="B103" s="20" t="s">
        <v>174</v>
      </c>
      <c r="C103" s="26">
        <v>0</v>
      </c>
      <c r="D103" s="108"/>
      <c r="E103" s="29"/>
      <c r="F103" s="29"/>
    </row>
    <row r="104" spans="1:6" ht="15.75" x14ac:dyDescent="0.25">
      <c r="A104" s="16" t="s">
        <v>119</v>
      </c>
      <c r="B104" s="17" t="s">
        <v>175</v>
      </c>
      <c r="C104" s="26">
        <v>24080</v>
      </c>
      <c r="D104" s="108"/>
      <c r="E104" s="27"/>
      <c r="F104" s="27"/>
    </row>
    <row r="105" spans="1:6" ht="15.75" x14ac:dyDescent="0.25">
      <c r="A105" s="16" t="s">
        <v>130</v>
      </c>
      <c r="B105" s="17" t="s">
        <v>176</v>
      </c>
      <c r="C105" s="26">
        <v>293184.40180999995</v>
      </c>
      <c r="D105" s="108"/>
      <c r="E105" s="27"/>
      <c r="F105" s="27"/>
    </row>
    <row r="106" spans="1:6" ht="15.75" x14ac:dyDescent="0.25">
      <c r="A106" s="16" t="s">
        <v>66</v>
      </c>
      <c r="B106" s="18" t="s">
        <v>177</v>
      </c>
      <c r="C106" s="26">
        <v>105679.82036</v>
      </c>
      <c r="D106" s="108"/>
      <c r="E106" s="27"/>
      <c r="F106" s="27"/>
    </row>
    <row r="107" spans="1:6" ht="15.75" x14ac:dyDescent="0.25">
      <c r="A107" s="16" t="s">
        <v>60</v>
      </c>
      <c r="B107" s="18" t="s">
        <v>178</v>
      </c>
      <c r="C107" s="26">
        <v>3</v>
      </c>
      <c r="D107" s="108"/>
      <c r="E107" s="27"/>
      <c r="F107" s="27"/>
    </row>
    <row r="108" spans="1:6" ht="15.75" x14ac:dyDescent="0.25">
      <c r="A108" s="16" t="s">
        <v>60</v>
      </c>
      <c r="B108" s="18" t="s">
        <v>179</v>
      </c>
      <c r="C108" s="26">
        <v>0</v>
      </c>
      <c r="D108" s="108"/>
      <c r="E108" s="27"/>
      <c r="F108" s="27"/>
    </row>
    <row r="109" spans="1:6" ht="15.75" x14ac:dyDescent="0.25">
      <c r="A109" s="16" t="s">
        <v>69</v>
      </c>
      <c r="B109" s="18" t="s">
        <v>180</v>
      </c>
      <c r="C109" s="26">
        <v>96624.621809999997</v>
      </c>
      <c r="D109" s="108"/>
      <c r="E109" s="27"/>
      <c r="F109" s="27"/>
    </row>
    <row r="110" spans="1:6" ht="15.75" x14ac:dyDescent="0.25">
      <c r="A110" s="16" t="s">
        <v>60</v>
      </c>
      <c r="B110" s="18" t="s">
        <v>178</v>
      </c>
      <c r="C110" s="26">
        <v>0</v>
      </c>
      <c r="D110" s="108"/>
      <c r="E110" s="27"/>
      <c r="F110" s="27"/>
    </row>
    <row r="111" spans="1:6" ht="15.75" x14ac:dyDescent="0.25">
      <c r="A111" s="16" t="s">
        <v>60</v>
      </c>
      <c r="B111" s="18" t="s">
        <v>179</v>
      </c>
      <c r="C111" s="26">
        <v>0</v>
      </c>
      <c r="D111" s="108"/>
      <c r="E111" s="27"/>
      <c r="F111" s="27"/>
    </row>
    <row r="112" spans="1:6" ht="15.75" x14ac:dyDescent="0.25">
      <c r="A112" s="16" t="s">
        <v>79</v>
      </c>
      <c r="B112" s="18" t="s">
        <v>181</v>
      </c>
      <c r="C112" s="26">
        <v>20000</v>
      </c>
      <c r="D112" s="108"/>
      <c r="E112" s="27"/>
      <c r="F112" s="27"/>
    </row>
    <row r="113" spans="1:6" ht="15.75" x14ac:dyDescent="0.25">
      <c r="A113" s="16" t="s">
        <v>71</v>
      </c>
      <c r="B113" s="18" t="s">
        <v>182</v>
      </c>
      <c r="C113" s="26">
        <v>0</v>
      </c>
      <c r="D113" s="108"/>
      <c r="E113" s="27"/>
      <c r="F113" s="27"/>
    </row>
    <row r="114" spans="1:6" ht="15.75" x14ac:dyDescent="0.25">
      <c r="A114" s="16" t="s">
        <v>60</v>
      </c>
      <c r="B114" s="18" t="s">
        <v>178</v>
      </c>
      <c r="C114" s="26">
        <v>0</v>
      </c>
      <c r="D114" s="108"/>
      <c r="E114" s="27"/>
      <c r="F114" s="27"/>
    </row>
    <row r="115" spans="1:6" ht="15.75" x14ac:dyDescent="0.25">
      <c r="A115" s="16" t="s">
        <v>60</v>
      </c>
      <c r="B115" s="18" t="s">
        <v>179</v>
      </c>
      <c r="C115" s="26">
        <v>0</v>
      </c>
      <c r="D115" s="108"/>
      <c r="E115" s="27"/>
      <c r="F115" s="27"/>
    </row>
    <row r="116" spans="1:6" ht="15.75" x14ac:dyDescent="0.25">
      <c r="A116" s="16" t="s">
        <v>73</v>
      </c>
      <c r="B116" s="18" t="s">
        <v>183</v>
      </c>
      <c r="C116" s="26">
        <v>20000</v>
      </c>
      <c r="D116" s="108"/>
      <c r="E116" s="27"/>
      <c r="F116" s="27"/>
    </row>
    <row r="117" spans="1:6" ht="15.75" x14ac:dyDescent="0.25">
      <c r="A117" s="16" t="s">
        <v>60</v>
      </c>
      <c r="B117" s="18" t="s">
        <v>178</v>
      </c>
      <c r="C117" s="26">
        <v>0</v>
      </c>
      <c r="D117" s="108"/>
      <c r="E117" s="27"/>
      <c r="F117" s="27"/>
    </row>
    <row r="118" spans="1:6" ht="15.75" x14ac:dyDescent="0.25">
      <c r="A118" s="16" t="s">
        <v>60</v>
      </c>
      <c r="B118" s="18" t="s">
        <v>179</v>
      </c>
      <c r="C118" s="26">
        <v>0</v>
      </c>
      <c r="D118" s="108"/>
      <c r="E118" s="27"/>
      <c r="F118" s="27"/>
    </row>
    <row r="119" spans="1:6" ht="15.75" x14ac:dyDescent="0.25">
      <c r="A119" s="16" t="s">
        <v>91</v>
      </c>
      <c r="B119" s="18" t="s">
        <v>184</v>
      </c>
      <c r="C119" s="26">
        <v>0</v>
      </c>
      <c r="D119" s="108"/>
      <c r="E119" s="27"/>
      <c r="F119" s="27"/>
    </row>
    <row r="120" spans="1:6" ht="15.75" x14ac:dyDescent="0.25">
      <c r="A120" s="16" t="s">
        <v>60</v>
      </c>
      <c r="B120" s="18" t="s">
        <v>178</v>
      </c>
      <c r="C120" s="26">
        <v>0</v>
      </c>
      <c r="D120" s="108"/>
      <c r="E120" s="27"/>
      <c r="F120" s="27"/>
    </row>
    <row r="121" spans="1:6" ht="15.75" x14ac:dyDescent="0.25">
      <c r="A121" s="16" t="s">
        <v>60</v>
      </c>
      <c r="B121" s="18" t="s">
        <v>179</v>
      </c>
      <c r="C121" s="26">
        <v>0</v>
      </c>
      <c r="D121" s="108"/>
      <c r="E121" s="27"/>
      <c r="F121" s="27"/>
    </row>
    <row r="122" spans="1:6" ht="15.75" x14ac:dyDescent="0.25">
      <c r="A122" s="16" t="s">
        <v>147</v>
      </c>
      <c r="B122" s="18" t="s">
        <v>185</v>
      </c>
      <c r="C122" s="26">
        <v>70879.959640000001</v>
      </c>
      <c r="D122" s="108"/>
      <c r="E122" s="27"/>
      <c r="F122" s="27"/>
    </row>
    <row r="123" spans="1:6" ht="15.75" x14ac:dyDescent="0.25">
      <c r="A123" s="16" t="s">
        <v>60</v>
      </c>
      <c r="B123" s="18" t="s">
        <v>178</v>
      </c>
      <c r="C123" s="26">
        <v>51</v>
      </c>
      <c r="D123" s="108"/>
      <c r="E123" s="27"/>
      <c r="F123" s="27"/>
    </row>
    <row r="124" spans="1:6" ht="15.75" x14ac:dyDescent="0.25">
      <c r="A124" s="16" t="s">
        <v>60</v>
      </c>
      <c r="B124" s="18" t="s">
        <v>179</v>
      </c>
      <c r="C124" s="26">
        <v>0</v>
      </c>
      <c r="D124" s="108"/>
      <c r="E124" s="27"/>
      <c r="F124" s="27"/>
    </row>
    <row r="125" spans="1:6" ht="15.75" x14ac:dyDescent="0.25">
      <c r="A125" s="16" t="s">
        <v>60</v>
      </c>
      <c r="B125" s="18" t="s">
        <v>186</v>
      </c>
      <c r="C125" s="26">
        <v>13265.6155</v>
      </c>
      <c r="D125" s="108"/>
      <c r="E125" s="27"/>
      <c r="F125" s="27"/>
    </row>
    <row r="126" spans="1:6" ht="15.75" x14ac:dyDescent="0.25">
      <c r="A126" s="16" t="s">
        <v>60</v>
      </c>
      <c r="B126" s="18" t="s">
        <v>187</v>
      </c>
      <c r="C126" s="26">
        <v>10847.407300000001</v>
      </c>
      <c r="D126" s="108"/>
      <c r="E126" s="27"/>
      <c r="F126" s="27"/>
    </row>
    <row r="127" spans="1:6" ht="15.75" x14ac:dyDescent="0.25">
      <c r="A127" s="16" t="s">
        <v>60</v>
      </c>
      <c r="B127" s="18" t="s">
        <v>188</v>
      </c>
      <c r="C127" s="26">
        <v>2032.0060000000001</v>
      </c>
      <c r="D127" s="108"/>
      <c r="E127" s="27"/>
      <c r="F127" s="27"/>
    </row>
    <row r="128" spans="1:6" ht="15.75" x14ac:dyDescent="0.25">
      <c r="A128" s="16" t="s">
        <v>137</v>
      </c>
      <c r="B128" s="17" t="s">
        <v>189</v>
      </c>
      <c r="C128" s="26"/>
      <c r="D128" s="108"/>
      <c r="E128" s="27"/>
      <c r="F128" s="27"/>
    </row>
    <row r="129" spans="1:6" ht="15.75" x14ac:dyDescent="0.25">
      <c r="A129" s="16" t="s">
        <v>66</v>
      </c>
      <c r="B129" s="18" t="s">
        <v>190</v>
      </c>
      <c r="C129" s="26">
        <v>2072</v>
      </c>
      <c r="D129" s="108"/>
      <c r="E129" s="27"/>
      <c r="F129" s="27"/>
    </row>
    <row r="130" spans="1:6" ht="15.75" x14ac:dyDescent="0.25">
      <c r="A130" s="16" t="s">
        <v>69</v>
      </c>
      <c r="B130" s="18" t="s">
        <v>191</v>
      </c>
      <c r="C130" s="26">
        <v>692.19961000000001</v>
      </c>
      <c r="D130" s="108"/>
      <c r="E130" s="27"/>
      <c r="F130" s="27"/>
    </row>
    <row r="131" spans="1:6" ht="15.75" x14ac:dyDescent="0.25">
      <c r="A131" s="16"/>
      <c r="B131" s="17" t="s">
        <v>192</v>
      </c>
      <c r="C131" s="26">
        <v>2764.1996100000001</v>
      </c>
      <c r="D131" s="108"/>
      <c r="E131" s="27"/>
      <c r="F131" s="27"/>
    </row>
    <row r="132" spans="1:6" ht="15.75" x14ac:dyDescent="0.25">
      <c r="A132" s="23"/>
      <c r="B132" s="17" t="s">
        <v>193</v>
      </c>
      <c r="C132" s="26">
        <v>3169736.3104100004</v>
      </c>
      <c r="D132" s="108"/>
      <c r="E132" s="27"/>
      <c r="F132" s="27"/>
    </row>
    <row r="133" spans="1:6" ht="15.75" x14ac:dyDescent="0.25">
      <c r="A133" s="16" t="s">
        <v>194</v>
      </c>
      <c r="B133" s="17" t="s">
        <v>195</v>
      </c>
      <c r="C133" s="26">
        <v>39347</v>
      </c>
      <c r="D133" s="108"/>
      <c r="E133" s="27"/>
      <c r="F133" s="27"/>
    </row>
    <row r="134" spans="1:6" ht="15" customHeight="1" x14ac:dyDescent="0.25">
      <c r="A134" s="121" t="s">
        <v>53</v>
      </c>
      <c r="B134" s="121"/>
      <c r="C134" s="121"/>
      <c r="D134" s="121"/>
    </row>
    <row r="135" spans="1:6" x14ac:dyDescent="0.25">
      <c r="A135" s="121"/>
      <c r="B135" s="121"/>
      <c r="C135" s="121"/>
      <c r="D135" s="121"/>
    </row>
    <row r="136" spans="1:6" x14ac:dyDescent="0.25">
      <c r="A136" s="104" t="s">
        <v>390</v>
      </c>
    </row>
  </sheetData>
  <mergeCells count="6">
    <mergeCell ref="A134:D135"/>
    <mergeCell ref="G3:G4"/>
    <mergeCell ref="A1:D1"/>
    <mergeCell ref="A3:B5"/>
    <mergeCell ref="A6:B6"/>
    <mergeCell ref="A74:B74"/>
  </mergeCells>
  <conditionalFormatting sqref="E55:F55">
    <cfRule type="cellIs" dxfId="71" priority="21" operator="notEqual">
      <formula>0</formula>
    </cfRule>
  </conditionalFormatting>
  <conditionalFormatting sqref="E31">
    <cfRule type="cellIs" dxfId="70" priority="20" operator="notEqual">
      <formula>0</formula>
    </cfRule>
  </conditionalFormatting>
  <conditionalFormatting sqref="E29">
    <cfRule type="cellIs" dxfId="69" priority="19" operator="notEqual">
      <formula>0</formula>
    </cfRule>
  </conditionalFormatting>
  <conditionalFormatting sqref="E66:F66">
    <cfRule type="cellIs" dxfId="68" priority="18" operator="notEqual">
      <formula>0</formula>
    </cfRule>
  </conditionalFormatting>
  <conditionalFormatting sqref="E72:F72">
    <cfRule type="cellIs" dxfId="67" priority="17" operator="notEqual">
      <formula>0</formula>
    </cfRule>
  </conditionalFormatting>
  <conditionalFormatting sqref="E39">
    <cfRule type="cellIs" dxfId="66" priority="16" operator="notEqual">
      <formula>0</formula>
    </cfRule>
  </conditionalFormatting>
  <conditionalFormatting sqref="E64:F64">
    <cfRule type="cellIs" dxfId="65" priority="15" operator="notEqual">
      <formula>0</formula>
    </cfRule>
  </conditionalFormatting>
  <conditionalFormatting sqref="E71:F71">
    <cfRule type="cellIs" dxfId="64" priority="14" operator="notEqual">
      <formula>0</formula>
    </cfRule>
  </conditionalFormatting>
  <conditionalFormatting sqref="E85:F85">
    <cfRule type="cellIs" dxfId="63" priority="13" operator="notEqual">
      <formula>0</formula>
    </cfRule>
  </conditionalFormatting>
  <conditionalFormatting sqref="E98:F98">
    <cfRule type="cellIs" dxfId="62" priority="12" operator="notEqual">
      <formula>0</formula>
    </cfRule>
  </conditionalFormatting>
  <conditionalFormatting sqref="E100:F100">
    <cfRule type="cellIs" dxfId="61" priority="11" operator="notEqual">
      <formula>0</formula>
    </cfRule>
  </conditionalFormatting>
  <conditionalFormatting sqref="E105:F105">
    <cfRule type="cellIs" dxfId="60" priority="10" operator="notEqual">
      <formula>0</formula>
    </cfRule>
  </conditionalFormatting>
  <conditionalFormatting sqref="E112:F112">
    <cfRule type="cellIs" dxfId="59" priority="9" operator="notEqual">
      <formula>0</formula>
    </cfRule>
  </conditionalFormatting>
  <conditionalFormatting sqref="E131:F131">
    <cfRule type="cellIs" dxfId="58" priority="8" operator="notEqual">
      <formula>0</formula>
    </cfRule>
  </conditionalFormatting>
  <conditionalFormatting sqref="E132:F132">
    <cfRule type="cellIs" dxfId="57" priority="7" operator="notEqual">
      <formula>0</formula>
    </cfRule>
  </conditionalFormatting>
  <conditionalFormatting sqref="F31">
    <cfRule type="cellIs" dxfId="56" priority="6" operator="notEqual">
      <formula>0</formula>
    </cfRule>
  </conditionalFormatting>
  <conditionalFormatting sqref="F29">
    <cfRule type="cellIs" dxfId="55" priority="5" operator="notEqual">
      <formula>0</formula>
    </cfRule>
  </conditionalFormatting>
  <conditionalFormatting sqref="F39">
    <cfRule type="cellIs" dxfId="54" priority="4" operator="notEqual">
      <formula>0</formula>
    </cfRule>
  </conditionalFormatting>
  <conditionalFormatting sqref="E7">
    <cfRule type="cellIs" dxfId="53" priority="3" operator="notEqual">
      <formula>0</formula>
    </cfRule>
  </conditionalFormatting>
  <conditionalFormatting sqref="F7">
    <cfRule type="cellIs" dxfId="52" priority="2" operator="notEqual">
      <formula>0</formula>
    </cfRule>
  </conditionalFormatting>
  <conditionalFormatting sqref="E3:F4">
    <cfRule type="cellIs" dxfId="51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opLeftCell="A13" zoomScale="70" zoomScaleNormal="70" zoomScaleSheetLayoutView="100" workbookViewId="0">
      <selection activeCell="C34" sqref="C34"/>
    </sheetView>
  </sheetViews>
  <sheetFormatPr defaultRowHeight="15" x14ac:dyDescent="0.25"/>
  <cols>
    <col min="1" max="1" width="4.85546875" style="10" customWidth="1"/>
    <col min="2" max="2" width="125.5703125" style="10" customWidth="1"/>
    <col min="3" max="4" width="20" style="10" customWidth="1"/>
    <col min="5" max="5" width="14.42578125" style="10" customWidth="1"/>
    <col min="6" max="16384" width="9.140625" style="10"/>
  </cols>
  <sheetData>
    <row r="1" spans="1:6" ht="37.5" customHeight="1" x14ac:dyDescent="0.25">
      <c r="A1" s="130" t="s">
        <v>395</v>
      </c>
      <c r="B1" s="130"/>
      <c r="C1" s="130"/>
      <c r="D1" s="130"/>
    </row>
    <row r="2" spans="1:6" ht="9" customHeight="1" x14ac:dyDescent="0.25"/>
    <row r="3" spans="1:6" ht="47.25" x14ac:dyDescent="0.25">
      <c r="A3" s="140"/>
      <c r="B3" s="141"/>
      <c r="C3" s="30" t="s">
        <v>196</v>
      </c>
      <c r="D3" s="109"/>
    </row>
    <row r="4" spans="1:6" ht="15.75" x14ac:dyDescent="0.25">
      <c r="A4" s="142">
        <v>1</v>
      </c>
      <c r="B4" s="143"/>
      <c r="C4" s="31">
        <v>2</v>
      </c>
      <c r="D4" s="110"/>
    </row>
    <row r="5" spans="1:6" ht="15.75" x14ac:dyDescent="0.25">
      <c r="A5" s="40" t="s">
        <v>279</v>
      </c>
      <c r="B5" s="32" t="s">
        <v>197</v>
      </c>
      <c r="C5" s="46"/>
      <c r="D5" s="111"/>
      <c r="E5" s="48"/>
      <c r="F5" s="48"/>
    </row>
    <row r="6" spans="1:6" ht="15.75" x14ac:dyDescent="0.25">
      <c r="A6" s="41" t="s">
        <v>71</v>
      </c>
      <c r="B6" s="33" t="s">
        <v>198</v>
      </c>
      <c r="C6" s="47"/>
      <c r="D6" s="111"/>
      <c r="E6" s="48"/>
      <c r="F6" s="48"/>
    </row>
    <row r="7" spans="1:6" ht="15.75" x14ac:dyDescent="0.25">
      <c r="A7" s="36" t="s">
        <v>280</v>
      </c>
      <c r="B7" s="33" t="s">
        <v>199</v>
      </c>
      <c r="C7" s="47">
        <v>1172460.84342</v>
      </c>
      <c r="D7" s="112"/>
      <c r="E7" s="48"/>
      <c r="F7" s="48"/>
    </row>
    <row r="8" spans="1:6" ht="31.5" x14ac:dyDescent="0.25">
      <c r="A8" s="36"/>
      <c r="B8" s="33" t="s">
        <v>200</v>
      </c>
      <c r="C8" s="47">
        <v>-26724.46876</v>
      </c>
      <c r="D8" s="112"/>
      <c r="E8" s="48"/>
      <c r="F8" s="48"/>
    </row>
    <row r="9" spans="1:6" ht="15.75" x14ac:dyDescent="0.25">
      <c r="A9" s="36" t="s">
        <v>281</v>
      </c>
      <c r="B9" s="33" t="s">
        <v>201</v>
      </c>
      <c r="C9" s="47">
        <v>-282026.20805999998</v>
      </c>
      <c r="D9" s="112"/>
      <c r="E9" s="48"/>
      <c r="F9" s="48"/>
    </row>
    <row r="10" spans="1:6" ht="15.75" x14ac:dyDescent="0.25">
      <c r="A10" s="36" t="s">
        <v>282</v>
      </c>
      <c r="B10" s="33" t="s">
        <v>202</v>
      </c>
      <c r="C10" s="47">
        <v>-64360.821840000004</v>
      </c>
      <c r="D10" s="112"/>
      <c r="E10" s="48"/>
      <c r="F10" s="48"/>
    </row>
    <row r="11" spans="1:6" ht="15.75" x14ac:dyDescent="0.25">
      <c r="A11" s="36"/>
      <c r="B11" s="33" t="s">
        <v>203</v>
      </c>
      <c r="C11" s="47">
        <v>-6638.4315100000003</v>
      </c>
      <c r="D11" s="112"/>
      <c r="E11" s="48"/>
      <c r="F11" s="48"/>
    </row>
    <row r="12" spans="1:6" ht="15.75" x14ac:dyDescent="0.25">
      <c r="A12" s="36" t="s">
        <v>283</v>
      </c>
      <c r="B12" s="33" t="s">
        <v>204</v>
      </c>
      <c r="C12" s="47">
        <v>33632.04</v>
      </c>
      <c r="D12" s="112"/>
      <c r="E12" s="48"/>
      <c r="F12" s="48"/>
    </row>
    <row r="13" spans="1:6" ht="15.75" x14ac:dyDescent="0.25">
      <c r="A13" s="42"/>
      <c r="B13" s="34" t="s">
        <v>205</v>
      </c>
      <c r="C13" s="47">
        <v>859705.85351999989</v>
      </c>
      <c r="D13" s="112"/>
      <c r="E13" s="49"/>
      <c r="F13" s="49"/>
    </row>
    <row r="14" spans="1:6" ht="15.75" x14ac:dyDescent="0.25">
      <c r="A14" s="31" t="s">
        <v>73</v>
      </c>
      <c r="B14" s="35" t="s">
        <v>206</v>
      </c>
      <c r="C14" s="47">
        <v>13095</v>
      </c>
      <c r="D14" s="112"/>
      <c r="E14" s="50"/>
      <c r="F14" s="50"/>
    </row>
    <row r="15" spans="1:6" ht="15.75" x14ac:dyDescent="0.25">
      <c r="A15" s="31" t="s">
        <v>75</v>
      </c>
      <c r="B15" s="33" t="s">
        <v>207</v>
      </c>
      <c r="C15" s="47">
        <v>12983.18275</v>
      </c>
      <c r="D15" s="112"/>
      <c r="E15" s="48"/>
      <c r="F15" s="48"/>
    </row>
    <row r="16" spans="1:6" ht="15.75" x14ac:dyDescent="0.25">
      <c r="A16" s="41" t="s">
        <v>77</v>
      </c>
      <c r="B16" s="33" t="s">
        <v>208</v>
      </c>
      <c r="C16" s="47"/>
      <c r="D16" s="112"/>
      <c r="E16" s="48"/>
      <c r="F16" s="48"/>
    </row>
    <row r="17" spans="1:6" ht="15.75" x14ac:dyDescent="0.25">
      <c r="A17" s="36" t="s">
        <v>280</v>
      </c>
      <c r="B17" s="33" t="s">
        <v>209</v>
      </c>
      <c r="C17" s="47"/>
      <c r="D17" s="112"/>
      <c r="E17" s="48"/>
      <c r="F17" s="48"/>
    </row>
    <row r="18" spans="1:6" ht="15.75" x14ac:dyDescent="0.25">
      <c r="A18" s="36" t="s">
        <v>284</v>
      </c>
      <c r="B18" s="33" t="s">
        <v>210</v>
      </c>
      <c r="C18" s="47">
        <v>-575472.80758999998</v>
      </c>
      <c r="D18" s="112"/>
      <c r="E18" s="48"/>
      <c r="F18" s="48"/>
    </row>
    <row r="19" spans="1:6" ht="15.75" x14ac:dyDescent="0.25">
      <c r="A19" s="36" t="s">
        <v>285</v>
      </c>
      <c r="B19" s="33" t="s">
        <v>211</v>
      </c>
      <c r="C19" s="47">
        <v>133257.07414000001</v>
      </c>
      <c r="D19" s="112"/>
      <c r="E19" s="48"/>
      <c r="F19" s="48"/>
    </row>
    <row r="20" spans="1:6" ht="15.75" x14ac:dyDescent="0.25">
      <c r="A20" s="42"/>
      <c r="B20" s="36" t="s">
        <v>212</v>
      </c>
      <c r="C20" s="47">
        <v>-442215.73345</v>
      </c>
      <c r="D20" s="112"/>
      <c r="E20" s="49"/>
      <c r="F20" s="49"/>
    </row>
    <row r="21" spans="1:6" ht="15.75" x14ac:dyDescent="0.25">
      <c r="A21" s="36" t="s">
        <v>281</v>
      </c>
      <c r="B21" s="33" t="s">
        <v>213</v>
      </c>
      <c r="C21" s="47">
        <v>-101110.59729999998</v>
      </c>
      <c r="D21" s="112"/>
      <c r="E21" s="48"/>
      <c r="F21" s="48"/>
    </row>
    <row r="22" spans="1:6" ht="15.75" x14ac:dyDescent="0.25">
      <c r="A22" s="36" t="s">
        <v>282</v>
      </c>
      <c r="B22" s="33" t="s">
        <v>214</v>
      </c>
      <c r="C22" s="47">
        <v>71028.958060000004</v>
      </c>
      <c r="D22" s="112"/>
      <c r="E22" s="48"/>
      <c r="F22" s="48"/>
    </row>
    <row r="23" spans="1:6" ht="15.75" x14ac:dyDescent="0.25">
      <c r="A23" s="42"/>
      <c r="B23" s="34" t="s">
        <v>215</v>
      </c>
      <c r="C23" s="47">
        <v>-472297.37268999999</v>
      </c>
      <c r="D23" s="112"/>
      <c r="E23" s="49"/>
      <c r="F23" s="49"/>
    </row>
    <row r="24" spans="1:6" ht="15.75" x14ac:dyDescent="0.25">
      <c r="A24" s="41" t="s">
        <v>86</v>
      </c>
      <c r="B24" s="33" t="s">
        <v>216</v>
      </c>
      <c r="C24" s="47"/>
      <c r="D24" s="112"/>
      <c r="E24" s="48"/>
      <c r="F24" s="48"/>
    </row>
    <row r="25" spans="1:6" ht="15.75" x14ac:dyDescent="0.25">
      <c r="A25" s="36" t="s">
        <v>280</v>
      </c>
      <c r="B25" s="33" t="s">
        <v>217</v>
      </c>
      <c r="C25" s="47">
        <v>28390.78386</v>
      </c>
      <c r="D25" s="112"/>
      <c r="E25" s="48"/>
      <c r="F25" s="48"/>
    </row>
    <row r="26" spans="1:6" ht="15.75" x14ac:dyDescent="0.25">
      <c r="A26" s="36" t="s">
        <v>281</v>
      </c>
      <c r="B26" s="33" t="s">
        <v>218</v>
      </c>
      <c r="C26" s="47">
        <v>-1225</v>
      </c>
      <c r="D26" s="112"/>
      <c r="E26" s="48"/>
      <c r="F26" s="48"/>
    </row>
    <row r="27" spans="1:6" ht="15.75" x14ac:dyDescent="0.25">
      <c r="A27" s="41"/>
      <c r="B27" s="34" t="s">
        <v>219</v>
      </c>
      <c r="C27" s="47">
        <v>27165.78386</v>
      </c>
      <c r="D27" s="112"/>
      <c r="E27" s="49"/>
      <c r="F27" s="49"/>
    </row>
    <row r="28" spans="1:6" ht="15.75" x14ac:dyDescent="0.25">
      <c r="A28" s="41" t="s">
        <v>88</v>
      </c>
      <c r="B28" s="33" t="s">
        <v>220</v>
      </c>
      <c r="C28" s="47">
        <v>-5668</v>
      </c>
      <c r="D28" s="112"/>
      <c r="E28" s="48"/>
      <c r="F28" s="48"/>
    </row>
    <row r="29" spans="1:6" ht="15.75" x14ac:dyDescent="0.25">
      <c r="A29" s="41" t="s">
        <v>90</v>
      </c>
      <c r="B29" s="33" t="s">
        <v>221</v>
      </c>
      <c r="C29" s="47"/>
      <c r="D29" s="112"/>
      <c r="E29" s="48"/>
      <c r="F29" s="48"/>
    </row>
    <row r="30" spans="1:6" ht="15.75" x14ac:dyDescent="0.25">
      <c r="A30" s="36" t="s">
        <v>280</v>
      </c>
      <c r="B30" s="33" t="s">
        <v>222</v>
      </c>
      <c r="C30" s="47">
        <v>-256776.09458999999</v>
      </c>
      <c r="D30" s="112"/>
      <c r="E30" s="48"/>
      <c r="F30" s="48"/>
    </row>
    <row r="31" spans="1:6" ht="15.75" x14ac:dyDescent="0.25">
      <c r="A31" s="36" t="s">
        <v>281</v>
      </c>
      <c r="B31" s="33" t="s">
        <v>223</v>
      </c>
      <c r="C31" s="47">
        <v>1215.0270799999983</v>
      </c>
      <c r="D31" s="112"/>
      <c r="E31" s="48"/>
      <c r="F31" s="48"/>
    </row>
    <row r="32" spans="1:6" ht="15.75" x14ac:dyDescent="0.25">
      <c r="A32" s="36" t="s">
        <v>282</v>
      </c>
      <c r="B32" s="33" t="s">
        <v>224</v>
      </c>
      <c r="C32" s="47">
        <v>-123294.60884</v>
      </c>
      <c r="D32" s="112"/>
      <c r="E32" s="48"/>
      <c r="F32" s="48"/>
    </row>
    <row r="33" spans="1:6" ht="15.75" x14ac:dyDescent="0.25">
      <c r="A33" s="36" t="s">
        <v>283</v>
      </c>
      <c r="B33" s="33" t="s">
        <v>225</v>
      </c>
      <c r="C33" s="47">
        <v>66764.290160000004</v>
      </c>
      <c r="D33" s="112"/>
      <c r="E33" s="48"/>
      <c r="F33" s="48"/>
    </row>
    <row r="34" spans="1:6" ht="15.75" x14ac:dyDescent="0.25">
      <c r="A34" s="43"/>
      <c r="B34" s="34" t="s">
        <v>226</v>
      </c>
      <c r="C34" s="47">
        <v>-312091.38619000005</v>
      </c>
      <c r="D34" s="112"/>
      <c r="E34" s="49"/>
      <c r="F34" s="49"/>
    </row>
    <row r="35" spans="1:6" ht="15.75" x14ac:dyDescent="0.25">
      <c r="A35" s="41" t="s">
        <v>116</v>
      </c>
      <c r="B35" s="33" t="s">
        <v>227</v>
      </c>
      <c r="C35" s="47">
        <v>-70823.092229999995</v>
      </c>
      <c r="D35" s="112"/>
      <c r="E35" s="48"/>
      <c r="F35" s="48"/>
    </row>
    <row r="36" spans="1:6" ht="15.75" customHeight="1" x14ac:dyDescent="0.25">
      <c r="A36" s="41"/>
      <c r="B36" s="33" t="s">
        <v>228</v>
      </c>
      <c r="C36" s="47">
        <v>-40501.681390000005</v>
      </c>
      <c r="D36" s="112"/>
      <c r="E36" s="48"/>
      <c r="F36" s="48"/>
    </row>
    <row r="37" spans="1:6" ht="15.75" x14ac:dyDescent="0.25">
      <c r="A37" s="41" t="s">
        <v>166</v>
      </c>
      <c r="B37" s="33" t="s">
        <v>229</v>
      </c>
      <c r="C37" s="47">
        <v>0</v>
      </c>
      <c r="D37" s="112"/>
      <c r="E37" s="48"/>
      <c r="F37" s="48"/>
    </row>
    <row r="38" spans="1:6" ht="15.75" x14ac:dyDescent="0.25">
      <c r="A38" s="41" t="s">
        <v>286</v>
      </c>
      <c r="B38" s="33" t="s">
        <v>230</v>
      </c>
      <c r="C38" s="47">
        <v>52069.96901999999</v>
      </c>
      <c r="D38" s="112"/>
      <c r="E38" s="49"/>
      <c r="F38" s="49"/>
    </row>
    <row r="39" spans="1:6" ht="15.75" x14ac:dyDescent="0.25">
      <c r="A39" s="44" t="s">
        <v>69</v>
      </c>
      <c r="B39" s="32" t="s">
        <v>231</v>
      </c>
      <c r="C39" s="47"/>
      <c r="D39" s="112"/>
      <c r="E39" s="48"/>
      <c r="F39" s="48"/>
    </row>
    <row r="40" spans="1:6" ht="15.75" x14ac:dyDescent="0.25">
      <c r="A40" s="41" t="s">
        <v>71</v>
      </c>
      <c r="B40" s="33" t="s">
        <v>198</v>
      </c>
      <c r="C40" s="47"/>
      <c r="D40" s="112"/>
      <c r="E40" s="48"/>
      <c r="F40" s="48"/>
    </row>
    <row r="41" spans="1:6" ht="15.75" x14ac:dyDescent="0.25">
      <c r="A41" s="36" t="s">
        <v>280</v>
      </c>
      <c r="B41" s="33" t="s">
        <v>199</v>
      </c>
      <c r="C41" s="47">
        <v>0</v>
      </c>
      <c r="D41" s="112"/>
      <c r="E41" s="48"/>
      <c r="F41" s="48"/>
    </row>
    <row r="42" spans="1:6" ht="31.5" x14ac:dyDescent="0.25">
      <c r="A42" s="36"/>
      <c r="B42" s="33" t="s">
        <v>200</v>
      </c>
      <c r="C42" s="47">
        <v>0</v>
      </c>
      <c r="D42" s="112"/>
      <c r="E42" s="48"/>
      <c r="F42" s="48"/>
    </row>
    <row r="43" spans="1:6" ht="15.75" x14ac:dyDescent="0.25">
      <c r="A43" s="36" t="s">
        <v>281</v>
      </c>
      <c r="B43" s="33" t="s">
        <v>201</v>
      </c>
      <c r="C43" s="47">
        <v>0</v>
      </c>
      <c r="D43" s="112"/>
      <c r="E43" s="48"/>
      <c r="F43" s="48"/>
    </row>
    <row r="44" spans="1:6" ht="15.75" x14ac:dyDescent="0.25">
      <c r="A44" s="36" t="s">
        <v>282</v>
      </c>
      <c r="B44" s="33" t="s">
        <v>202</v>
      </c>
      <c r="C44" s="47">
        <v>0</v>
      </c>
      <c r="D44" s="112"/>
      <c r="E44" s="48"/>
      <c r="F44" s="48"/>
    </row>
    <row r="45" spans="1:6" ht="15.75" x14ac:dyDescent="0.25">
      <c r="A45" s="36" t="s">
        <v>283</v>
      </c>
      <c r="B45" s="33" t="s">
        <v>204</v>
      </c>
      <c r="C45" s="47">
        <v>0</v>
      </c>
      <c r="D45" s="112"/>
      <c r="E45" s="48"/>
      <c r="F45" s="48"/>
    </row>
    <row r="46" spans="1:6" ht="15.75" x14ac:dyDescent="0.25">
      <c r="A46" s="42"/>
      <c r="B46" s="34" t="s">
        <v>232</v>
      </c>
      <c r="C46" s="47">
        <v>0</v>
      </c>
      <c r="D46" s="112"/>
      <c r="E46" s="49"/>
      <c r="F46" s="49"/>
    </row>
    <row r="47" spans="1:6" ht="15.75" x14ac:dyDescent="0.25">
      <c r="A47" s="43" t="s">
        <v>73</v>
      </c>
      <c r="B47" s="33" t="s">
        <v>233</v>
      </c>
      <c r="C47" s="47">
        <v>0</v>
      </c>
      <c r="D47" s="112"/>
      <c r="E47" s="48"/>
      <c r="F47" s="48"/>
    </row>
    <row r="48" spans="1:6" ht="15.75" x14ac:dyDescent="0.25">
      <c r="A48" s="36" t="s">
        <v>280</v>
      </c>
      <c r="B48" s="33" t="s">
        <v>234</v>
      </c>
      <c r="C48" s="47">
        <v>0</v>
      </c>
      <c r="D48" s="112"/>
      <c r="E48" s="48"/>
      <c r="F48" s="48"/>
    </row>
    <row r="49" spans="1:6" ht="15.75" x14ac:dyDescent="0.25">
      <c r="A49" s="42"/>
      <c r="B49" s="33" t="s">
        <v>235</v>
      </c>
      <c r="C49" s="47">
        <v>0</v>
      </c>
      <c r="D49" s="112"/>
      <c r="E49" s="48"/>
      <c r="F49" s="48"/>
    </row>
    <row r="50" spans="1:6" ht="15.75" x14ac:dyDescent="0.25">
      <c r="A50" s="42" t="s">
        <v>281</v>
      </c>
      <c r="B50" s="33" t="s">
        <v>236</v>
      </c>
      <c r="C50" s="47"/>
      <c r="D50" s="112"/>
      <c r="E50" s="48"/>
      <c r="F50" s="48"/>
    </row>
    <row r="51" spans="1:6" ht="15.75" x14ac:dyDescent="0.25">
      <c r="A51" s="42"/>
      <c r="B51" s="33" t="s">
        <v>235</v>
      </c>
      <c r="C51" s="47">
        <v>0</v>
      </c>
      <c r="D51" s="112"/>
      <c r="E51" s="48"/>
      <c r="F51" s="48"/>
    </row>
    <row r="52" spans="1:6" ht="15.75" x14ac:dyDescent="0.25">
      <c r="A52" s="45" t="s">
        <v>287</v>
      </c>
      <c r="B52" s="33" t="s">
        <v>237</v>
      </c>
      <c r="C52" s="47">
        <v>0</v>
      </c>
      <c r="D52" s="112"/>
      <c r="E52" s="48"/>
      <c r="F52" s="48"/>
    </row>
    <row r="53" spans="1:6" ht="15.75" x14ac:dyDescent="0.25">
      <c r="A53" s="45" t="s">
        <v>288</v>
      </c>
      <c r="B53" s="33" t="s">
        <v>238</v>
      </c>
      <c r="C53" s="47">
        <v>0</v>
      </c>
      <c r="D53" s="112"/>
      <c r="E53" s="48"/>
      <c r="F53" s="48"/>
    </row>
    <row r="54" spans="1:6" ht="15.75" x14ac:dyDescent="0.25">
      <c r="A54" s="37"/>
      <c r="B54" s="36" t="s">
        <v>239</v>
      </c>
      <c r="C54" s="47">
        <v>0</v>
      </c>
      <c r="D54" s="112"/>
      <c r="E54" s="49"/>
      <c r="F54" s="49"/>
    </row>
    <row r="55" spans="1:6" ht="15.75" x14ac:dyDescent="0.25">
      <c r="A55" s="42" t="s">
        <v>282</v>
      </c>
      <c r="B55" s="33" t="s">
        <v>240</v>
      </c>
      <c r="C55" s="47">
        <v>0</v>
      </c>
      <c r="D55" s="112"/>
      <c r="E55" s="48"/>
      <c r="F55" s="48"/>
    </row>
    <row r="56" spans="1:6" ht="15.75" x14ac:dyDescent="0.25">
      <c r="A56" s="42" t="s">
        <v>283</v>
      </c>
      <c r="B56" s="33" t="s">
        <v>241</v>
      </c>
      <c r="C56" s="47">
        <v>0</v>
      </c>
      <c r="D56" s="112"/>
      <c r="E56" s="48"/>
      <c r="F56" s="48"/>
    </row>
    <row r="57" spans="1:6" ht="15.75" x14ac:dyDescent="0.25">
      <c r="A57" s="40"/>
      <c r="B57" s="34" t="s">
        <v>242</v>
      </c>
      <c r="C57" s="47">
        <v>0</v>
      </c>
      <c r="D57" s="112"/>
      <c r="E57" s="49"/>
      <c r="F57" s="49"/>
    </row>
    <row r="58" spans="1:6" ht="15.75" x14ac:dyDescent="0.25">
      <c r="A58" s="43" t="s">
        <v>75</v>
      </c>
      <c r="B58" s="37" t="s">
        <v>207</v>
      </c>
      <c r="C58" s="47">
        <v>0</v>
      </c>
      <c r="D58" s="112"/>
      <c r="E58" s="48"/>
      <c r="F58" s="48"/>
    </row>
    <row r="59" spans="1:6" ht="15.75" x14ac:dyDescent="0.25">
      <c r="A59" s="41" t="s">
        <v>77</v>
      </c>
      <c r="B59" s="33" t="s">
        <v>243</v>
      </c>
      <c r="C59" s="47"/>
      <c r="D59" s="112"/>
      <c r="E59" s="48"/>
      <c r="F59" s="48"/>
    </row>
    <row r="60" spans="1:6" ht="15.75" x14ac:dyDescent="0.25">
      <c r="A60" s="36" t="s">
        <v>280</v>
      </c>
      <c r="B60" s="33" t="s">
        <v>244</v>
      </c>
      <c r="C60" s="47"/>
      <c r="D60" s="112"/>
      <c r="E60" s="48"/>
      <c r="F60" s="48"/>
    </row>
    <row r="61" spans="1:6" ht="15.75" x14ac:dyDescent="0.25">
      <c r="A61" s="36" t="s">
        <v>284</v>
      </c>
      <c r="B61" s="33" t="s">
        <v>210</v>
      </c>
      <c r="C61" s="47">
        <v>0</v>
      </c>
      <c r="D61" s="112"/>
      <c r="E61" s="48"/>
      <c r="F61" s="48"/>
    </row>
    <row r="62" spans="1:6" ht="15.75" x14ac:dyDescent="0.25">
      <c r="A62" s="36" t="s">
        <v>285</v>
      </c>
      <c r="B62" s="33" t="s">
        <v>211</v>
      </c>
      <c r="C62" s="47">
        <v>0</v>
      </c>
      <c r="D62" s="112"/>
      <c r="E62" s="48"/>
      <c r="F62" s="48"/>
    </row>
    <row r="63" spans="1:6" ht="15.75" x14ac:dyDescent="0.25">
      <c r="A63" s="42"/>
      <c r="B63" s="36" t="s">
        <v>245</v>
      </c>
      <c r="C63" s="47">
        <v>0</v>
      </c>
      <c r="D63" s="112"/>
      <c r="E63" s="49"/>
      <c r="F63" s="49"/>
    </row>
    <row r="64" spans="1:6" ht="15.75" x14ac:dyDescent="0.25">
      <c r="A64" s="42" t="s">
        <v>281</v>
      </c>
      <c r="B64" s="33" t="s">
        <v>246</v>
      </c>
      <c r="C64" s="47"/>
      <c r="D64" s="112"/>
      <c r="E64" s="48"/>
      <c r="F64" s="48"/>
    </row>
    <row r="65" spans="1:6" ht="15.75" x14ac:dyDescent="0.25">
      <c r="A65" s="45" t="s">
        <v>287</v>
      </c>
      <c r="B65" s="33" t="s">
        <v>210</v>
      </c>
      <c r="C65" s="47">
        <v>0</v>
      </c>
      <c r="D65" s="112"/>
      <c r="E65" s="48"/>
      <c r="F65" s="48"/>
    </row>
    <row r="66" spans="1:6" ht="15.75" x14ac:dyDescent="0.25">
      <c r="A66" s="45" t="s">
        <v>288</v>
      </c>
      <c r="B66" s="33" t="s">
        <v>211</v>
      </c>
      <c r="C66" s="47">
        <v>0</v>
      </c>
      <c r="D66" s="112"/>
      <c r="E66" s="48"/>
      <c r="F66" s="48"/>
    </row>
    <row r="67" spans="1:6" ht="15.75" x14ac:dyDescent="0.25">
      <c r="A67" s="42"/>
      <c r="B67" s="36" t="s">
        <v>239</v>
      </c>
      <c r="C67" s="47">
        <v>0</v>
      </c>
      <c r="D67" s="112"/>
      <c r="E67" s="49"/>
      <c r="F67" s="49"/>
    </row>
    <row r="68" spans="1:6" ht="15.75" x14ac:dyDescent="0.25">
      <c r="A68" s="43"/>
      <c r="B68" s="38" t="s">
        <v>215</v>
      </c>
      <c r="C68" s="47">
        <v>0</v>
      </c>
      <c r="D68" s="112"/>
      <c r="E68" s="49"/>
      <c r="F68" s="49"/>
    </row>
    <row r="69" spans="1:6" ht="15.75" x14ac:dyDescent="0.25">
      <c r="A69" s="41" t="s">
        <v>86</v>
      </c>
      <c r="B69" s="33" t="s">
        <v>247</v>
      </c>
      <c r="C69" s="47"/>
      <c r="D69" s="112"/>
      <c r="E69" s="48"/>
      <c r="F69" s="48"/>
    </row>
    <row r="70" spans="1:6" ht="15.75" x14ac:dyDescent="0.25">
      <c r="A70" s="36" t="s">
        <v>280</v>
      </c>
      <c r="B70" s="39" t="s">
        <v>248</v>
      </c>
      <c r="C70" s="47"/>
      <c r="D70" s="112"/>
      <c r="E70" s="48"/>
      <c r="F70" s="48"/>
    </row>
    <row r="71" spans="1:6" ht="15.75" x14ac:dyDescent="0.25">
      <c r="A71" s="36" t="s">
        <v>284</v>
      </c>
      <c r="B71" s="33" t="s">
        <v>210</v>
      </c>
      <c r="C71" s="47">
        <v>0</v>
      </c>
      <c r="D71" s="112"/>
      <c r="E71" s="48"/>
      <c r="F71" s="48"/>
    </row>
    <row r="72" spans="1:6" ht="15.75" x14ac:dyDescent="0.25">
      <c r="A72" s="36" t="s">
        <v>285</v>
      </c>
      <c r="B72" s="33" t="s">
        <v>211</v>
      </c>
      <c r="C72" s="47">
        <v>0</v>
      </c>
      <c r="D72" s="112"/>
      <c r="E72" s="48"/>
      <c r="F72" s="48"/>
    </row>
    <row r="73" spans="1:6" ht="15.75" x14ac:dyDescent="0.25">
      <c r="A73" s="42"/>
      <c r="B73" s="36" t="s">
        <v>245</v>
      </c>
      <c r="C73" s="47">
        <v>0</v>
      </c>
      <c r="D73" s="112"/>
      <c r="E73" s="49"/>
      <c r="F73" s="49"/>
    </row>
    <row r="74" spans="1:6" ht="15.75" x14ac:dyDescent="0.25">
      <c r="A74" s="42" t="s">
        <v>281</v>
      </c>
      <c r="B74" s="33" t="s">
        <v>249</v>
      </c>
      <c r="C74" s="47">
        <v>0</v>
      </c>
      <c r="D74" s="112"/>
      <c r="E74" s="48"/>
      <c r="F74" s="48"/>
    </row>
    <row r="75" spans="1:6" ht="15.75" x14ac:dyDescent="0.25">
      <c r="A75" s="42"/>
      <c r="B75" s="34" t="s">
        <v>250</v>
      </c>
      <c r="C75" s="47">
        <v>0</v>
      </c>
      <c r="D75" s="112"/>
      <c r="E75" s="49"/>
      <c r="F75" s="49"/>
    </row>
    <row r="76" spans="1:6" ht="15.75" x14ac:dyDescent="0.25">
      <c r="A76" s="41" t="s">
        <v>88</v>
      </c>
      <c r="B76" s="33" t="s">
        <v>220</v>
      </c>
      <c r="C76" s="47">
        <v>0</v>
      </c>
      <c r="D76" s="112"/>
      <c r="E76" s="48"/>
      <c r="F76" s="48"/>
    </row>
    <row r="77" spans="1:6" ht="15.75" x14ac:dyDescent="0.25">
      <c r="A77" s="41" t="s">
        <v>90</v>
      </c>
      <c r="B77" s="33" t="s">
        <v>251</v>
      </c>
      <c r="C77" s="47"/>
      <c r="D77" s="112"/>
      <c r="E77" s="48"/>
      <c r="F77" s="48"/>
    </row>
    <row r="78" spans="1:6" ht="15.75" x14ac:dyDescent="0.25">
      <c r="A78" s="36" t="s">
        <v>280</v>
      </c>
      <c r="B78" s="33" t="s">
        <v>222</v>
      </c>
      <c r="C78" s="47">
        <v>0</v>
      </c>
      <c r="D78" s="112"/>
      <c r="E78" s="48"/>
      <c r="F78" s="48"/>
    </row>
    <row r="79" spans="1:6" ht="15.75" x14ac:dyDescent="0.25">
      <c r="A79" s="36" t="s">
        <v>281</v>
      </c>
      <c r="B79" s="33" t="s">
        <v>223</v>
      </c>
      <c r="C79" s="47">
        <v>0</v>
      </c>
      <c r="D79" s="112"/>
      <c r="E79" s="48"/>
      <c r="F79" s="48"/>
    </row>
    <row r="80" spans="1:6" ht="15.75" x14ac:dyDescent="0.25">
      <c r="A80" s="36" t="s">
        <v>282</v>
      </c>
      <c r="B80" s="33" t="s">
        <v>224</v>
      </c>
      <c r="C80" s="47">
        <v>0</v>
      </c>
      <c r="D80" s="112"/>
      <c r="E80" s="48"/>
      <c r="F80" s="48"/>
    </row>
    <row r="81" spans="1:6" ht="15.75" x14ac:dyDescent="0.25">
      <c r="A81" s="36" t="s">
        <v>283</v>
      </c>
      <c r="B81" s="33" t="s">
        <v>252</v>
      </c>
      <c r="C81" s="47">
        <v>0</v>
      </c>
      <c r="D81" s="112"/>
      <c r="E81" s="48"/>
      <c r="F81" s="48"/>
    </row>
    <row r="82" spans="1:6" ht="15.75" x14ac:dyDescent="0.25">
      <c r="A82" s="43"/>
      <c r="B82" s="34" t="s">
        <v>226</v>
      </c>
      <c r="C82" s="47">
        <v>0</v>
      </c>
      <c r="D82" s="112"/>
      <c r="E82" s="49"/>
      <c r="F82" s="49"/>
    </row>
    <row r="83" spans="1:6" ht="15.75" x14ac:dyDescent="0.25">
      <c r="A83" s="41" t="s">
        <v>116</v>
      </c>
      <c r="B83" s="33" t="s">
        <v>253</v>
      </c>
      <c r="C83" s="47"/>
      <c r="D83" s="112"/>
      <c r="E83" s="48"/>
      <c r="F83" s="48"/>
    </row>
    <row r="84" spans="1:6" ht="15.75" x14ac:dyDescent="0.25">
      <c r="A84" s="36" t="s">
        <v>280</v>
      </c>
      <c r="B84" s="33" t="s">
        <v>254</v>
      </c>
      <c r="C84" s="47">
        <v>0</v>
      </c>
      <c r="D84" s="112"/>
      <c r="E84" s="48"/>
      <c r="F84" s="48"/>
    </row>
    <row r="85" spans="1:6" ht="15.75" x14ac:dyDescent="0.25">
      <c r="A85" s="36" t="s">
        <v>281</v>
      </c>
      <c r="B85" s="33" t="s">
        <v>255</v>
      </c>
      <c r="C85" s="47">
        <v>0</v>
      </c>
      <c r="D85" s="112"/>
      <c r="E85" s="48"/>
      <c r="F85" s="48"/>
    </row>
    <row r="86" spans="1:6" ht="15.75" x14ac:dyDescent="0.25">
      <c r="A86" s="36" t="s">
        <v>282</v>
      </c>
      <c r="B86" s="33" t="s">
        <v>256</v>
      </c>
      <c r="C86" s="47">
        <v>0</v>
      </c>
      <c r="D86" s="112"/>
      <c r="E86" s="48"/>
      <c r="F86" s="48"/>
    </row>
    <row r="87" spans="1:6" ht="15.75" x14ac:dyDescent="0.25">
      <c r="A87" s="36"/>
      <c r="B87" s="34" t="s">
        <v>257</v>
      </c>
      <c r="C87" s="47">
        <v>0</v>
      </c>
      <c r="D87" s="112"/>
      <c r="E87" s="49"/>
      <c r="F87" s="49"/>
    </row>
    <row r="88" spans="1:6" ht="15.75" x14ac:dyDescent="0.25">
      <c r="A88" s="41" t="s">
        <v>166</v>
      </c>
      <c r="B88" s="33" t="s">
        <v>227</v>
      </c>
      <c r="C88" s="47">
        <v>0</v>
      </c>
      <c r="D88" s="112"/>
      <c r="E88" s="48"/>
      <c r="F88" s="48"/>
    </row>
    <row r="89" spans="1:6" ht="15.75" customHeight="1" x14ac:dyDescent="0.25">
      <c r="A89" s="41"/>
      <c r="B89" s="33" t="s">
        <v>228</v>
      </c>
      <c r="C89" s="47">
        <v>0</v>
      </c>
      <c r="D89" s="112"/>
      <c r="E89" s="48"/>
      <c r="F89" s="48"/>
    </row>
    <row r="90" spans="1:6" ht="15.75" x14ac:dyDescent="0.25">
      <c r="A90" s="41" t="s">
        <v>286</v>
      </c>
      <c r="B90" s="33" t="s">
        <v>258</v>
      </c>
      <c r="C90" s="47">
        <v>0</v>
      </c>
      <c r="D90" s="112"/>
      <c r="E90" s="48"/>
      <c r="F90" s="48"/>
    </row>
    <row r="91" spans="1:6" ht="15.75" x14ac:dyDescent="0.25">
      <c r="A91" s="41" t="s">
        <v>289</v>
      </c>
      <c r="B91" s="33" t="s">
        <v>259</v>
      </c>
      <c r="C91" s="47">
        <v>0</v>
      </c>
      <c r="D91" s="112"/>
      <c r="E91" s="48"/>
      <c r="F91" s="48"/>
    </row>
    <row r="92" spans="1:6" ht="15.75" x14ac:dyDescent="0.25">
      <c r="A92" s="41" t="s">
        <v>290</v>
      </c>
      <c r="B92" s="33" t="s">
        <v>260</v>
      </c>
      <c r="C92" s="47">
        <v>0</v>
      </c>
      <c r="D92" s="112"/>
      <c r="E92" s="49"/>
      <c r="F92" s="49"/>
    </row>
    <row r="93" spans="1:6" ht="15.75" x14ac:dyDescent="0.25">
      <c r="A93" s="40" t="s">
        <v>291</v>
      </c>
      <c r="B93" s="32" t="s">
        <v>261</v>
      </c>
      <c r="C93" s="47"/>
      <c r="D93" s="112"/>
      <c r="E93" s="48"/>
      <c r="F93" s="48"/>
    </row>
    <row r="94" spans="1:6" ht="15.75" x14ac:dyDescent="0.25">
      <c r="A94" s="41" t="s">
        <v>71</v>
      </c>
      <c r="B94" s="33" t="s">
        <v>262</v>
      </c>
      <c r="C94" s="47">
        <v>52069.96901999999</v>
      </c>
      <c r="D94" s="112"/>
      <c r="E94" s="49"/>
      <c r="F94" s="49"/>
    </row>
    <row r="95" spans="1:6" ht="15.75" x14ac:dyDescent="0.25">
      <c r="A95" s="41" t="s">
        <v>73</v>
      </c>
      <c r="B95" s="33" t="s">
        <v>263</v>
      </c>
      <c r="C95" s="47">
        <v>0</v>
      </c>
      <c r="D95" s="112"/>
      <c r="E95" s="49"/>
      <c r="F95" s="49"/>
    </row>
    <row r="96" spans="1:6" ht="15.75" x14ac:dyDescent="0.25">
      <c r="A96" s="43" t="s">
        <v>75</v>
      </c>
      <c r="B96" s="33" t="s">
        <v>264</v>
      </c>
      <c r="C96" s="47"/>
      <c r="D96" s="112"/>
      <c r="E96" s="48"/>
      <c r="F96" s="48"/>
    </row>
    <row r="97" spans="1:6" ht="15.75" x14ac:dyDescent="0.25">
      <c r="A97" s="36" t="s">
        <v>280</v>
      </c>
      <c r="B97" s="33" t="s">
        <v>234</v>
      </c>
      <c r="C97" s="47">
        <v>4105</v>
      </c>
      <c r="D97" s="112"/>
      <c r="E97" s="48"/>
      <c r="F97" s="48"/>
    </row>
    <row r="98" spans="1:6" ht="15.75" x14ac:dyDescent="0.25">
      <c r="A98" s="42"/>
      <c r="B98" s="33" t="s">
        <v>235</v>
      </c>
      <c r="C98" s="47">
        <v>464</v>
      </c>
      <c r="D98" s="112"/>
      <c r="E98" s="48"/>
      <c r="F98" s="48"/>
    </row>
    <row r="99" spans="1:6" ht="15.75" x14ac:dyDescent="0.25">
      <c r="A99" s="42" t="s">
        <v>281</v>
      </c>
      <c r="B99" s="33" t="s">
        <v>236</v>
      </c>
      <c r="C99" s="47">
        <v>117</v>
      </c>
      <c r="D99" s="112"/>
      <c r="E99" s="48"/>
      <c r="F99" s="48"/>
    </row>
    <row r="100" spans="1:6" ht="15.75" x14ac:dyDescent="0.25">
      <c r="A100" s="42"/>
      <c r="B100" s="33" t="s">
        <v>235</v>
      </c>
      <c r="C100" s="47">
        <v>0</v>
      </c>
      <c r="D100" s="112"/>
      <c r="E100" s="48"/>
      <c r="F100" s="48"/>
    </row>
    <row r="101" spans="1:6" ht="15.75" x14ac:dyDescent="0.25">
      <c r="A101" s="45" t="s">
        <v>287</v>
      </c>
      <c r="B101" s="33" t="s">
        <v>237</v>
      </c>
      <c r="C101" s="47">
        <v>897</v>
      </c>
      <c r="D101" s="112"/>
      <c r="E101" s="48"/>
      <c r="F101" s="48"/>
    </row>
    <row r="102" spans="1:6" ht="15.75" x14ac:dyDescent="0.25">
      <c r="A102" s="45" t="s">
        <v>288</v>
      </c>
      <c r="B102" s="33" t="s">
        <v>238</v>
      </c>
      <c r="C102" s="47">
        <v>14499.46204</v>
      </c>
      <c r="D102" s="112"/>
      <c r="E102" s="48"/>
      <c r="F102" s="48"/>
    </row>
    <row r="103" spans="1:6" ht="15.75" x14ac:dyDescent="0.25">
      <c r="A103" s="37"/>
      <c r="B103" s="36" t="s">
        <v>239</v>
      </c>
      <c r="C103" s="47">
        <v>15396.46204</v>
      </c>
      <c r="D103" s="112"/>
      <c r="E103" s="49"/>
      <c r="F103" s="49"/>
    </row>
    <row r="104" spans="1:6" ht="15.75" x14ac:dyDescent="0.25">
      <c r="A104" s="42" t="s">
        <v>282</v>
      </c>
      <c r="B104" s="33" t="s">
        <v>240</v>
      </c>
      <c r="C104" s="47">
        <v>37322.828999999998</v>
      </c>
      <c r="D104" s="112"/>
      <c r="E104" s="48"/>
      <c r="F104" s="48"/>
    </row>
    <row r="105" spans="1:6" ht="15.75" x14ac:dyDescent="0.25">
      <c r="A105" s="42" t="s">
        <v>283</v>
      </c>
      <c r="B105" s="33" t="s">
        <v>241</v>
      </c>
      <c r="C105" s="47">
        <v>4113.8731200000002</v>
      </c>
      <c r="D105" s="112"/>
      <c r="E105" s="48"/>
      <c r="F105" s="48"/>
    </row>
    <row r="106" spans="1:6" ht="15.75" x14ac:dyDescent="0.25">
      <c r="A106" s="40"/>
      <c r="B106" s="34" t="s">
        <v>265</v>
      </c>
      <c r="C106" s="47">
        <v>60938.16416</v>
      </c>
      <c r="D106" s="112"/>
      <c r="E106" s="49"/>
      <c r="F106" s="49"/>
    </row>
    <row r="107" spans="1:6" ht="15.75" x14ac:dyDescent="0.25">
      <c r="A107" s="43" t="s">
        <v>77</v>
      </c>
      <c r="B107" s="33" t="s">
        <v>266</v>
      </c>
      <c r="C107" s="47">
        <v>0</v>
      </c>
      <c r="D107" s="112"/>
      <c r="E107" s="48"/>
      <c r="F107" s="48"/>
    </row>
    <row r="108" spans="1:6" ht="15.75" x14ac:dyDescent="0.25">
      <c r="A108" s="41" t="s">
        <v>86</v>
      </c>
      <c r="B108" s="33" t="s">
        <v>253</v>
      </c>
      <c r="C108" s="47"/>
      <c r="D108" s="112"/>
      <c r="E108" s="48"/>
      <c r="F108" s="48"/>
    </row>
    <row r="109" spans="1:6" ht="15.75" x14ac:dyDescent="0.25">
      <c r="A109" s="36" t="s">
        <v>280</v>
      </c>
      <c r="B109" s="33" t="s">
        <v>267</v>
      </c>
      <c r="C109" s="47">
        <v>-1472.03865</v>
      </c>
      <c r="D109" s="112"/>
      <c r="E109" s="48"/>
      <c r="F109" s="48"/>
    </row>
    <row r="110" spans="1:6" ht="15.75" x14ac:dyDescent="0.25">
      <c r="A110" s="36" t="s">
        <v>281</v>
      </c>
      <c r="B110" s="33" t="s">
        <v>255</v>
      </c>
      <c r="C110" s="47">
        <v>-19879.096460000001</v>
      </c>
      <c r="D110" s="112"/>
      <c r="E110" s="48"/>
      <c r="F110" s="48"/>
    </row>
    <row r="111" spans="1:6" ht="15.75" x14ac:dyDescent="0.25">
      <c r="A111" s="36" t="s">
        <v>282</v>
      </c>
      <c r="B111" s="33" t="s">
        <v>268</v>
      </c>
      <c r="C111" s="47">
        <v>-1648.7399500000001</v>
      </c>
      <c r="D111" s="112"/>
      <c r="E111" s="48"/>
      <c r="F111" s="48"/>
    </row>
    <row r="112" spans="1:6" ht="15.75" x14ac:dyDescent="0.25">
      <c r="A112" s="36"/>
      <c r="B112" s="34" t="s">
        <v>250</v>
      </c>
      <c r="C112" s="47">
        <v>-22999.875060000002</v>
      </c>
      <c r="D112" s="112"/>
      <c r="E112" s="49"/>
      <c r="F112" s="49"/>
    </row>
    <row r="113" spans="1:6" ht="15.75" x14ac:dyDescent="0.25">
      <c r="A113" s="43" t="s">
        <v>88</v>
      </c>
      <c r="B113" s="33" t="s">
        <v>269</v>
      </c>
      <c r="C113" s="47">
        <v>-13095</v>
      </c>
      <c r="D113" s="112"/>
      <c r="E113" s="50"/>
      <c r="F113" s="50"/>
    </row>
    <row r="114" spans="1:6" ht="15.75" x14ac:dyDescent="0.25">
      <c r="A114" s="43" t="s">
        <v>90</v>
      </c>
      <c r="B114" s="33" t="s">
        <v>270</v>
      </c>
      <c r="C114" s="47">
        <v>1780.92554</v>
      </c>
      <c r="D114" s="112"/>
      <c r="E114" s="48"/>
      <c r="F114" s="48"/>
    </row>
    <row r="115" spans="1:6" ht="15.75" x14ac:dyDescent="0.25">
      <c r="A115" s="43" t="s">
        <v>116</v>
      </c>
      <c r="B115" s="33" t="s">
        <v>271</v>
      </c>
      <c r="C115" s="47">
        <v>-22520.624879999999</v>
      </c>
      <c r="D115" s="112"/>
      <c r="E115" s="48"/>
      <c r="F115" s="48"/>
    </row>
    <row r="116" spans="1:6" ht="15.75" x14ac:dyDescent="0.25">
      <c r="A116" s="43" t="s">
        <v>166</v>
      </c>
      <c r="B116" s="33" t="s">
        <v>272</v>
      </c>
      <c r="C116" s="47">
        <v>56173.558779999999</v>
      </c>
      <c r="D116" s="112"/>
      <c r="E116" s="50"/>
      <c r="F116" s="50"/>
    </row>
    <row r="117" spans="1:6" ht="15.75" x14ac:dyDescent="0.25">
      <c r="A117" s="43" t="s">
        <v>286</v>
      </c>
      <c r="B117" s="33" t="s">
        <v>273</v>
      </c>
      <c r="C117" s="47">
        <v>312.10492000000005</v>
      </c>
      <c r="D117" s="112"/>
      <c r="E117" s="48"/>
      <c r="F117" s="48"/>
    </row>
    <row r="118" spans="1:6" ht="15.75" x14ac:dyDescent="0.25">
      <c r="A118" s="43" t="s">
        <v>290</v>
      </c>
      <c r="B118" s="33" t="s">
        <v>274</v>
      </c>
      <c r="C118" s="47">
        <v>-273.11977999999999</v>
      </c>
      <c r="D118" s="112"/>
      <c r="E118" s="48"/>
      <c r="F118" s="48"/>
    </row>
    <row r="119" spans="1:6" ht="15.75" x14ac:dyDescent="0.25">
      <c r="A119" s="43" t="s">
        <v>292</v>
      </c>
      <c r="B119" s="33" t="s">
        <v>275</v>
      </c>
      <c r="C119" s="47">
        <v>38.985140000000008</v>
      </c>
      <c r="D119" s="112"/>
      <c r="E119" s="49"/>
      <c r="F119" s="49"/>
    </row>
    <row r="120" spans="1:6" ht="15.75" x14ac:dyDescent="0.25">
      <c r="A120" s="43" t="s">
        <v>293</v>
      </c>
      <c r="B120" s="33" t="s">
        <v>276</v>
      </c>
      <c r="C120" s="47">
        <v>-4585</v>
      </c>
      <c r="D120" s="112"/>
      <c r="E120" s="48"/>
      <c r="F120" s="48"/>
    </row>
    <row r="121" spans="1:6" ht="15.75" x14ac:dyDescent="0.25">
      <c r="A121" s="43" t="s">
        <v>294</v>
      </c>
      <c r="B121" s="33" t="s">
        <v>277</v>
      </c>
      <c r="C121" s="47">
        <v>12</v>
      </c>
      <c r="D121" s="112"/>
      <c r="E121" s="48"/>
      <c r="F121" s="48"/>
    </row>
    <row r="122" spans="1:6" ht="15.75" x14ac:dyDescent="0.25">
      <c r="A122" s="43" t="s">
        <v>295</v>
      </c>
      <c r="B122" s="33" t="s">
        <v>278</v>
      </c>
      <c r="C122" s="47">
        <v>51639.543919999996</v>
      </c>
      <c r="D122" s="112"/>
      <c r="E122" s="49"/>
      <c r="F122" s="49"/>
    </row>
    <row r="123" spans="1:6" ht="8.25" customHeight="1" x14ac:dyDescent="0.25"/>
    <row r="124" spans="1:6" ht="15" customHeight="1" x14ac:dyDescent="0.25">
      <c r="A124" s="121" t="s">
        <v>53</v>
      </c>
      <c r="B124" s="121"/>
      <c r="C124" s="121"/>
      <c r="D124" s="121"/>
      <c r="E124" s="98"/>
      <c r="F124" s="98"/>
    </row>
    <row r="125" spans="1:6" x14ac:dyDescent="0.25">
      <c r="A125" s="121"/>
      <c r="B125" s="121"/>
      <c r="C125" s="121"/>
      <c r="D125" s="121"/>
    </row>
    <row r="126" spans="1:6" x14ac:dyDescent="0.25">
      <c r="A126" s="104" t="s">
        <v>390</v>
      </c>
    </row>
  </sheetData>
  <mergeCells count="4">
    <mergeCell ref="A1:D1"/>
    <mergeCell ref="A3:B3"/>
    <mergeCell ref="A4:B4"/>
    <mergeCell ref="A124:D125"/>
  </mergeCells>
  <conditionalFormatting sqref="E13">
    <cfRule type="cellIs" dxfId="50" priority="51" operator="notEqual">
      <formula>0</formula>
    </cfRule>
  </conditionalFormatting>
  <conditionalFormatting sqref="E20">
    <cfRule type="cellIs" dxfId="49" priority="50" operator="notEqual">
      <formula>0</formula>
    </cfRule>
  </conditionalFormatting>
  <conditionalFormatting sqref="E23:F23">
    <cfRule type="cellIs" dxfId="48" priority="49" operator="notEqual">
      <formula>0</formula>
    </cfRule>
  </conditionalFormatting>
  <conditionalFormatting sqref="E27">
    <cfRule type="cellIs" dxfId="47" priority="48" operator="notEqual">
      <formula>0</formula>
    </cfRule>
  </conditionalFormatting>
  <conditionalFormatting sqref="E34">
    <cfRule type="cellIs" dxfId="46" priority="47" operator="notEqual">
      <formula>0</formula>
    </cfRule>
  </conditionalFormatting>
  <conditionalFormatting sqref="E38">
    <cfRule type="cellIs" dxfId="45" priority="46" operator="notEqual">
      <formula>0</formula>
    </cfRule>
  </conditionalFormatting>
  <conditionalFormatting sqref="E46">
    <cfRule type="cellIs" dxfId="44" priority="45" operator="notEqual">
      <formula>0</formula>
    </cfRule>
  </conditionalFormatting>
  <conditionalFormatting sqref="E54">
    <cfRule type="cellIs" dxfId="43" priority="44" operator="notEqual">
      <formula>0</formula>
    </cfRule>
  </conditionalFormatting>
  <conditionalFormatting sqref="E57">
    <cfRule type="cellIs" dxfId="42" priority="43" operator="notEqual">
      <formula>0</formula>
    </cfRule>
  </conditionalFormatting>
  <conditionalFormatting sqref="E63">
    <cfRule type="cellIs" dxfId="41" priority="42" operator="notEqual">
      <formula>0</formula>
    </cfRule>
  </conditionalFormatting>
  <conditionalFormatting sqref="E67">
    <cfRule type="cellIs" dxfId="40" priority="41" operator="notEqual">
      <formula>0</formula>
    </cfRule>
  </conditionalFormatting>
  <conditionalFormatting sqref="E68">
    <cfRule type="cellIs" dxfId="39" priority="40" operator="notEqual">
      <formula>0</formula>
    </cfRule>
  </conditionalFormatting>
  <conditionalFormatting sqref="E73">
    <cfRule type="cellIs" dxfId="38" priority="39" operator="notEqual">
      <formula>0</formula>
    </cfRule>
  </conditionalFormatting>
  <conditionalFormatting sqref="E75">
    <cfRule type="cellIs" dxfId="37" priority="38" operator="notEqual">
      <formula>0</formula>
    </cfRule>
  </conditionalFormatting>
  <conditionalFormatting sqref="E82">
    <cfRule type="cellIs" dxfId="36" priority="37" operator="notEqual">
      <formula>0</formula>
    </cfRule>
  </conditionalFormatting>
  <conditionalFormatting sqref="E87">
    <cfRule type="cellIs" dxfId="35" priority="36" operator="notEqual">
      <formula>0</formula>
    </cfRule>
  </conditionalFormatting>
  <conditionalFormatting sqref="E92">
    <cfRule type="cellIs" dxfId="34" priority="35" operator="notEqual">
      <formula>0</formula>
    </cfRule>
  </conditionalFormatting>
  <conditionalFormatting sqref="E94">
    <cfRule type="cellIs" dxfId="33" priority="34" operator="notEqual">
      <formula>0</formula>
    </cfRule>
  </conditionalFormatting>
  <conditionalFormatting sqref="E95">
    <cfRule type="cellIs" dxfId="32" priority="33" operator="notEqual">
      <formula>0</formula>
    </cfRule>
  </conditionalFormatting>
  <conditionalFormatting sqref="E103">
    <cfRule type="cellIs" dxfId="31" priority="32" operator="notEqual">
      <formula>0</formula>
    </cfRule>
  </conditionalFormatting>
  <conditionalFormatting sqref="E106">
    <cfRule type="cellIs" dxfId="30" priority="31" operator="notEqual">
      <formula>0</formula>
    </cfRule>
  </conditionalFormatting>
  <conditionalFormatting sqref="E112">
    <cfRule type="cellIs" dxfId="29" priority="30" operator="notEqual">
      <formula>0</formula>
    </cfRule>
  </conditionalFormatting>
  <conditionalFormatting sqref="E119">
    <cfRule type="cellIs" dxfId="28" priority="29" operator="notEqual">
      <formula>0</formula>
    </cfRule>
  </conditionalFormatting>
  <conditionalFormatting sqref="E122">
    <cfRule type="cellIs" dxfId="27" priority="28" operator="notEqual">
      <formula>0</formula>
    </cfRule>
  </conditionalFormatting>
  <conditionalFormatting sqref="F13">
    <cfRule type="cellIs" dxfId="26" priority="27" operator="notEqual">
      <formula>0</formula>
    </cfRule>
  </conditionalFormatting>
  <conditionalFormatting sqref="F20">
    <cfRule type="cellIs" dxfId="25" priority="26" operator="notEqual">
      <formula>0</formula>
    </cfRule>
  </conditionalFormatting>
  <conditionalFormatting sqref="F27">
    <cfRule type="cellIs" dxfId="24" priority="25" operator="notEqual">
      <formula>0</formula>
    </cfRule>
  </conditionalFormatting>
  <conditionalFormatting sqref="F34">
    <cfRule type="cellIs" dxfId="23" priority="24" operator="notEqual">
      <formula>0</formula>
    </cfRule>
  </conditionalFormatting>
  <conditionalFormatting sqref="F38">
    <cfRule type="cellIs" dxfId="22" priority="23" operator="notEqual">
      <formula>0</formula>
    </cfRule>
  </conditionalFormatting>
  <conditionalFormatting sqref="F46">
    <cfRule type="cellIs" dxfId="21" priority="22" operator="notEqual">
      <formula>0</formula>
    </cfRule>
  </conditionalFormatting>
  <conditionalFormatting sqref="F54">
    <cfRule type="cellIs" dxfId="20" priority="21" operator="notEqual">
      <formula>0</formula>
    </cfRule>
  </conditionalFormatting>
  <conditionalFormatting sqref="F57">
    <cfRule type="cellIs" dxfId="19" priority="20" operator="notEqual">
      <formula>0</formula>
    </cfRule>
  </conditionalFormatting>
  <conditionalFormatting sqref="F63">
    <cfRule type="cellIs" dxfId="18" priority="19" operator="notEqual">
      <formula>0</formula>
    </cfRule>
  </conditionalFormatting>
  <conditionalFormatting sqref="F67">
    <cfRule type="cellIs" dxfId="17" priority="18" operator="notEqual">
      <formula>0</formula>
    </cfRule>
  </conditionalFormatting>
  <conditionalFormatting sqref="F68">
    <cfRule type="cellIs" dxfId="16" priority="17" operator="notEqual">
      <formula>0</formula>
    </cfRule>
  </conditionalFormatting>
  <conditionalFormatting sqref="F73">
    <cfRule type="cellIs" dxfId="15" priority="16" operator="notEqual">
      <formula>0</formula>
    </cfRule>
  </conditionalFormatting>
  <conditionalFormatting sqref="F75">
    <cfRule type="cellIs" dxfId="14" priority="15" operator="notEqual">
      <formula>0</formula>
    </cfRule>
  </conditionalFormatting>
  <conditionalFormatting sqref="F82">
    <cfRule type="cellIs" dxfId="13" priority="14" operator="notEqual">
      <formula>0</formula>
    </cfRule>
  </conditionalFormatting>
  <conditionalFormatting sqref="F87">
    <cfRule type="cellIs" dxfId="12" priority="13" operator="notEqual">
      <formula>0</formula>
    </cfRule>
  </conditionalFormatting>
  <conditionalFormatting sqref="F92">
    <cfRule type="cellIs" dxfId="11" priority="12" operator="notEqual">
      <formula>0</formula>
    </cfRule>
  </conditionalFormatting>
  <conditionalFormatting sqref="F94">
    <cfRule type="cellIs" dxfId="10" priority="11" operator="notEqual">
      <formula>0</formula>
    </cfRule>
  </conditionalFormatting>
  <conditionalFormatting sqref="F95">
    <cfRule type="cellIs" dxfId="9" priority="10" operator="notEqual">
      <formula>0</formula>
    </cfRule>
  </conditionalFormatting>
  <conditionalFormatting sqref="F103">
    <cfRule type="cellIs" dxfId="8" priority="9" operator="notEqual">
      <formula>0</formula>
    </cfRule>
  </conditionalFormatting>
  <conditionalFormatting sqref="F106">
    <cfRule type="cellIs" dxfId="7" priority="8" operator="notEqual">
      <formula>0</formula>
    </cfRule>
  </conditionalFormatting>
  <conditionalFormatting sqref="F112">
    <cfRule type="cellIs" dxfId="6" priority="7" operator="notEqual">
      <formula>0</formula>
    </cfRule>
  </conditionalFormatting>
  <conditionalFormatting sqref="F119">
    <cfRule type="cellIs" dxfId="5" priority="6" operator="notEqual">
      <formula>0</formula>
    </cfRule>
  </conditionalFormatting>
  <conditionalFormatting sqref="F122">
    <cfRule type="cellIs" dxfId="4" priority="5" operator="notEqual">
      <formula>0</formula>
    </cfRule>
  </conditionalFormatting>
  <conditionalFormatting sqref="E113:F113">
    <cfRule type="cellIs" dxfId="3" priority="4" operator="notEqual">
      <formula>0</formula>
    </cfRule>
  </conditionalFormatting>
  <conditionalFormatting sqref="E14:F14">
    <cfRule type="cellIs" dxfId="2" priority="3" operator="notEqual">
      <formula>0</formula>
    </cfRule>
  </conditionalFormatting>
  <conditionalFormatting sqref="E116:F116">
    <cfRule type="cellIs" dxfId="1" priority="2" operator="notEqual">
      <formula>0</formula>
    </cfRule>
  </conditionalFormatting>
  <conditionalFormatting sqref="E124:F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Vesela Parapanova</dc:creator>
  <cp:lastModifiedBy>Vesela Parapanova</cp:lastModifiedBy>
  <cp:lastPrinted>2017-10-24T11:15:07Z</cp:lastPrinted>
  <dcterms:created xsi:type="dcterms:W3CDTF">2017-08-01T06:48:00Z</dcterms:created>
  <dcterms:modified xsi:type="dcterms:W3CDTF">2017-10-26T07:28:03Z</dcterms:modified>
</cp:coreProperties>
</file>