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1115" windowHeight="7680" activeTab="0"/>
  </bookViews>
  <sheets>
    <sheet name="Доходност 29.09.2006-30.09.2008" sheetId="1" r:id="rId1"/>
  </sheets>
  <definedNames/>
  <calcPr fullCalcOnLoad="1"/>
</workbook>
</file>

<file path=xl/sharedStrings.xml><?xml version="1.0" encoding="utf-8"?>
<sst xmlns="http://schemas.openxmlformats.org/spreadsheetml/2006/main" count="63" uniqueCount="45">
  <si>
    <t>№ по ред</t>
  </si>
  <si>
    <t>Немодифициран относителен дял</t>
  </si>
  <si>
    <t>Модифициран относителен дял</t>
  </si>
  <si>
    <t xml:space="preserve">ППФ "Доверие" </t>
  </si>
  <si>
    <t xml:space="preserve">ППФ "Съгласие" </t>
  </si>
  <si>
    <t xml:space="preserve">ППФ "ДСК-Родина" </t>
  </si>
  <si>
    <t xml:space="preserve">ППФ "ЦКБ-Сила" </t>
  </si>
  <si>
    <t>Немодифицирана претеглена доходност</t>
  </si>
  <si>
    <t>Средноаритметична доходност</t>
  </si>
  <si>
    <t>Стандартно отклонение</t>
  </si>
  <si>
    <t>Минимална доходност</t>
  </si>
  <si>
    <t>Немодифициран  относителен дял</t>
  </si>
  <si>
    <t xml:space="preserve">УПФ "Доверие" </t>
  </si>
  <si>
    <t xml:space="preserve">УПФ "Съгласие" </t>
  </si>
  <si>
    <t xml:space="preserve">УПФ "ДСК-Родина" </t>
  </si>
  <si>
    <t xml:space="preserve">УПФ "ЦКБ-Сила" </t>
  </si>
  <si>
    <t>Доходност за последния 24- месечен период  на годишна база</t>
  </si>
  <si>
    <t>Доходност за последния 24- месечен период на годишна база</t>
  </si>
  <si>
    <t xml:space="preserve">ДПФ "Доверие" </t>
  </si>
  <si>
    <t xml:space="preserve">ДПФ "Съгласие" </t>
  </si>
  <si>
    <t xml:space="preserve">ДПФ "ДСК-Родина" </t>
  </si>
  <si>
    <t xml:space="preserve">ДПФ "ЦКБ-Сила" </t>
  </si>
  <si>
    <t>Забележки:</t>
  </si>
  <si>
    <t>Горна граница, съгласно чл. 193, ал. 7 от КСО</t>
  </si>
  <si>
    <t>Модифицирана претеглена доходност (среднопретеглена доходност)</t>
  </si>
  <si>
    <t>1. Немодифициран относителен дял е пазарният дял на всеки един пенсионен фонд, изчислен на база нетните активи на фонда в общата сума от нетните активи на всички фондове от даден вид.</t>
  </si>
  <si>
    <t>2. Модифициран относителен дял е ограниченият пазарнен дял на всеки един пенсионен фонд, изчислен на база нетните активи на фонда в общата сума от нетните активи на всички фондове от даден вид по реда на Наредба № 12 от 10.12.2003 г. на КФН.</t>
  </si>
  <si>
    <t>3. При изчислението на минималната доходност на фондовете за допълнително задължително пенсионно осигуряване не е отчетена доходността на пенсионните фондове, управлявани от  ПОД "Топлина" АД, тъй като не са изтекли 24-месеца от стартиране на дейността им.</t>
  </si>
  <si>
    <t>Пенсионни фондове</t>
  </si>
  <si>
    <t xml:space="preserve">"Ай Ен Джи ППФ" </t>
  </si>
  <si>
    <t xml:space="preserve">"Ай Ен Джи УПФ" </t>
  </si>
  <si>
    <t xml:space="preserve">"Ай Ен Джи ДПФ" </t>
  </si>
  <si>
    <t xml:space="preserve">"Лукойл Гарант България - ППФ" </t>
  </si>
  <si>
    <t xml:space="preserve">"Лукойл Гарант България - УПФ" </t>
  </si>
  <si>
    <t xml:space="preserve">"Лукойл Гарант България - ДПФ" </t>
  </si>
  <si>
    <t>"ППФ - Бъдеще"</t>
  </si>
  <si>
    <t>"УПФ - Бъдеще"</t>
  </si>
  <si>
    <t>"ДПФ - Бъдеще"</t>
  </si>
  <si>
    <t xml:space="preserve">"ЗППФ Алианц България" </t>
  </si>
  <si>
    <t>"ЗУПФ Алианц България"</t>
  </si>
  <si>
    <t xml:space="preserve">"ДПФ Алианц България" </t>
  </si>
  <si>
    <t xml:space="preserve">ДОХОДНОСТ И СТАТИСТИЧЕСКИ ПОКАЗАТЕЛИ
ЗА ПРОФЕСИОНАЛНИТЕ ПЕНСИОННИ ФОНДОВЕ
ЗА ПЕРИОДА 29.09.2006г. - 30.09.2008г. </t>
  </si>
  <si>
    <t xml:space="preserve">ДОХОДНОСТ И СТАТИСТИЧЕСКИ ПОКАЗАТЕЛИ
ЗА УНИВЕРСАЛНИТЕ ПЕНСИОННИ ФОНДОВЕ
ЗА ПЕРИОДА 29.09.2006г. - 30.09.2008г. </t>
  </si>
  <si>
    <t xml:space="preserve">ДОХОДНОСТ И СТАТИСТИЧЕСКИ ПОКАЗАТЕЛИ ЗА ДОБРОВОЛНИТЕ ПЕНСИОННИ ФОНДОВЕ ЗА ПЕРИОДА 29.09.2006г. - 30.09.2008г. </t>
  </si>
  <si>
    <t>ДОХОДНОСТ НА ФОНДОВЕТЕ ЗА ДОПЪЛНИТЕЛНО ПЕНСИОННО ОСИГУРЯВАНЕ ЗА ПЕРИОДА 29.09.2006г. - 30.09.2008г.  НА ГОДИШНА БАЗА</t>
  </si>
</sst>
</file>

<file path=xl/styles.xml><?xml version="1.0" encoding="utf-8"?>
<styleSheet xmlns="http://schemas.openxmlformats.org/spreadsheetml/2006/main">
  <numFmts count="5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&quot;лв&quot;* #,##0.00_);_(&quot;лв&quot;* \(#,##0.00\);_(&quot;лв&quot;* &quot;-&quot;??_);_(@_)"/>
    <numFmt numFmtId="178" formatCode="mmm/yyyy"/>
    <numFmt numFmtId="179" formatCode="0.0%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m/d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0000000%"/>
    <numFmt numFmtId="192" formatCode="0.000000000%"/>
    <numFmt numFmtId="193" formatCode="0.0000000000%"/>
    <numFmt numFmtId="194" formatCode="0.00000000000%"/>
    <numFmt numFmtId="195" formatCode="0.000000000000%"/>
    <numFmt numFmtId="196" formatCode="0.000000000000000%"/>
    <numFmt numFmtId="197" formatCode="0.00000000000000%"/>
    <numFmt numFmtId="198" formatCode="0.0000000000000%"/>
    <numFmt numFmtId="199" formatCode="mmm"/>
    <numFmt numFmtId="200" formatCode="mmmm\-yyyy"/>
    <numFmt numFmtId="201" formatCode="0.0000000000000000%"/>
    <numFmt numFmtId="202" formatCode="0.000000000000000"/>
    <numFmt numFmtId="203" formatCode="0.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0000000"/>
    <numFmt numFmtId="209" formatCode="0.00000000000"/>
    <numFmt numFmtId="210" formatCode="0.000000000"/>
  </numFmts>
  <fonts count="33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5"/>
      <name val="Times New Roman"/>
      <family val="1"/>
    </font>
    <font>
      <sz val="10.75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.5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0"/>
    </font>
    <font>
      <sz val="8"/>
      <color indexed="9"/>
      <name val="Times New Roman"/>
      <family val="1"/>
    </font>
    <font>
      <sz val="8.25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b/>
      <sz val="9.2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1"/>
    </font>
    <font>
      <b/>
      <sz val="9.75"/>
      <name val="Times New Roman"/>
      <family val="1"/>
    </font>
    <font>
      <b/>
      <sz val="8.75"/>
      <color indexed="14"/>
      <name val="Times New Roman"/>
      <family val="1"/>
    </font>
    <font>
      <b/>
      <sz val="8.75"/>
      <color indexed="15"/>
      <name val="Times New Roman"/>
      <family val="1"/>
    </font>
    <font>
      <b/>
      <sz val="8.75"/>
      <color indexed="18"/>
      <name val="Times New Roman"/>
      <family val="1"/>
    </font>
    <font>
      <b/>
      <sz val="9"/>
      <color indexed="15"/>
      <name val="Times New Roman"/>
      <family val="1"/>
    </font>
    <font>
      <b/>
      <sz val="8.75"/>
      <color indexed="29"/>
      <name val="Times New Roman"/>
      <family val="1"/>
    </font>
    <font>
      <b/>
      <sz val="8.75"/>
      <color indexed="10"/>
      <name val="Times New Roman"/>
      <family val="1"/>
    </font>
    <font>
      <b/>
      <sz val="8.5"/>
      <color indexed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0" fontId="8" fillId="0" borderId="0" xfId="0" applyNumberFormat="1" applyFont="1" applyAlignment="1">
      <alignment horizontal="center"/>
    </xf>
    <xf numFmtId="10" fontId="14" fillId="0" borderId="0" xfId="15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10" fontId="15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9" fillId="0" borderId="1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10" fontId="16" fillId="2" borderId="0" xfId="21" applyNumberFormat="1" applyFont="1" applyFill="1" applyBorder="1" applyAlignment="1">
      <alignment horizontal="center"/>
    </xf>
    <xf numFmtId="0" fontId="8" fillId="2" borderId="0" xfId="0" applyFont="1" applyFill="1" applyAlignment="1">
      <alignment/>
    </xf>
    <xf numFmtId="10" fontId="16" fillId="2" borderId="0" xfId="0" applyNumberFormat="1" applyFont="1" applyFill="1" applyBorder="1" applyAlignment="1">
      <alignment horizontal="center"/>
    </xf>
    <xf numFmtId="10" fontId="14" fillId="0" borderId="0" xfId="15" applyNumberFormat="1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/>
    </xf>
    <xf numFmtId="0" fontId="9" fillId="0" borderId="1" xfId="0" applyFont="1" applyFill="1" applyBorder="1" applyAlignment="1">
      <alignment wrapText="1"/>
    </xf>
    <xf numFmtId="10" fontId="16" fillId="0" borderId="0" xfId="21" applyNumberFormat="1" applyFont="1" applyFill="1" applyBorder="1" applyAlignment="1">
      <alignment horizontal="center"/>
    </xf>
    <xf numFmtId="10" fontId="9" fillId="0" borderId="1" xfId="0" applyNumberFormat="1" applyFont="1" applyFill="1" applyBorder="1" applyAlignment="1">
      <alignment horizontal="right"/>
    </xf>
    <xf numFmtId="10" fontId="9" fillId="0" borderId="6" xfId="0" applyNumberFormat="1" applyFont="1" applyFill="1" applyBorder="1" applyAlignment="1">
      <alignment horizontal="right"/>
    </xf>
    <xf numFmtId="10" fontId="9" fillId="0" borderId="8" xfId="0" applyNumberFormat="1" applyFont="1" applyFill="1" applyBorder="1" applyAlignment="1">
      <alignment horizontal="right"/>
    </xf>
    <xf numFmtId="10" fontId="9" fillId="0" borderId="9" xfId="0" applyNumberFormat="1" applyFont="1" applyFill="1" applyBorder="1" applyAlignment="1">
      <alignment horizontal="right"/>
    </xf>
    <xf numFmtId="10" fontId="9" fillId="0" borderId="8" xfId="21" applyNumberFormat="1" applyFont="1" applyFill="1" applyBorder="1" applyAlignment="1">
      <alignment horizontal="right"/>
    </xf>
    <xf numFmtId="10" fontId="10" fillId="0" borderId="6" xfId="0" applyNumberFormat="1" applyFont="1" applyFill="1" applyBorder="1" applyAlignment="1">
      <alignment horizontal="right"/>
    </xf>
    <xf numFmtId="10" fontId="10" fillId="0" borderId="10" xfId="0" applyNumberFormat="1" applyFont="1" applyFill="1" applyBorder="1" applyAlignment="1">
      <alignment horizontal="right"/>
    </xf>
    <xf numFmtId="10" fontId="9" fillId="0" borderId="1" xfId="0" applyNumberFormat="1" applyFont="1" applyFill="1" applyBorder="1" applyAlignment="1">
      <alignment wrapText="1"/>
    </xf>
    <xf numFmtId="10" fontId="13" fillId="0" borderId="6" xfId="15" applyNumberFormat="1" applyFont="1" applyFill="1" applyBorder="1" applyAlignment="1">
      <alignment horizontal="right"/>
    </xf>
    <xf numFmtId="10" fontId="13" fillId="0" borderId="6" xfId="15" applyNumberFormat="1" applyFont="1" applyFill="1" applyBorder="1" applyAlignment="1">
      <alignment horizontal="right"/>
    </xf>
    <xf numFmtId="10" fontId="9" fillId="0" borderId="1" xfId="21" applyNumberFormat="1" applyFont="1" applyFill="1" applyBorder="1" applyAlignment="1">
      <alignment horizontal="right"/>
    </xf>
    <xf numFmtId="0" fontId="20" fillId="0" borderId="0" xfId="0" applyFont="1" applyAlignment="1">
      <alignment horizontal="centerContinuous" vertical="center" wrapText="1"/>
    </xf>
    <xf numFmtId="0" fontId="2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11" xfId="0" applyFont="1" applyBorder="1" applyAlignment="1">
      <alignment horizontal="left" wrapText="1"/>
    </xf>
    <xf numFmtId="0" fontId="9" fillId="0" borderId="5" xfId="0" applyFont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0" fillId="0" borderId="5" xfId="0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0" fontId="9" fillId="0" borderId="12" xfId="0" applyFont="1" applyBorder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0" fontId="8" fillId="0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ДОХОДНОСТ НА ПРОФЕСИОНАЛНИТЕ ПЕНСИОННИ ФОНДОВЕ ЗА ПЕРИОДА
</a:t>
            </a:r>
            <a:r>
              <a:rPr lang="en-US" cap="none" sz="975" b="1" i="0" u="none" baseline="0"/>
              <a:t>29.09.2006г. - 30.09.2008г. </a:t>
            </a:r>
            <a:r>
              <a:rPr lang="en-US" cap="none" sz="925" b="1" i="0" u="none" baseline="0"/>
              <a:t> НА ГОДИШНА БАЗА</a:t>
            </a:r>
          </a:p>
        </c:rich>
      </c:tx>
      <c:layout>
        <c:manualLayout>
          <c:xMode val="factor"/>
          <c:yMode val="factor"/>
          <c:x val="0.02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9325"/>
          <c:w val="0.8255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'Доходност 29.09.2006-30.09.2008'!$B$10:$B$17</c:f>
              <c:strCache/>
            </c:strRef>
          </c:cat>
          <c:val>
            <c:numRef>
              <c:f>'Доходност 29.09.2006-30.09.2008'!$E$10:$E$17</c:f>
              <c:numCache/>
            </c:numRef>
          </c:val>
        </c:ser>
        <c:axId val="17718293"/>
        <c:axId val="25246910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29.09.2006-30.09.2008'!$B$10:$B$17</c:f>
              <c:strCache/>
            </c:strRef>
          </c:cat>
          <c:val>
            <c:numRef>
              <c:f>'Доходност 29.09.2006-30.09.2008'!$F$10:$F$17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29.09.2006-30.09.2008'!$B$10:$B$17</c:f>
              <c:strCache/>
            </c:strRef>
          </c:cat>
          <c:val>
            <c:numRef>
              <c:f>'Доходност 29.09.2006-30.09.2008'!$G$10:$G$17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29.09.2006-30.09.2008'!$B$10:$B$17</c:f>
              <c:strCache/>
            </c:strRef>
          </c:cat>
          <c:val>
            <c:numRef>
              <c:f>'Доходност 29.09.2006-30.09.2008'!$H$10:$H$17</c:f>
              <c:numCache/>
            </c:numRef>
          </c:val>
          <c:smooth val="0"/>
        </c:ser>
        <c:axId val="17718293"/>
        <c:axId val="25246910"/>
      </c:lineChart>
      <c:catAx>
        <c:axId val="17718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/>
            </a:pPr>
          </a:p>
        </c:txPr>
        <c:crossAx val="25246910"/>
        <c:crosses val="autoZero"/>
        <c:auto val="1"/>
        <c:lblOffset val="100"/>
        <c:noMultiLvlLbl val="0"/>
      </c:catAx>
      <c:valAx>
        <c:axId val="25246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7182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ДОХОДНОСТ НА УНИВЕРСАЛНИТЕ ПЕНСИОННИ ФОНДОВЕ ЗА ПЕРИОДА
29.09.2006г. - 30.09.2008г.  НА ГОДИШНА БАЗА</a:t>
            </a:r>
          </a:p>
        </c:rich>
      </c:tx>
      <c:layout>
        <c:manualLayout>
          <c:xMode val="factor"/>
          <c:yMode val="factor"/>
          <c:x val="0.024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25"/>
          <c:w val="0.923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'Доходност 29.09.2006-30.09.2008'!$B$30:$B$37</c:f>
              <c:strCache/>
            </c:strRef>
          </c:cat>
          <c:val>
            <c:numRef>
              <c:f>'Доходност 29.09.2006-30.09.2008'!$E$30:$E$37</c:f>
              <c:numCache/>
            </c:numRef>
          </c:val>
        </c:ser>
        <c:axId val="25895599"/>
        <c:axId val="31733800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29.09.2006-30.09.2008'!$B$30:$B$37</c:f>
              <c:strCache/>
            </c:strRef>
          </c:cat>
          <c:val>
            <c:numRef>
              <c:f>'Доходност 29.09.2006-30.09.2008'!$F$30:$F$36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29.09.2006-30.09.2008'!$B$30:$B$37</c:f>
              <c:strCache/>
            </c:strRef>
          </c:cat>
          <c:val>
            <c:numRef>
              <c:f>'Доходност 29.09.2006-30.09.2008'!$G$30:$G$37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'Доходност 29.09.2006-30.09.2008'!$H$30:$H$37</c:f>
              <c:numCache/>
            </c:numRef>
          </c:val>
          <c:smooth val="0"/>
        </c:ser>
        <c:axId val="25895599"/>
        <c:axId val="31733800"/>
      </c:lineChart>
      <c:catAx>
        <c:axId val="25895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/>
            </a:pPr>
          </a:p>
        </c:txPr>
        <c:crossAx val="31733800"/>
        <c:crosses val="autoZero"/>
        <c:auto val="1"/>
        <c:lblOffset val="100"/>
        <c:noMultiLvlLbl val="0"/>
      </c:catAx>
      <c:valAx>
        <c:axId val="31733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8955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ДОХОДНОСТ НА ДОБРОВОЛНИТЕ ПЕНСИОННИ ФОНДОВЕ ЗА ПЕРИОДА
</a:t>
            </a:r>
            <a:r>
              <a:rPr lang="en-US" cap="none" sz="925" b="1" i="0" u="none" baseline="0"/>
              <a:t>29.09.2006г. - 30.09.2008г.  </a:t>
            </a:r>
            <a:r>
              <a:rPr lang="en-US" cap="none" sz="800" b="1" i="0" u="none" baseline="0"/>
              <a:t>НА ГОДИШНА БАЗА</a:t>
            </a:r>
          </a:p>
        </c:rich>
      </c:tx>
      <c:layout>
        <c:manualLayout>
          <c:xMode val="factor"/>
          <c:yMode val="factor"/>
          <c:x val="-0.003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25"/>
          <c:w val="0.8712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'Доходност 29.09.2006-30.09.2008'!$B$51:$B$58</c:f>
              <c:strCache/>
            </c:strRef>
          </c:cat>
          <c:val>
            <c:numRef>
              <c:f>'Доходност 29.09.2006-30.09.2008'!$E$51:$E$58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7168745"/>
        <c:axId val="20300978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29.09.2006-30.09.2008'!$B$51:$B$58</c:f>
              <c:strCache/>
            </c:strRef>
          </c:cat>
          <c:val>
            <c:numRef>
              <c:f>'Доходност 29.09.2006-30.09.2008'!$F$51:$F$58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17168745"/>
        <c:axId val="20300978"/>
      </c:lineChart>
      <c:catAx>
        <c:axId val="17168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0300978"/>
        <c:crosses val="autoZero"/>
        <c:auto val="1"/>
        <c:lblOffset val="100"/>
        <c:noMultiLvlLbl val="0"/>
      </c:catAx>
      <c:valAx>
        <c:axId val="20300978"/>
        <c:scaling>
          <c:orientation val="minMax"/>
          <c:max val="0.2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1687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</cdr:x>
      <cdr:y>0.81</cdr:y>
    </cdr:from>
    <cdr:to>
      <cdr:x>0.9615</cdr:x>
      <cdr:y>0.92925</cdr:y>
    </cdr:to>
    <cdr:sp>
      <cdr:nvSpPr>
        <cdr:cNvPr id="1" name="AutoShape 1"/>
        <cdr:cNvSpPr>
          <a:spLocks/>
        </cdr:cNvSpPr>
      </cdr:nvSpPr>
      <cdr:spPr>
        <a:xfrm>
          <a:off x="5610225" y="3448050"/>
          <a:ext cx="800100" cy="504825"/>
        </a:xfrm>
        <a:prstGeom prst="accentCallout2">
          <a:avLst>
            <a:gd name="adj1" fmla="val -197370"/>
            <a:gd name="adj2" fmla="val 40162"/>
            <a:gd name="adj3" fmla="val -102699"/>
            <a:gd name="adj4" fmla="val -27712"/>
            <a:gd name="adj5" fmla="val -59722"/>
            <a:gd name="adj6" fmla="val -27712"/>
            <a:gd name="adj7" fmla="val -319981"/>
            <a:gd name="adj8" fmla="val -212416"/>
          </a:avLst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1" i="0" u="none" baseline="0">
              <a:solidFill>
                <a:srgbClr val="000080"/>
              </a:solidFill>
            </a:rPr>
            <a:t>-1,56%</a:t>
          </a:r>
          <a:r>
            <a:rPr lang="en-US" cap="none" sz="875" b="0" i="0" u="none" baseline="0"/>
            <a:t>
Минимална доходност</a:t>
          </a:r>
          <a:r>
            <a:rPr lang="en-US" cap="none" sz="900" b="0" i="0" u="none" baseline="0"/>
            <a:t>
  </a:t>
          </a:r>
        </a:p>
      </cdr:txBody>
    </cdr:sp>
  </cdr:relSizeAnchor>
  <cdr:relSizeAnchor xmlns:cdr="http://schemas.openxmlformats.org/drawingml/2006/chartDrawing">
    <cdr:from>
      <cdr:x>0.82075</cdr:x>
      <cdr:y>0.3785</cdr:y>
    </cdr:from>
    <cdr:to>
      <cdr:x>0.96275</cdr:x>
      <cdr:y>0.53975</cdr:y>
    </cdr:to>
    <cdr:sp>
      <cdr:nvSpPr>
        <cdr:cNvPr id="2" name="AutoShape 7"/>
        <cdr:cNvSpPr>
          <a:spLocks/>
        </cdr:cNvSpPr>
      </cdr:nvSpPr>
      <cdr:spPr>
        <a:xfrm>
          <a:off x="5467350" y="1609725"/>
          <a:ext cx="942975" cy="685800"/>
        </a:xfrm>
        <a:prstGeom prst="accentCallout2">
          <a:avLst>
            <a:gd name="adj1" fmla="val -124106"/>
            <a:gd name="adj2" fmla="val 58333"/>
            <a:gd name="adj3" fmla="val -88796"/>
            <a:gd name="adj4" fmla="val -33481"/>
            <a:gd name="adj5" fmla="val -58185"/>
            <a:gd name="adj6" fmla="val -33481"/>
            <a:gd name="adj7" fmla="val -165263"/>
            <a:gd name="adj8" fmla="val 23648"/>
          </a:avLst>
        </a:prstGeom>
        <a:solidFill>
          <a:srgbClr val="FFFFFF"/>
        </a:solidFill>
        <a:ln w="127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1" i="0" u="none" baseline="0">
              <a:solidFill>
                <a:srgbClr val="FF00FF"/>
              </a:solidFill>
            </a:rPr>
            <a:t>1.44%</a:t>
          </a:r>
          <a:r>
            <a:rPr lang="en-US" cap="none" sz="875" b="0" i="0" u="none" baseline="0"/>
            <a:t>
Средно-претеглена доходност</a:t>
          </a:r>
        </a:p>
      </cdr:txBody>
    </cdr:sp>
  </cdr:relSizeAnchor>
  <cdr:relSizeAnchor xmlns:cdr="http://schemas.openxmlformats.org/drawingml/2006/chartDrawing">
    <cdr:from>
      <cdr:x>0.42525</cdr:x>
      <cdr:y>0.2105</cdr:y>
    </cdr:from>
    <cdr:to>
      <cdr:x>0.56325</cdr:x>
      <cdr:y>0.33325</cdr:y>
    </cdr:to>
    <cdr:sp>
      <cdr:nvSpPr>
        <cdr:cNvPr id="3" name="AutoShape 8"/>
        <cdr:cNvSpPr>
          <a:spLocks/>
        </cdr:cNvSpPr>
      </cdr:nvSpPr>
      <cdr:spPr>
        <a:xfrm>
          <a:off x="2828925" y="895350"/>
          <a:ext cx="923925" cy="523875"/>
        </a:xfrm>
        <a:prstGeom prst="accentCallout2">
          <a:avLst>
            <a:gd name="adj1" fmla="val -166430"/>
            <a:gd name="adj2" fmla="val -68152"/>
            <a:gd name="adj3" fmla="val -79240"/>
            <a:gd name="adj4" fmla="val -28296"/>
            <a:gd name="adj5" fmla="val -58319"/>
            <a:gd name="adj6" fmla="val -28296"/>
            <a:gd name="adj7" fmla="val -226009"/>
            <a:gd name="adj8" fmla="val 71018"/>
          </a:avLst>
        </a:prstGeom>
        <a:solidFill>
          <a:srgbClr val="FFFFFF"/>
        </a:solidFill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1" i="0" u="none" baseline="0">
              <a:solidFill>
                <a:srgbClr val="00FFFF"/>
              </a:solidFill>
            </a:rPr>
            <a:t>4,44%</a:t>
          </a:r>
          <a:r>
            <a:rPr lang="en-US" cap="none" sz="875" b="0" i="0" u="none" baseline="0"/>
            <a:t>
Горна граница на доходността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0.71075</cdr:x>
      <cdr:y>0.649</cdr:y>
    </cdr:from>
    <cdr:to>
      <cdr:x>0.8235</cdr:x>
      <cdr:y>0.76725</cdr:y>
    </cdr:to>
    <cdr:sp>
      <cdr:nvSpPr>
        <cdr:cNvPr id="1" name="AutoShape 1"/>
        <cdr:cNvSpPr>
          <a:spLocks/>
        </cdr:cNvSpPr>
      </cdr:nvSpPr>
      <cdr:spPr>
        <a:xfrm>
          <a:off x="4743450" y="2743200"/>
          <a:ext cx="752475" cy="504825"/>
        </a:xfrm>
        <a:prstGeom prst="accentCallout2">
          <a:avLst>
            <a:gd name="adj1" fmla="val -147800"/>
            <a:gd name="adj2" fmla="val 147175"/>
            <a:gd name="adj3" fmla="val -99111"/>
            <a:gd name="adj4" fmla="val -28041"/>
            <a:gd name="adj5" fmla="val -60162"/>
            <a:gd name="adj6" fmla="val -28041"/>
            <a:gd name="adj7" fmla="val -83134"/>
            <a:gd name="adj8" fmla="val -124592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1" i="0" u="none" baseline="0">
              <a:solidFill>
                <a:srgbClr val="FF0000"/>
              </a:solidFill>
            </a:rPr>
            <a:t>-0,64%</a:t>
          </a:r>
          <a:r>
            <a:rPr lang="en-US" cap="none" sz="1075" b="0" i="0" u="none" baseline="0"/>
            <a:t>
</a:t>
          </a:r>
          <a:r>
            <a:rPr lang="en-US" cap="none" sz="875" b="0" i="0" u="none" baseline="0"/>
            <a:t>Минимална доходност</a:t>
          </a:r>
          <a:r>
            <a:rPr lang="en-US" cap="none" sz="1075" b="0" i="0" u="none" baseline="0"/>
            <a:t>  </a:t>
          </a:r>
        </a:p>
      </cdr:txBody>
    </cdr:sp>
  </cdr:relSizeAnchor>
  <cdr:relSizeAnchor xmlns:cdr="http://schemas.openxmlformats.org/drawingml/2006/chartDrawing">
    <cdr:from>
      <cdr:x>0.67475</cdr:x>
      <cdr:y>0.425</cdr:y>
    </cdr:from>
    <cdr:to>
      <cdr:x>0.86275</cdr:x>
      <cdr:y>0.5755</cdr:y>
    </cdr:to>
    <cdr:sp>
      <cdr:nvSpPr>
        <cdr:cNvPr id="2" name="AutoShape 8"/>
        <cdr:cNvSpPr>
          <a:spLocks/>
        </cdr:cNvSpPr>
      </cdr:nvSpPr>
      <cdr:spPr>
        <a:xfrm>
          <a:off x="4505325" y="1800225"/>
          <a:ext cx="1257300" cy="638175"/>
        </a:xfrm>
        <a:prstGeom prst="accentCallout2">
          <a:avLst>
            <a:gd name="adj1" fmla="val -124666"/>
            <a:gd name="adj2" fmla="val 66194"/>
            <a:gd name="adj3" fmla="val -89648"/>
            <a:gd name="adj4" fmla="val -31277"/>
            <a:gd name="adj5" fmla="val -56157"/>
            <a:gd name="adj6" fmla="val -31277"/>
            <a:gd name="adj7" fmla="val 85657"/>
            <a:gd name="adj8" fmla="val -61328"/>
          </a:avLst>
        </a:prstGeom>
        <a:solidFill>
          <a:srgbClr val="FFFFFF"/>
        </a:solidFill>
        <a:ln w="19050" cmpd="sng">
          <a:solidFill>
            <a:srgbClr val="FF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1" i="0" u="none" baseline="0">
              <a:solidFill>
                <a:srgbClr val="FF8080"/>
              </a:solidFill>
            </a:rPr>
            <a:t>2,36 %</a:t>
          </a:r>
          <a:r>
            <a:rPr lang="en-US" cap="none" sz="1075" b="0" i="0" u="none" baseline="0"/>
            <a:t>
</a:t>
          </a:r>
          <a:r>
            <a:rPr lang="en-US" cap="none" sz="875" b="0" i="0" u="none" baseline="0"/>
            <a:t>Средно-претеглена доходност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0.385</cdr:y>
    </cdr:from>
    <cdr:to>
      <cdr:x>0.96375</cdr:x>
      <cdr:y>0.6075</cdr:y>
    </cdr:to>
    <cdr:sp>
      <cdr:nvSpPr>
        <cdr:cNvPr id="1" name="AutoShape 1"/>
        <cdr:cNvSpPr>
          <a:spLocks/>
        </cdr:cNvSpPr>
      </cdr:nvSpPr>
      <cdr:spPr>
        <a:xfrm>
          <a:off x="5648325" y="1409700"/>
          <a:ext cx="762000" cy="819150"/>
        </a:xfrm>
        <a:prstGeom prst="accentCallout2">
          <a:avLst>
            <a:gd name="adj1" fmla="val -225000"/>
            <a:gd name="adj2" fmla="val 108694"/>
            <a:gd name="adj3" fmla="val -175296"/>
            <a:gd name="adj4" fmla="val -36986"/>
            <a:gd name="adj5" fmla="val -60018"/>
            <a:gd name="adj6" fmla="val -36986"/>
            <a:gd name="adj7" fmla="val -134601"/>
            <a:gd name="adj8" fmla="val 35657"/>
          </a:avLst>
        </a:prstGeom>
        <a:solidFill>
          <a:srgbClr val="FFFFFF"/>
        </a:solidFill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50" b="1" i="0" u="none" baseline="0">
              <a:solidFill>
                <a:srgbClr val="00FF00"/>
              </a:solidFill>
            </a:rPr>
            <a:t>1,55%</a:t>
          </a:r>
          <a:r>
            <a:rPr lang="en-US" cap="none" sz="800" b="0" i="0" u="none" baseline="0"/>
            <a:t>
</a:t>
          </a:r>
          <a:r>
            <a:rPr lang="en-US" cap="none" sz="875" b="0" i="0" u="none" baseline="0"/>
            <a:t>Средно-претеглена доходност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6</xdr:row>
      <xdr:rowOff>19050</xdr:rowOff>
    </xdr:from>
    <xdr:to>
      <xdr:col>16</xdr:col>
      <xdr:colOff>485775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238750" y="1028700"/>
        <a:ext cx="666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628650</xdr:colOff>
      <xdr:row>26</xdr:row>
      <xdr:rowOff>19050</xdr:rowOff>
    </xdr:from>
    <xdr:to>
      <xdr:col>16</xdr:col>
      <xdr:colOff>485775</xdr:colOff>
      <xdr:row>43</xdr:row>
      <xdr:rowOff>9525</xdr:rowOff>
    </xdr:to>
    <xdr:graphicFrame>
      <xdr:nvGraphicFramePr>
        <xdr:cNvPr id="2" name="Chart 2"/>
        <xdr:cNvGraphicFramePr/>
      </xdr:nvGraphicFramePr>
      <xdr:xfrm>
        <a:off x="5219700" y="5753100"/>
        <a:ext cx="668655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47</xdr:row>
      <xdr:rowOff>0</xdr:rowOff>
    </xdr:from>
    <xdr:to>
      <xdr:col>16</xdr:col>
      <xdr:colOff>476250</xdr:colOff>
      <xdr:row>61</xdr:row>
      <xdr:rowOff>152400</xdr:rowOff>
    </xdr:to>
    <xdr:graphicFrame>
      <xdr:nvGraphicFramePr>
        <xdr:cNvPr id="3" name="Chart 3"/>
        <xdr:cNvGraphicFramePr/>
      </xdr:nvGraphicFramePr>
      <xdr:xfrm>
        <a:off x="5238750" y="10772775"/>
        <a:ext cx="6657975" cy="3686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361950</xdr:colOff>
      <xdr:row>27</xdr:row>
      <xdr:rowOff>828675</xdr:rowOff>
    </xdr:from>
    <xdr:to>
      <xdr:col>12</xdr:col>
      <xdr:colOff>57150</xdr:colOff>
      <xdr:row>29</xdr:row>
      <xdr:rowOff>38100</xdr:rowOff>
    </xdr:to>
    <xdr:sp>
      <xdr:nvSpPr>
        <xdr:cNvPr id="4" name="AutoShape 5"/>
        <xdr:cNvSpPr>
          <a:spLocks/>
        </xdr:cNvSpPr>
      </xdr:nvSpPr>
      <xdr:spPr>
        <a:xfrm>
          <a:off x="8077200" y="7239000"/>
          <a:ext cx="914400" cy="504825"/>
        </a:xfrm>
        <a:prstGeom prst="accentCallout2">
          <a:avLst>
            <a:gd name="adj1" fmla="val -181250"/>
            <a:gd name="adj2" fmla="val -91509"/>
            <a:gd name="adj3" fmla="val -125000"/>
            <a:gd name="adj4" fmla="val -27356"/>
            <a:gd name="adj5" fmla="val -27356"/>
            <a:gd name="adj6" fmla="val -104166"/>
            <a:gd name="adj7" fmla="val -112263"/>
          </a:avLst>
        </a:prstGeom>
        <a:solidFill>
          <a:srgbClr val="FF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FFFF"/>
              </a:solidFill>
            </a:rPr>
            <a:t>5,36%</a:t>
          </a:r>
          <a:r>
            <a:rPr lang="en-US" cap="none" sz="900" b="0" i="0" u="none" baseline="0"/>
            <a:t>
Горна граница на доходността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tabSelected="1" zoomScale="85" zoomScaleNormal="85" workbookViewId="0" topLeftCell="A1">
      <selection activeCell="A2" sqref="A2"/>
    </sheetView>
  </sheetViews>
  <sheetFormatPr defaultColWidth="9.140625" defaultRowHeight="12.75"/>
  <cols>
    <col min="1" max="1" width="3.57421875" style="1" customWidth="1"/>
    <col min="2" max="2" width="27.57421875" style="1" customWidth="1"/>
    <col min="3" max="3" width="14.28125" style="1" customWidth="1"/>
    <col min="4" max="4" width="12.421875" style="1" customWidth="1"/>
    <col min="5" max="5" width="11.00390625" style="1" customWidth="1"/>
    <col min="6" max="7" width="9.57421875" style="2" customWidth="1"/>
    <col min="8" max="8" width="9.421875" style="2" customWidth="1"/>
    <col min="9" max="9" width="9.140625" style="2" customWidth="1"/>
    <col min="10" max="15" width="9.140625" style="1" customWidth="1"/>
    <col min="16" max="16" width="9.8515625" style="1" customWidth="1"/>
    <col min="17" max="16384" width="9.140625" style="1" customWidth="1"/>
  </cols>
  <sheetData>
    <row r="1" spans="1:17" ht="15.75" customHeight="1">
      <c r="A1" s="57" t="s">
        <v>44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59"/>
    </row>
    <row r="2" spans="1:16" ht="12.75">
      <c r="A2" s="5"/>
      <c r="B2" s="20"/>
      <c r="C2" s="20"/>
      <c r="D2" s="20"/>
      <c r="E2" s="20"/>
      <c r="F2" s="22"/>
      <c r="G2" s="22"/>
      <c r="H2" s="20"/>
      <c r="I2" s="20"/>
      <c r="J2" s="20"/>
      <c r="K2" s="20"/>
      <c r="L2" s="20"/>
      <c r="M2" s="20"/>
      <c r="N2" s="20"/>
      <c r="O2" s="20"/>
      <c r="P2" s="21"/>
    </row>
    <row r="3" spans="1:16" ht="12.75">
      <c r="A3" s="5"/>
      <c r="B3" s="20"/>
      <c r="C3" s="20"/>
      <c r="D3" s="20"/>
      <c r="E3" s="20"/>
      <c r="F3" s="22"/>
      <c r="G3" s="22"/>
      <c r="H3" s="20"/>
      <c r="I3" s="20"/>
      <c r="J3" s="20"/>
      <c r="K3" s="20"/>
      <c r="L3" s="20"/>
      <c r="M3" s="20"/>
      <c r="N3" s="20"/>
      <c r="O3" s="20"/>
      <c r="P3" s="21"/>
    </row>
    <row r="4" spans="1:16" ht="12.75">
      <c r="A4" s="5"/>
      <c r="B4" s="20"/>
      <c r="C4" s="20"/>
      <c r="D4" s="20"/>
      <c r="E4" s="20"/>
      <c r="F4" s="22"/>
      <c r="G4" s="22"/>
      <c r="H4" s="20"/>
      <c r="I4" s="20"/>
      <c r="J4" s="20"/>
      <c r="K4" s="20"/>
      <c r="L4" s="20"/>
      <c r="M4" s="20"/>
      <c r="N4" s="20"/>
      <c r="O4" s="20"/>
      <c r="P4" s="21"/>
    </row>
    <row r="5" spans="1:16" ht="12.75">
      <c r="A5" s="23"/>
      <c r="B5" s="20"/>
      <c r="C5" s="20"/>
      <c r="D5" s="20"/>
      <c r="E5" s="20"/>
      <c r="F5" s="22"/>
      <c r="G5" s="22"/>
      <c r="H5" s="20"/>
      <c r="I5" s="20"/>
      <c r="J5" s="20"/>
      <c r="K5" s="20"/>
      <c r="L5" s="20"/>
      <c r="M5" s="20"/>
      <c r="N5" s="20"/>
      <c r="O5" s="20"/>
      <c r="P5" s="21"/>
    </row>
    <row r="6" spans="1:16" ht="12.75">
      <c r="A6" s="23"/>
      <c r="B6" s="20"/>
      <c r="C6" s="20"/>
      <c r="D6" s="20"/>
      <c r="E6" s="20"/>
      <c r="F6" s="22"/>
      <c r="G6" s="22"/>
      <c r="H6" s="20"/>
      <c r="I6" s="20"/>
      <c r="J6" s="20"/>
      <c r="K6" s="20"/>
      <c r="L6" s="20"/>
      <c r="M6" s="20"/>
      <c r="N6" s="20"/>
      <c r="O6" s="20"/>
      <c r="P6" s="21"/>
    </row>
    <row r="7" spans="1:16" ht="42.75" customHeight="1" thickBot="1">
      <c r="A7" s="60" t="s">
        <v>41</v>
      </c>
      <c r="B7" s="60"/>
      <c r="C7" s="60"/>
      <c r="D7" s="60"/>
      <c r="E7" s="60"/>
      <c r="F7" s="7"/>
      <c r="G7" s="7"/>
      <c r="H7" s="24"/>
      <c r="I7" s="24"/>
      <c r="J7" s="21"/>
      <c r="K7" s="21"/>
      <c r="L7" s="21"/>
      <c r="M7" s="21"/>
      <c r="N7" s="21"/>
      <c r="O7" s="21"/>
      <c r="P7" s="21"/>
    </row>
    <row r="8" spans="1:16" ht="99" customHeight="1">
      <c r="A8" s="10" t="s">
        <v>0</v>
      </c>
      <c r="B8" s="11" t="s">
        <v>28</v>
      </c>
      <c r="C8" s="11" t="s">
        <v>1</v>
      </c>
      <c r="D8" s="11" t="s">
        <v>2</v>
      </c>
      <c r="E8" s="12" t="s">
        <v>17</v>
      </c>
      <c r="F8" s="8"/>
      <c r="G8" s="8"/>
      <c r="H8" s="24"/>
      <c r="I8" s="24"/>
      <c r="J8" s="21"/>
      <c r="K8" s="21"/>
      <c r="L8" s="21"/>
      <c r="M8" s="21"/>
      <c r="N8" s="21"/>
      <c r="O8" s="21"/>
      <c r="P8" s="21"/>
    </row>
    <row r="9" spans="1:16" ht="12.75">
      <c r="A9" s="13">
        <v>1</v>
      </c>
      <c r="B9" s="3">
        <v>2</v>
      </c>
      <c r="C9" s="3">
        <v>3</v>
      </c>
      <c r="D9" s="3">
        <v>4</v>
      </c>
      <c r="E9" s="14">
        <v>5</v>
      </c>
      <c r="F9" s="8"/>
      <c r="G9" s="8"/>
      <c r="H9" s="24"/>
      <c r="I9" s="24"/>
      <c r="J9" s="21"/>
      <c r="K9" s="21"/>
      <c r="L9" s="21"/>
      <c r="M9" s="21"/>
      <c r="N9" s="21"/>
      <c r="O9" s="21"/>
      <c r="P9" s="21"/>
    </row>
    <row r="10" spans="1:16" ht="12.75">
      <c r="A10" s="18">
        <v>1</v>
      </c>
      <c r="B10" s="32" t="s">
        <v>3</v>
      </c>
      <c r="C10" s="53">
        <v>0.38276496824110895</v>
      </c>
      <c r="D10" s="46">
        <v>0.2</v>
      </c>
      <c r="E10" s="47">
        <v>0.006379766691905875</v>
      </c>
      <c r="F10" s="45">
        <f>$E$19</f>
        <v>0.014440563708029064</v>
      </c>
      <c r="G10" s="38">
        <f>$E$22</f>
        <v>-0.015559436291970935</v>
      </c>
      <c r="H10" s="25">
        <f>$E$23</f>
        <v>0.04444056370802906</v>
      </c>
      <c r="I10" s="25"/>
      <c r="J10" s="21"/>
      <c r="K10" s="21"/>
      <c r="L10" s="21"/>
      <c r="M10" s="21"/>
      <c r="N10" s="21"/>
      <c r="O10" s="21"/>
      <c r="P10" s="21"/>
    </row>
    <row r="11" spans="1:16" ht="12.75">
      <c r="A11" s="18">
        <v>2</v>
      </c>
      <c r="B11" s="32" t="s">
        <v>4</v>
      </c>
      <c r="C11" s="53">
        <v>0.18334069487202573</v>
      </c>
      <c r="D11" s="46">
        <v>0.2</v>
      </c>
      <c r="E11" s="47">
        <v>0.00611539293032437</v>
      </c>
      <c r="F11" s="38">
        <f aca="true" t="shared" si="0" ref="F11:F16">$E$19</f>
        <v>0.014440563708029064</v>
      </c>
      <c r="G11" s="38">
        <f aca="true" t="shared" si="1" ref="G11:G16">$E$22</f>
        <v>-0.015559436291970935</v>
      </c>
      <c r="H11" s="25">
        <f aca="true" t="shared" si="2" ref="H11:H17">$E$23</f>
        <v>0.04444056370802906</v>
      </c>
      <c r="I11" s="25"/>
      <c r="J11" s="21"/>
      <c r="K11" s="21"/>
      <c r="L11" s="21"/>
      <c r="M11" s="21"/>
      <c r="N11" s="21"/>
      <c r="O11" s="21"/>
      <c r="P11" s="21"/>
    </row>
    <row r="12" spans="1:16" ht="12.75">
      <c r="A12" s="18">
        <v>3</v>
      </c>
      <c r="B12" s="32" t="s">
        <v>5</v>
      </c>
      <c r="C12" s="53">
        <v>0.05115775871852956</v>
      </c>
      <c r="D12" s="46">
        <v>0.09278689183896222</v>
      </c>
      <c r="E12" s="47">
        <v>0.025971810003235563</v>
      </c>
      <c r="F12" s="38">
        <f t="shared" si="0"/>
        <v>0.014440563708029064</v>
      </c>
      <c r="G12" s="38">
        <f t="shared" si="1"/>
        <v>-0.015559436291970935</v>
      </c>
      <c r="H12" s="25">
        <f t="shared" si="2"/>
        <v>0.04444056370802906</v>
      </c>
      <c r="I12" s="25"/>
      <c r="J12" s="21"/>
      <c r="K12" s="21"/>
      <c r="L12" s="21"/>
      <c r="M12" s="21"/>
      <c r="N12" s="21"/>
      <c r="O12" s="21"/>
      <c r="P12" s="21"/>
    </row>
    <row r="13" spans="1:16" ht="12.75">
      <c r="A13" s="18">
        <v>4</v>
      </c>
      <c r="B13" s="32" t="s">
        <v>38</v>
      </c>
      <c r="C13" s="53">
        <v>0.2133556047249249</v>
      </c>
      <c r="D13" s="46">
        <v>0.2</v>
      </c>
      <c r="E13" s="47">
        <v>0.012277231170062297</v>
      </c>
      <c r="F13" s="38">
        <f t="shared" si="0"/>
        <v>0.014440563708029064</v>
      </c>
      <c r="G13" s="38">
        <f t="shared" si="1"/>
        <v>-0.015559436291970935</v>
      </c>
      <c r="H13" s="25">
        <f t="shared" si="2"/>
        <v>0.04444056370802906</v>
      </c>
      <c r="I13" s="25"/>
      <c r="J13" s="21"/>
      <c r="K13" s="21"/>
      <c r="L13" s="21"/>
      <c r="M13" s="21"/>
      <c r="N13" s="21"/>
      <c r="O13" s="21"/>
      <c r="P13" s="21"/>
    </row>
    <row r="14" spans="1:16" ht="12.75">
      <c r="A14" s="18">
        <v>5</v>
      </c>
      <c r="B14" s="32" t="s">
        <v>29</v>
      </c>
      <c r="C14" s="53">
        <v>0.05671317127537084</v>
      </c>
      <c r="D14" s="46">
        <v>0.10286296782322417</v>
      </c>
      <c r="E14" s="47">
        <v>0.033676357309805116</v>
      </c>
      <c r="F14" s="38">
        <f t="shared" si="0"/>
        <v>0.014440563708029064</v>
      </c>
      <c r="G14" s="38">
        <f t="shared" si="1"/>
        <v>-0.015559436291970935</v>
      </c>
      <c r="H14" s="25">
        <f t="shared" si="2"/>
        <v>0.04444056370802906</v>
      </c>
      <c r="I14" s="25"/>
      <c r="J14" s="21"/>
      <c r="K14" s="21"/>
      <c r="L14" s="21"/>
      <c r="M14" s="21"/>
      <c r="N14" s="21"/>
      <c r="O14" s="21"/>
      <c r="P14" s="21"/>
    </row>
    <row r="15" spans="1:16" ht="12.75">
      <c r="A15" s="18">
        <v>6</v>
      </c>
      <c r="B15" s="32" t="s">
        <v>6</v>
      </c>
      <c r="C15" s="53">
        <v>0.029960197045975617</v>
      </c>
      <c r="D15" s="46">
        <v>0.054340018648472134</v>
      </c>
      <c r="E15" s="47">
        <v>0.01204513930323281</v>
      </c>
      <c r="F15" s="38">
        <f t="shared" si="0"/>
        <v>0.014440563708029064</v>
      </c>
      <c r="G15" s="38">
        <f t="shared" si="1"/>
        <v>-0.015559436291970935</v>
      </c>
      <c r="H15" s="25">
        <f t="shared" si="2"/>
        <v>0.04444056370802906</v>
      </c>
      <c r="I15" s="25"/>
      <c r="J15" s="21"/>
      <c r="K15" s="21"/>
      <c r="L15" s="21"/>
      <c r="M15" s="21"/>
      <c r="N15" s="21"/>
      <c r="O15" s="21"/>
      <c r="P15" s="21"/>
    </row>
    <row r="16" spans="1:16" ht="12.75">
      <c r="A16" s="19">
        <v>7</v>
      </c>
      <c r="B16" s="33" t="s">
        <v>32</v>
      </c>
      <c r="C16" s="53">
        <v>0.07359144017039504</v>
      </c>
      <c r="D16" s="48">
        <v>0.13347576536598066</v>
      </c>
      <c r="E16" s="49">
        <v>0.02178618180240166</v>
      </c>
      <c r="F16" s="38">
        <f t="shared" si="0"/>
        <v>0.014440563708029064</v>
      </c>
      <c r="G16" s="38">
        <f t="shared" si="1"/>
        <v>-0.015559436291970935</v>
      </c>
      <c r="H16" s="25">
        <f t="shared" si="2"/>
        <v>0.04444056370802906</v>
      </c>
      <c r="I16" s="25"/>
      <c r="J16" s="21"/>
      <c r="K16" s="21"/>
      <c r="L16" s="21"/>
      <c r="M16" s="21"/>
      <c r="N16" s="21"/>
      <c r="O16" s="21"/>
      <c r="P16" s="21"/>
    </row>
    <row r="17" spans="1:16" ht="12.75">
      <c r="A17" s="19">
        <v>8</v>
      </c>
      <c r="B17" s="44" t="s">
        <v>35</v>
      </c>
      <c r="C17" s="53">
        <v>0.009116164951669394</v>
      </c>
      <c r="D17" s="48">
        <v>0.016534356323360817</v>
      </c>
      <c r="E17" s="49">
        <v>0.0030077724082331336</v>
      </c>
      <c r="F17" s="38">
        <f>$E$19</f>
        <v>0.014440563708029064</v>
      </c>
      <c r="G17" s="38">
        <f>$E$22</f>
        <v>-0.015559436291970935</v>
      </c>
      <c r="H17" s="25">
        <f t="shared" si="2"/>
        <v>0.04444056370802906</v>
      </c>
      <c r="I17" s="24"/>
      <c r="J17" s="21"/>
      <c r="K17" s="21"/>
      <c r="L17" s="21"/>
      <c r="M17" s="21"/>
      <c r="N17" s="21"/>
      <c r="O17" s="21"/>
      <c r="P17" s="21"/>
    </row>
    <row r="18" spans="1:16" ht="12.75">
      <c r="A18" s="64" t="s">
        <v>7</v>
      </c>
      <c r="B18" s="65"/>
      <c r="C18" s="65"/>
      <c r="D18" s="65"/>
      <c r="E18" s="54">
        <v>0.011412690865815507</v>
      </c>
      <c r="F18" s="41"/>
      <c r="G18" s="41"/>
      <c r="H18" s="24"/>
      <c r="I18" s="24"/>
      <c r="J18" s="21"/>
      <c r="K18" s="21"/>
      <c r="L18" s="21"/>
      <c r="M18" s="21"/>
      <c r="N18" s="21"/>
      <c r="O18" s="21"/>
      <c r="P18" s="21"/>
    </row>
    <row r="19" spans="1:16" ht="12.75">
      <c r="A19" s="64" t="s">
        <v>24</v>
      </c>
      <c r="B19" s="65"/>
      <c r="C19" s="65"/>
      <c r="D19" s="65"/>
      <c r="E19" s="54">
        <v>0.014440563708029064</v>
      </c>
      <c r="F19" s="26"/>
      <c r="G19" s="26"/>
      <c r="H19" s="24"/>
      <c r="I19" s="24"/>
      <c r="J19" s="21"/>
      <c r="K19" s="21"/>
      <c r="L19" s="21"/>
      <c r="M19" s="21"/>
      <c r="N19" s="21"/>
      <c r="O19" s="21"/>
      <c r="P19" s="21"/>
    </row>
    <row r="20" spans="1:16" ht="12.75">
      <c r="A20" s="64" t="s">
        <v>8</v>
      </c>
      <c r="B20" s="65"/>
      <c r="C20" s="65"/>
      <c r="D20" s="65"/>
      <c r="E20" s="55">
        <f>AVERAGE(E10:E17)</f>
        <v>0.015157456452400103</v>
      </c>
      <c r="F20" s="26"/>
      <c r="G20" s="26"/>
      <c r="H20" s="24"/>
      <c r="I20" s="24"/>
      <c r="J20" s="21"/>
      <c r="K20" s="21"/>
      <c r="L20" s="21"/>
      <c r="M20" s="21"/>
      <c r="N20" s="21"/>
      <c r="O20" s="21"/>
      <c r="P20" s="21"/>
    </row>
    <row r="21" spans="1:16" ht="12.75">
      <c r="A21" s="64" t="s">
        <v>9</v>
      </c>
      <c r="B21" s="65"/>
      <c r="C21" s="65"/>
      <c r="D21" s="65"/>
      <c r="E21" s="55">
        <f>STDEV(E10:E17)</f>
        <v>0.010877524139320223</v>
      </c>
      <c r="F21" s="26"/>
      <c r="G21" s="26"/>
      <c r="H21" s="24"/>
      <c r="I21" s="24"/>
      <c r="J21" s="21"/>
      <c r="K21" s="21"/>
      <c r="L21" s="21"/>
      <c r="M21" s="21"/>
      <c r="N21" s="21"/>
      <c r="O21" s="21"/>
      <c r="P21" s="21"/>
    </row>
    <row r="22" spans="1:16" ht="12.75">
      <c r="A22" s="68" t="s">
        <v>10</v>
      </c>
      <c r="B22" s="69"/>
      <c r="C22" s="69"/>
      <c r="D22" s="69"/>
      <c r="E22" s="55">
        <v>-0.015559436291970935</v>
      </c>
      <c r="F22" s="26"/>
      <c r="G22" s="26"/>
      <c r="H22" s="24"/>
      <c r="I22" s="24"/>
      <c r="J22" s="21"/>
      <c r="K22" s="21"/>
      <c r="L22" s="21"/>
      <c r="M22" s="21"/>
      <c r="N22" s="21"/>
      <c r="O22" s="21"/>
      <c r="P22" s="21"/>
    </row>
    <row r="23" spans="1:16" ht="13.5" thickBot="1">
      <c r="A23" s="70" t="s">
        <v>23</v>
      </c>
      <c r="B23" s="71"/>
      <c r="C23" s="71"/>
      <c r="D23" s="71"/>
      <c r="E23" s="55">
        <v>0.04444056370802906</v>
      </c>
      <c r="F23" s="30"/>
      <c r="G23" s="30"/>
      <c r="H23" s="21"/>
      <c r="I23" s="24"/>
      <c r="J23" s="21"/>
      <c r="K23" s="21"/>
      <c r="L23" s="21"/>
      <c r="M23" s="21"/>
      <c r="N23" s="21"/>
      <c r="O23" s="21"/>
      <c r="P23" s="21"/>
    </row>
    <row r="24" spans="1:16" ht="12.75">
      <c r="A24" s="63"/>
      <c r="B24" s="63"/>
      <c r="C24" s="63"/>
      <c r="D24" s="63"/>
      <c r="E24" s="63"/>
      <c r="F24" s="30"/>
      <c r="G24" s="30"/>
      <c r="H24" s="21"/>
      <c r="I24" s="24"/>
      <c r="J24" s="21"/>
      <c r="K24" s="21"/>
      <c r="L24" s="21"/>
      <c r="M24" s="21"/>
      <c r="N24" s="21"/>
      <c r="O24" s="21"/>
      <c r="P24" s="21"/>
    </row>
    <row r="25" spans="1:16" ht="12.75">
      <c r="A25" s="28"/>
      <c r="B25" s="28"/>
      <c r="C25" s="28"/>
      <c r="D25" s="28"/>
      <c r="E25" s="28"/>
      <c r="F25" s="30"/>
      <c r="G25" s="30"/>
      <c r="H25" s="21"/>
      <c r="I25" s="24"/>
      <c r="J25" s="21"/>
      <c r="K25" s="21"/>
      <c r="L25" s="21"/>
      <c r="M25" s="21"/>
      <c r="N25" s="21"/>
      <c r="O25" s="21"/>
      <c r="P25" s="21"/>
    </row>
    <row r="26" spans="1:16" ht="12.75">
      <c r="A26" s="28"/>
      <c r="B26" s="28"/>
      <c r="C26" s="28"/>
      <c r="D26" s="28"/>
      <c r="E26" s="28"/>
      <c r="F26" s="30"/>
      <c r="G26" s="30"/>
      <c r="H26" s="21"/>
      <c r="I26" s="24"/>
      <c r="J26" s="21"/>
      <c r="K26" s="21"/>
      <c r="L26" s="21"/>
      <c r="M26" s="21"/>
      <c r="N26" s="21"/>
      <c r="O26" s="21"/>
      <c r="P26" s="21"/>
    </row>
    <row r="27" spans="1:16" ht="53.25" customHeight="1" thickBot="1">
      <c r="A27" s="60" t="s">
        <v>42</v>
      </c>
      <c r="B27" s="60"/>
      <c r="C27" s="60"/>
      <c r="D27" s="60"/>
      <c r="E27" s="60"/>
      <c r="F27" s="8"/>
      <c r="G27" s="8"/>
      <c r="H27" s="24"/>
      <c r="I27" s="24"/>
      <c r="J27" s="21"/>
      <c r="K27" s="21"/>
      <c r="L27" s="21"/>
      <c r="M27" s="21"/>
      <c r="N27" s="21"/>
      <c r="O27" s="21"/>
      <c r="P27" s="21"/>
    </row>
    <row r="28" spans="1:16" ht="89.25">
      <c r="A28" s="10" t="s">
        <v>0</v>
      </c>
      <c r="B28" s="11" t="s">
        <v>28</v>
      </c>
      <c r="C28" s="11" t="s">
        <v>11</v>
      </c>
      <c r="D28" s="11" t="s">
        <v>2</v>
      </c>
      <c r="E28" s="12" t="s">
        <v>16</v>
      </c>
      <c r="F28" s="8"/>
      <c r="G28" s="8"/>
      <c r="H28" s="24"/>
      <c r="I28" s="24"/>
      <c r="J28" s="21"/>
      <c r="K28" s="21"/>
      <c r="L28" s="21"/>
      <c r="M28" s="21"/>
      <c r="N28" s="21"/>
      <c r="O28" s="21"/>
      <c r="P28" s="21"/>
    </row>
    <row r="29" spans="1:16" ht="12.75">
      <c r="A29" s="13">
        <v>1</v>
      </c>
      <c r="B29" s="3">
        <v>2</v>
      </c>
      <c r="C29" s="3">
        <v>3</v>
      </c>
      <c r="D29" s="3">
        <v>4</v>
      </c>
      <c r="E29" s="14">
        <v>5</v>
      </c>
      <c r="F29" s="39"/>
      <c r="G29" s="39"/>
      <c r="H29" s="25"/>
      <c r="I29" s="25"/>
      <c r="J29" s="21"/>
      <c r="K29" s="21"/>
      <c r="L29" s="21"/>
      <c r="M29" s="21"/>
      <c r="N29" s="21"/>
      <c r="O29" s="21"/>
      <c r="P29" s="21"/>
    </row>
    <row r="30" spans="1:16" ht="12.75">
      <c r="A30" s="18">
        <v>1</v>
      </c>
      <c r="B30" s="32" t="s">
        <v>12</v>
      </c>
      <c r="C30" s="46">
        <v>0.37603860094671393</v>
      </c>
      <c r="D30" s="46">
        <v>0.2</v>
      </c>
      <c r="E30" s="47">
        <v>0.016470664002775415</v>
      </c>
      <c r="F30" s="40">
        <f>$E$39</f>
        <v>0.023645817237852983</v>
      </c>
      <c r="G30" s="40">
        <f>$E$42</f>
        <v>-0.0063541827621470155</v>
      </c>
      <c r="H30" s="25">
        <f>$E$43</f>
        <v>0.053645817237852986</v>
      </c>
      <c r="I30" s="25"/>
      <c r="J30" s="21"/>
      <c r="K30" s="21"/>
      <c r="L30" s="21"/>
      <c r="M30" s="21"/>
      <c r="N30" s="21"/>
      <c r="O30" s="21"/>
      <c r="P30" s="21"/>
    </row>
    <row r="31" spans="1:16" ht="12.75">
      <c r="A31" s="18">
        <v>2</v>
      </c>
      <c r="B31" s="32" t="s">
        <v>13</v>
      </c>
      <c r="C31" s="46">
        <v>0.11999034900159902</v>
      </c>
      <c r="D31" s="46">
        <v>0.17797641934682792</v>
      </c>
      <c r="E31" s="47">
        <v>0.009604458254915293</v>
      </c>
      <c r="F31" s="40">
        <f aca="true" t="shared" si="3" ref="F31:F37">$E$39</f>
        <v>0.023645817237852983</v>
      </c>
      <c r="G31" s="40">
        <f aca="true" t="shared" si="4" ref="G31:G37">$E$42</f>
        <v>-0.0063541827621470155</v>
      </c>
      <c r="H31" s="25">
        <f aca="true" t="shared" si="5" ref="H31:H37">$E$43</f>
        <v>0.053645817237852986</v>
      </c>
      <c r="I31" s="25"/>
      <c r="J31" s="21"/>
      <c r="K31" s="21"/>
      <c r="L31" s="21"/>
      <c r="M31" s="21"/>
      <c r="N31" s="21"/>
      <c r="O31" s="21"/>
      <c r="P31" s="21"/>
    </row>
    <row r="32" spans="1:16" ht="12.75">
      <c r="A32" s="18">
        <v>3</v>
      </c>
      <c r="B32" s="32" t="s">
        <v>14</v>
      </c>
      <c r="C32" s="46">
        <v>0.08631672942566106</v>
      </c>
      <c r="D32" s="46">
        <v>0.12802981707056632</v>
      </c>
      <c r="E32" s="47">
        <v>0.03780793730953391</v>
      </c>
      <c r="F32" s="40">
        <f t="shared" si="3"/>
        <v>0.023645817237852983</v>
      </c>
      <c r="G32" s="40">
        <f t="shared" si="4"/>
        <v>-0.0063541827621470155</v>
      </c>
      <c r="H32" s="25">
        <f t="shared" si="5"/>
        <v>0.053645817237852986</v>
      </c>
      <c r="I32" s="25"/>
      <c r="J32" s="21"/>
      <c r="K32" s="21"/>
      <c r="L32" s="21"/>
      <c r="M32" s="21"/>
      <c r="N32" s="21"/>
      <c r="O32" s="21"/>
      <c r="P32" s="21"/>
    </row>
    <row r="33" spans="1:16" ht="12.75">
      <c r="A33" s="18">
        <v>4</v>
      </c>
      <c r="B33" s="32" t="s">
        <v>39</v>
      </c>
      <c r="C33" s="46">
        <v>0.2194459600688543</v>
      </c>
      <c r="D33" s="46">
        <v>0.2</v>
      </c>
      <c r="E33" s="47">
        <v>0.021807151030371452</v>
      </c>
      <c r="F33" s="40">
        <f t="shared" si="3"/>
        <v>0.023645817237852983</v>
      </c>
      <c r="G33" s="40">
        <f t="shared" si="4"/>
        <v>-0.0063541827621470155</v>
      </c>
      <c r="H33" s="25">
        <f t="shared" si="5"/>
        <v>0.053645817237852986</v>
      </c>
      <c r="I33" s="25"/>
      <c r="J33" s="21"/>
      <c r="K33" s="21"/>
      <c r="L33" s="21"/>
      <c r="M33" s="21"/>
      <c r="N33" s="21"/>
      <c r="O33" s="21"/>
      <c r="P33" s="21"/>
    </row>
    <row r="34" spans="1:16" ht="12.75">
      <c r="A34" s="18">
        <v>5</v>
      </c>
      <c r="B34" s="32" t="s">
        <v>30</v>
      </c>
      <c r="C34" s="46">
        <v>0.09887626961052129</v>
      </c>
      <c r="D34" s="46">
        <v>0.14665883189836912</v>
      </c>
      <c r="E34" s="47">
        <v>0.03059276889618423</v>
      </c>
      <c r="F34" s="40">
        <f t="shared" si="3"/>
        <v>0.023645817237852983</v>
      </c>
      <c r="G34" s="40">
        <f t="shared" si="4"/>
        <v>-0.0063541827621470155</v>
      </c>
      <c r="H34" s="25">
        <f t="shared" si="5"/>
        <v>0.053645817237852986</v>
      </c>
      <c r="I34" s="25"/>
      <c r="J34" s="21"/>
      <c r="K34" s="21"/>
      <c r="L34" s="21"/>
      <c r="M34" s="21"/>
      <c r="N34" s="21"/>
      <c r="O34" s="21"/>
      <c r="P34" s="21"/>
    </row>
    <row r="35" spans="1:16" ht="12.75">
      <c r="A35" s="18">
        <v>6</v>
      </c>
      <c r="B35" s="32" t="s">
        <v>15</v>
      </c>
      <c r="C35" s="46">
        <v>0.04244208742712171</v>
      </c>
      <c r="D35" s="46">
        <v>0.06295248586853834</v>
      </c>
      <c r="E35" s="47">
        <v>0.016986876115943295</v>
      </c>
      <c r="F35" s="40">
        <f t="shared" si="3"/>
        <v>0.023645817237852983</v>
      </c>
      <c r="G35" s="40">
        <f t="shared" si="4"/>
        <v>-0.0063541827621470155</v>
      </c>
      <c r="H35" s="25">
        <f t="shared" si="5"/>
        <v>0.053645817237852986</v>
      </c>
      <c r="I35" s="25"/>
      <c r="J35" s="21"/>
      <c r="K35" s="21"/>
      <c r="L35" s="21"/>
      <c r="M35" s="21"/>
      <c r="N35" s="21"/>
      <c r="O35" s="21"/>
      <c r="P35" s="21"/>
    </row>
    <row r="36" spans="1:16" ht="12.75">
      <c r="A36" s="19">
        <v>7</v>
      </c>
      <c r="B36" s="33" t="s">
        <v>33</v>
      </c>
      <c r="C36" s="48">
        <v>0.04176490048554357</v>
      </c>
      <c r="D36" s="48">
        <v>0.06194804419390916</v>
      </c>
      <c r="E36" s="49">
        <v>0.0570088587350992</v>
      </c>
      <c r="F36" s="40">
        <f>$E$39</f>
        <v>0.023645817237852983</v>
      </c>
      <c r="G36" s="40">
        <f t="shared" si="4"/>
        <v>-0.0063541827621470155</v>
      </c>
      <c r="H36" s="25">
        <f t="shared" si="5"/>
        <v>0.053645817237852986</v>
      </c>
      <c r="I36" s="25"/>
      <c r="J36" s="21"/>
      <c r="K36" s="21"/>
      <c r="L36" s="21"/>
      <c r="M36" s="21"/>
      <c r="N36" s="21"/>
      <c r="O36" s="21"/>
      <c r="P36" s="21"/>
    </row>
    <row r="37" spans="1:16" ht="12.75">
      <c r="A37" s="19">
        <v>8</v>
      </c>
      <c r="B37" s="44" t="s">
        <v>36</v>
      </c>
      <c r="C37" s="48">
        <v>0.015125103033985171</v>
      </c>
      <c r="D37" s="50">
        <v>0.02243440162178919</v>
      </c>
      <c r="E37" s="49">
        <v>0.015720977086064458</v>
      </c>
      <c r="F37" s="40">
        <f t="shared" si="3"/>
        <v>0.023645817237852983</v>
      </c>
      <c r="G37" s="40">
        <f t="shared" si="4"/>
        <v>-0.0063541827621470155</v>
      </c>
      <c r="H37" s="25">
        <f t="shared" si="5"/>
        <v>0.053645817237852986</v>
      </c>
      <c r="I37" s="24"/>
      <c r="J37" s="21"/>
      <c r="K37" s="21"/>
      <c r="L37" s="21"/>
      <c r="M37" s="21"/>
      <c r="N37" s="21"/>
      <c r="O37" s="21"/>
      <c r="P37" s="21"/>
    </row>
    <row r="38" spans="1:16" ht="12.75">
      <c r="A38" s="64" t="s">
        <v>7</v>
      </c>
      <c r="B38" s="65"/>
      <c r="C38" s="65"/>
      <c r="D38" s="65"/>
      <c r="E38" s="51">
        <v>0.021759604492186915</v>
      </c>
      <c r="F38" s="29"/>
      <c r="G38" s="29"/>
      <c r="H38" s="24"/>
      <c r="I38" s="24"/>
      <c r="J38" s="21"/>
      <c r="K38" s="21"/>
      <c r="L38" s="21"/>
      <c r="M38" s="21"/>
      <c r="N38" s="21"/>
      <c r="O38" s="21"/>
      <c r="P38" s="21"/>
    </row>
    <row r="39" spans="1:16" ht="12.75">
      <c r="A39" s="64" t="s">
        <v>24</v>
      </c>
      <c r="B39" s="65"/>
      <c r="C39" s="65"/>
      <c r="D39" s="65"/>
      <c r="E39" s="51">
        <v>0.023645817237852983</v>
      </c>
      <c r="F39" s="35"/>
      <c r="G39" s="35"/>
      <c r="H39" s="24"/>
      <c r="I39" s="24"/>
      <c r="J39" s="21"/>
      <c r="K39" s="21"/>
      <c r="L39" s="21"/>
      <c r="M39" s="21"/>
      <c r="N39" s="21"/>
      <c r="O39" s="21"/>
      <c r="P39" s="21"/>
    </row>
    <row r="40" spans="1:16" ht="12.75">
      <c r="A40" s="64" t="s">
        <v>8</v>
      </c>
      <c r="B40" s="65"/>
      <c r="C40" s="65"/>
      <c r="D40" s="65"/>
      <c r="E40" s="51">
        <f>AVERAGE(E30:E37)</f>
        <v>0.025749961428860907</v>
      </c>
      <c r="F40" s="29"/>
      <c r="G40" s="29"/>
      <c r="H40" s="24"/>
      <c r="I40" s="24"/>
      <c r="J40" s="21"/>
      <c r="K40" s="21"/>
      <c r="L40" s="21"/>
      <c r="M40" s="21"/>
      <c r="N40" s="21"/>
      <c r="O40" s="21"/>
      <c r="P40" s="21"/>
    </row>
    <row r="41" spans="1:16" ht="12.75">
      <c r="A41" s="64" t="s">
        <v>9</v>
      </c>
      <c r="B41" s="65"/>
      <c r="C41" s="65"/>
      <c r="D41" s="65"/>
      <c r="E41" s="51">
        <f>STDEV(E30:E37)</f>
        <v>0.015518039298810623</v>
      </c>
      <c r="F41" s="29"/>
      <c r="G41" s="29"/>
      <c r="H41" s="24"/>
      <c r="I41" s="24"/>
      <c r="J41" s="21"/>
      <c r="K41" s="21"/>
      <c r="L41" s="21"/>
      <c r="M41" s="21"/>
      <c r="N41" s="21"/>
      <c r="O41" s="21"/>
      <c r="P41" s="21"/>
    </row>
    <row r="42" spans="1:16" ht="12.75">
      <c r="A42" s="68" t="s">
        <v>10</v>
      </c>
      <c r="B42" s="69"/>
      <c r="C42" s="69"/>
      <c r="D42" s="69"/>
      <c r="E42" s="51">
        <v>-0.0063541827621470155</v>
      </c>
      <c r="F42" s="29"/>
      <c r="G42" s="29"/>
      <c r="H42" s="24"/>
      <c r="I42" s="24"/>
      <c r="J42" s="21"/>
      <c r="K42" s="21"/>
      <c r="L42" s="21"/>
      <c r="M42" s="21"/>
      <c r="N42" s="21"/>
      <c r="O42" s="21"/>
      <c r="P42" s="21"/>
    </row>
    <row r="43" spans="1:16" ht="13.5" thickBot="1">
      <c r="A43" s="70" t="s">
        <v>23</v>
      </c>
      <c r="B43" s="71"/>
      <c r="C43" s="71"/>
      <c r="D43" s="71"/>
      <c r="E43" s="52">
        <v>0.053645817237852986</v>
      </c>
      <c r="F43" s="27"/>
      <c r="G43" s="27"/>
      <c r="H43" s="24"/>
      <c r="I43" s="24"/>
      <c r="J43" s="21"/>
      <c r="K43" s="21"/>
      <c r="L43" s="21"/>
      <c r="M43" s="21"/>
      <c r="N43" s="21"/>
      <c r="O43" s="21"/>
      <c r="P43" s="21"/>
    </row>
    <row r="44" spans="1:16" ht="12.75">
      <c r="A44" s="63"/>
      <c r="B44" s="63"/>
      <c r="C44" s="63"/>
      <c r="D44" s="63"/>
      <c r="E44" s="63"/>
      <c r="F44" s="27"/>
      <c r="G44" s="27"/>
      <c r="H44" s="24"/>
      <c r="I44" s="24"/>
      <c r="J44" s="21"/>
      <c r="K44" s="21"/>
      <c r="L44" s="21"/>
      <c r="M44" s="21"/>
      <c r="N44" s="21"/>
      <c r="O44" s="21"/>
      <c r="P44" s="21"/>
    </row>
    <row r="45" spans="1:16" ht="12.75">
      <c r="A45" s="30"/>
      <c r="B45" s="30"/>
      <c r="C45" s="30"/>
      <c r="D45" s="30"/>
      <c r="E45" s="30"/>
      <c r="F45" s="27"/>
      <c r="G45" s="27"/>
      <c r="H45" s="24"/>
      <c r="I45" s="24"/>
      <c r="J45" s="21"/>
      <c r="K45" s="21"/>
      <c r="L45" s="21"/>
      <c r="M45" s="21"/>
      <c r="N45" s="21"/>
      <c r="O45" s="21"/>
      <c r="P45" s="21"/>
    </row>
    <row r="46" spans="1:16" ht="12.75">
      <c r="A46" s="30"/>
      <c r="B46" s="30"/>
      <c r="C46" s="30"/>
      <c r="D46" s="30"/>
      <c r="E46" s="30"/>
      <c r="F46" s="27"/>
      <c r="G46" s="27"/>
      <c r="H46" s="24"/>
      <c r="I46" s="24"/>
      <c r="J46" s="21"/>
      <c r="K46" s="21"/>
      <c r="L46" s="21"/>
      <c r="M46" s="21"/>
      <c r="N46" s="21"/>
      <c r="O46" s="21"/>
      <c r="P46" s="21"/>
    </row>
    <row r="47" spans="1:16" ht="24" customHeight="1">
      <c r="A47" s="30"/>
      <c r="B47" s="30"/>
      <c r="C47" s="30"/>
      <c r="D47" s="30"/>
      <c r="E47" s="30"/>
      <c r="F47" s="31"/>
      <c r="G47" s="31"/>
      <c r="H47" s="24"/>
      <c r="I47" s="24"/>
      <c r="J47" s="21"/>
      <c r="K47" s="21"/>
      <c r="L47" s="21"/>
      <c r="M47" s="21"/>
      <c r="N47" s="21"/>
      <c r="O47" s="21"/>
      <c r="P47" s="21"/>
    </row>
    <row r="48" spans="1:16" ht="36" customHeight="1" thickBot="1">
      <c r="A48" s="60" t="s">
        <v>43</v>
      </c>
      <c r="B48" s="60"/>
      <c r="C48" s="60"/>
      <c r="D48" s="60"/>
      <c r="E48" s="60"/>
      <c r="F48" s="8"/>
      <c r="G48" s="8"/>
      <c r="H48" s="24"/>
      <c r="I48" s="24"/>
      <c r="J48" s="21"/>
      <c r="K48" s="21"/>
      <c r="L48" s="21"/>
      <c r="M48" s="21"/>
      <c r="N48" s="21"/>
      <c r="O48" s="21"/>
      <c r="P48" s="21"/>
    </row>
    <row r="49" spans="1:16" ht="89.25">
      <c r="A49" s="15" t="s">
        <v>0</v>
      </c>
      <c r="B49" s="11" t="s">
        <v>28</v>
      </c>
      <c r="C49" s="11" t="s">
        <v>11</v>
      </c>
      <c r="D49" s="11" t="s">
        <v>2</v>
      </c>
      <c r="E49" s="12" t="s">
        <v>16</v>
      </c>
      <c r="F49" s="9"/>
      <c r="G49" s="9"/>
      <c r="H49" s="24"/>
      <c r="I49" s="24"/>
      <c r="J49" s="21"/>
      <c r="K49" s="21"/>
      <c r="L49" s="21"/>
      <c r="M49" s="21"/>
      <c r="N49" s="21"/>
      <c r="O49" s="21"/>
      <c r="P49" s="21"/>
    </row>
    <row r="50" spans="1:16" ht="12.75">
      <c r="A50" s="16">
        <v>1</v>
      </c>
      <c r="B50" s="4">
        <v>2</v>
      </c>
      <c r="C50" s="4">
        <v>3</v>
      </c>
      <c r="D50" s="4">
        <v>4</v>
      </c>
      <c r="E50" s="17">
        <v>5</v>
      </c>
      <c r="F50" s="1"/>
      <c r="G50" s="34"/>
      <c r="H50" s="25"/>
      <c r="I50" s="24"/>
      <c r="J50" s="21"/>
      <c r="K50" s="21"/>
      <c r="L50" s="21"/>
      <c r="M50" s="21"/>
      <c r="N50" s="21"/>
      <c r="O50" s="21"/>
      <c r="P50" s="21"/>
    </row>
    <row r="51" spans="1:16" ht="12.75">
      <c r="A51" s="18">
        <v>1</v>
      </c>
      <c r="B51" s="32" t="s">
        <v>18</v>
      </c>
      <c r="C51" s="46">
        <v>0.16584388512456552</v>
      </c>
      <c r="D51" s="56">
        <v>0.2</v>
      </c>
      <c r="E51" s="47">
        <v>0.00891479610750534</v>
      </c>
      <c r="F51" s="36">
        <f>$E$60</f>
        <v>0.0155038951686306</v>
      </c>
      <c r="G51" s="34"/>
      <c r="H51" s="25"/>
      <c r="I51" s="24"/>
      <c r="J51" s="21"/>
      <c r="K51" s="21"/>
      <c r="L51" s="21"/>
      <c r="M51" s="21"/>
      <c r="N51" s="21"/>
      <c r="O51" s="21"/>
      <c r="P51" s="21"/>
    </row>
    <row r="52" spans="1:16" ht="12.75">
      <c r="A52" s="18">
        <v>2</v>
      </c>
      <c r="B52" s="32" t="s">
        <v>19</v>
      </c>
      <c r="C52" s="46">
        <v>0.03688580741367833</v>
      </c>
      <c r="D52" s="56">
        <v>0.07083392035751324</v>
      </c>
      <c r="E52" s="47">
        <v>0.005370858728980021</v>
      </c>
      <c r="F52" s="36">
        <f aca="true" t="shared" si="6" ref="F52:F58">$E$60</f>
        <v>0.0155038951686306</v>
      </c>
      <c r="G52" s="34"/>
      <c r="H52" s="25"/>
      <c r="I52" s="24"/>
      <c r="J52" s="21"/>
      <c r="K52" s="21"/>
      <c r="L52" s="21"/>
      <c r="M52" s="21"/>
      <c r="N52" s="21"/>
      <c r="O52" s="21"/>
      <c r="P52" s="21"/>
    </row>
    <row r="53" spans="1:16" ht="12.75">
      <c r="A53" s="18">
        <v>3</v>
      </c>
      <c r="B53" s="32" t="s">
        <v>20</v>
      </c>
      <c r="C53" s="46">
        <v>0.07960838415370042</v>
      </c>
      <c r="D53" s="56">
        <v>0.15287652184732814</v>
      </c>
      <c r="E53" s="47">
        <v>0.022480265989207826</v>
      </c>
      <c r="F53" s="36">
        <f t="shared" si="6"/>
        <v>0.0155038951686306</v>
      </c>
      <c r="G53" s="34"/>
      <c r="H53" s="25"/>
      <c r="I53" s="24"/>
      <c r="J53" s="21"/>
      <c r="K53" s="21"/>
      <c r="L53" s="21"/>
      <c r="M53" s="21"/>
      <c r="N53" s="21"/>
      <c r="O53" s="21"/>
      <c r="P53" s="21"/>
    </row>
    <row r="54" spans="1:16" ht="12.75">
      <c r="A54" s="18">
        <v>4</v>
      </c>
      <c r="B54" s="32" t="s">
        <v>40</v>
      </c>
      <c r="C54" s="46">
        <v>0.5217142178788418</v>
      </c>
      <c r="D54" s="56">
        <v>0.2</v>
      </c>
      <c r="E54" s="47">
        <v>0.018309911910537657</v>
      </c>
      <c r="F54" s="36">
        <f t="shared" si="6"/>
        <v>0.0155038951686306</v>
      </c>
      <c r="G54" s="34"/>
      <c r="H54" s="25"/>
      <c r="I54" s="24"/>
      <c r="J54" s="21"/>
      <c r="K54" s="21"/>
      <c r="L54" s="21"/>
      <c r="M54" s="21"/>
      <c r="N54" s="21"/>
      <c r="O54" s="21"/>
      <c r="P54" s="21"/>
    </row>
    <row r="55" spans="1:16" ht="12.75">
      <c r="A55" s="18">
        <v>5</v>
      </c>
      <c r="B55" s="32" t="s">
        <v>31</v>
      </c>
      <c r="C55" s="46">
        <v>0.10004041547256767</v>
      </c>
      <c r="D55" s="56">
        <v>0.19211331726165776</v>
      </c>
      <c r="E55" s="47">
        <v>0.025083986293714666</v>
      </c>
      <c r="F55" s="36">
        <f t="shared" si="6"/>
        <v>0.0155038951686306</v>
      </c>
      <c r="G55" s="34"/>
      <c r="H55" s="25"/>
      <c r="I55" s="24"/>
      <c r="J55" s="21"/>
      <c r="K55" s="21"/>
      <c r="L55" s="21"/>
      <c r="M55" s="21"/>
      <c r="N55" s="21"/>
      <c r="O55" s="21"/>
      <c r="P55" s="21"/>
    </row>
    <row r="56" spans="1:16" ht="12.75">
      <c r="A56" s="18">
        <v>6</v>
      </c>
      <c r="B56" s="32" t="s">
        <v>21</v>
      </c>
      <c r="C56" s="46">
        <v>0.018146242049438016</v>
      </c>
      <c r="D56" s="56">
        <v>0.03484726387313397</v>
      </c>
      <c r="E56" s="47">
        <v>0.008317167736310083</v>
      </c>
      <c r="F56" s="36">
        <f t="shared" si="6"/>
        <v>0.0155038951686306</v>
      </c>
      <c r="G56" s="34"/>
      <c r="H56" s="25"/>
      <c r="I56" s="24"/>
      <c r="J56" s="21"/>
      <c r="K56" s="21"/>
      <c r="L56" s="21"/>
      <c r="M56" s="21"/>
      <c r="N56" s="21"/>
      <c r="O56" s="21"/>
      <c r="P56" s="21"/>
    </row>
    <row r="57" spans="1:16" ht="12.75">
      <c r="A57" s="19">
        <v>7</v>
      </c>
      <c r="B57" s="33" t="s">
        <v>34</v>
      </c>
      <c r="C57" s="48">
        <v>0.06700290673331745</v>
      </c>
      <c r="D57" s="50">
        <v>0.12866950439885752</v>
      </c>
      <c r="E57" s="49">
        <v>0.012767580987687488</v>
      </c>
      <c r="F57" s="36">
        <f t="shared" si="6"/>
        <v>0.0155038951686306</v>
      </c>
      <c r="G57" s="34"/>
      <c r="H57" s="25"/>
      <c r="I57" s="24"/>
      <c r="J57" s="21"/>
      <c r="K57" s="21"/>
      <c r="L57" s="21"/>
      <c r="M57" s="21"/>
      <c r="N57" s="21"/>
      <c r="O57" s="21"/>
      <c r="P57" s="21"/>
    </row>
    <row r="58" spans="1:16" ht="12.75">
      <c r="A58" s="19">
        <v>8</v>
      </c>
      <c r="B58" s="44" t="s">
        <v>37</v>
      </c>
      <c r="C58" s="48">
        <v>0.010758141173890732</v>
      </c>
      <c r="D58" s="50">
        <v>0.020659472261509257</v>
      </c>
      <c r="E58" s="49">
        <v>-0.024675701125943528</v>
      </c>
      <c r="F58" s="36">
        <f t="shared" si="6"/>
        <v>0.0155038951686306</v>
      </c>
      <c r="G58" s="35"/>
      <c r="H58" s="24"/>
      <c r="I58" s="24"/>
      <c r="J58" s="21"/>
      <c r="K58" s="21"/>
      <c r="L58" s="21"/>
      <c r="M58" s="21"/>
      <c r="N58" s="21"/>
      <c r="O58" s="21"/>
      <c r="P58" s="21"/>
    </row>
    <row r="59" spans="1:16" ht="12.75">
      <c r="A59" s="64" t="s">
        <v>7</v>
      </c>
      <c r="B59" s="65"/>
      <c r="C59" s="65"/>
      <c r="D59" s="65"/>
      <c r="E59" s="51">
        <v>0.01626907001615887</v>
      </c>
      <c r="F59" s="35"/>
      <c r="G59" s="35"/>
      <c r="H59" s="24"/>
      <c r="I59" s="24"/>
      <c r="J59" s="21"/>
      <c r="K59" s="21"/>
      <c r="L59" s="21"/>
      <c r="M59" s="21"/>
      <c r="N59" s="21"/>
      <c r="O59" s="21"/>
      <c r="P59" s="21"/>
    </row>
    <row r="60" spans="1:16" ht="12.75">
      <c r="A60" s="64" t="s">
        <v>24</v>
      </c>
      <c r="B60" s="65"/>
      <c r="C60" s="65"/>
      <c r="D60" s="65"/>
      <c r="E60" s="51">
        <v>0.0155038951686306</v>
      </c>
      <c r="F60" s="35"/>
      <c r="G60" s="35"/>
      <c r="H60" s="24"/>
      <c r="I60" s="24"/>
      <c r="J60" s="21"/>
      <c r="K60" s="21"/>
      <c r="L60" s="21"/>
      <c r="M60" s="21"/>
      <c r="N60" s="21"/>
      <c r="O60" s="21"/>
      <c r="P60" s="21"/>
    </row>
    <row r="61" spans="1:16" ht="12.75">
      <c r="A61" s="64" t="s">
        <v>8</v>
      </c>
      <c r="B61" s="65"/>
      <c r="C61" s="65"/>
      <c r="D61" s="65"/>
      <c r="E61" s="51">
        <f>AVERAGE(E51:E58)</f>
        <v>0.009571108328499944</v>
      </c>
      <c r="F61" s="29"/>
      <c r="G61" s="29"/>
      <c r="H61" s="24"/>
      <c r="I61" s="24"/>
      <c r="J61" s="21"/>
      <c r="K61" s="21"/>
      <c r="L61" s="21"/>
      <c r="M61" s="21"/>
      <c r="N61" s="21"/>
      <c r="O61" s="21"/>
      <c r="P61" s="21"/>
    </row>
    <row r="62" spans="1:16" ht="13.5" thickBot="1">
      <c r="A62" s="70" t="s">
        <v>9</v>
      </c>
      <c r="B62" s="71"/>
      <c r="C62" s="71"/>
      <c r="D62" s="71"/>
      <c r="E62" s="52">
        <f>STDEV(E51:E58)</f>
        <v>0.015521271243160927</v>
      </c>
      <c r="F62" s="24"/>
      <c r="G62" s="24"/>
      <c r="H62" s="24"/>
      <c r="I62" s="24"/>
      <c r="J62" s="21"/>
      <c r="K62" s="21"/>
      <c r="L62" s="21"/>
      <c r="M62" s="21"/>
      <c r="N62" s="21"/>
      <c r="O62" s="21"/>
      <c r="P62" s="21"/>
    </row>
    <row r="63" spans="1:16" ht="12">
      <c r="A63" s="21"/>
      <c r="B63" s="21"/>
      <c r="C63" s="21"/>
      <c r="D63" s="21"/>
      <c r="E63" s="21"/>
      <c r="F63" s="24"/>
      <c r="G63" s="24"/>
      <c r="H63" s="24"/>
      <c r="I63" s="24"/>
      <c r="J63" s="21"/>
      <c r="K63" s="21"/>
      <c r="L63" s="21"/>
      <c r="M63" s="21"/>
      <c r="N63" s="21"/>
      <c r="O63" s="21"/>
      <c r="P63" s="21"/>
    </row>
    <row r="64" spans="1:16" ht="29.25" customHeight="1">
      <c r="A64" s="66" t="s">
        <v>22</v>
      </c>
      <c r="B64" s="66"/>
      <c r="C64" s="21"/>
      <c r="D64" s="21"/>
      <c r="E64" s="21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6"/>
    </row>
    <row r="65" spans="1:16" ht="12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1:16" ht="18.75" customHeight="1">
      <c r="A66" s="67" t="s">
        <v>25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1:16" ht="27" customHeight="1">
      <c r="A67" s="67" t="s">
        <v>26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1:16" ht="27" customHeight="1">
      <c r="A68" s="67" t="s">
        <v>27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spans="1:16" ht="27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</row>
    <row r="70" spans="1:16" s="2" customFormat="1" ht="12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O70" s="42"/>
      <c r="P70" s="42"/>
    </row>
    <row r="71" spans="1:16" s="2" customFormat="1" ht="12">
      <c r="A71" s="62"/>
      <c r="B71" s="62"/>
      <c r="C71" s="42"/>
      <c r="D71" s="42"/>
      <c r="E71" s="42"/>
      <c r="F71" s="42"/>
      <c r="G71" s="42"/>
      <c r="H71" s="42"/>
      <c r="I71" s="42"/>
      <c r="J71" s="42"/>
      <c r="K71" s="61"/>
      <c r="L71" s="61"/>
      <c r="M71" s="61"/>
      <c r="N71" s="61"/>
      <c r="O71" s="61"/>
      <c r="P71" s="42"/>
    </row>
    <row r="72" spans="10:15" s="2" customFormat="1" ht="12">
      <c r="J72" s="43"/>
      <c r="K72" s="72"/>
      <c r="L72" s="72"/>
      <c r="M72" s="72"/>
      <c r="N72" s="72"/>
      <c r="O72" s="72"/>
    </row>
  </sheetData>
  <mergeCells count="26">
    <mergeCell ref="K72:O72"/>
    <mergeCell ref="A38:D38"/>
    <mergeCell ref="A62:D62"/>
    <mergeCell ref="A40:D40"/>
    <mergeCell ref="A41:D41"/>
    <mergeCell ref="A42:D42"/>
    <mergeCell ref="A43:D43"/>
    <mergeCell ref="A18:D18"/>
    <mergeCell ref="A19:D19"/>
    <mergeCell ref="A20:D20"/>
    <mergeCell ref="A21:D21"/>
    <mergeCell ref="A22:D22"/>
    <mergeCell ref="A23:D23"/>
    <mergeCell ref="A66:P66"/>
    <mergeCell ref="A39:D39"/>
    <mergeCell ref="A24:E24"/>
    <mergeCell ref="K71:O71"/>
    <mergeCell ref="A71:B71"/>
    <mergeCell ref="A44:E44"/>
    <mergeCell ref="A59:D59"/>
    <mergeCell ref="A60:D60"/>
    <mergeCell ref="A61:D61"/>
    <mergeCell ref="A64:B64"/>
    <mergeCell ref="A65:P65"/>
    <mergeCell ref="A68:P68"/>
    <mergeCell ref="A67:P67"/>
  </mergeCells>
  <printOptions horizontalCentered="1" verticalCentered="1"/>
  <pageMargins left="0" right="0" top="0" bottom="0" header="0.7086614173228347" footer="0.2362204724409449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Yanitsa Yaneva</dc:creator>
  <cp:keywords/>
  <dc:description/>
  <cp:lastModifiedBy>ivanov_i</cp:lastModifiedBy>
  <cp:lastPrinted>2008-10-06T07:35:32Z</cp:lastPrinted>
  <dcterms:created xsi:type="dcterms:W3CDTF">2004-10-06T07:11:21Z</dcterms:created>
  <dcterms:modified xsi:type="dcterms:W3CDTF">2008-10-06T13:04:24Z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