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1115" windowHeight="7680" activeTab="0"/>
  </bookViews>
  <sheets>
    <sheet name="Dohodnost 31.03.2006-31.03.2008" sheetId="1" r:id="rId1"/>
  </sheets>
  <definedNames/>
  <calcPr fullCalcOnLoad="1"/>
</workbook>
</file>

<file path=xl/sharedStrings.xml><?xml version="1.0" encoding="utf-8"?>
<sst xmlns="http://schemas.openxmlformats.org/spreadsheetml/2006/main" count="63" uniqueCount="45">
  <si>
    <t>№ по ред</t>
  </si>
  <si>
    <t>Немодифициран относителен дял</t>
  </si>
  <si>
    <t>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</si>
  <si>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</si>
  <si>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</si>
  <si>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</si>
  <si>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ППФ "ЦКБ-Сила" </t>
  </si>
  <si>
    <t>Немодифицирана претеглена доходност</t>
  </si>
  <si>
    <t>Средноаритметична доходност</t>
  </si>
  <si>
    <t>Стандартно отклонение</t>
  </si>
  <si>
    <t>Минимална доходност</t>
  </si>
  <si>
    <t>Немодифициран  относителен дял</t>
  </si>
  <si>
    <t xml:space="preserve">УПФ "Доверие" </t>
  </si>
  <si>
    <t xml:space="preserve">УПФ "Съгласие" </t>
  </si>
  <si>
    <t xml:space="preserve">УПФ "ДСК-Родина" </t>
  </si>
  <si>
    <t xml:space="preserve">УПФ "ЦКБ-Сила" </t>
  </si>
  <si>
    <t>Доходност за последния 24- месечен период  на годишна база</t>
  </si>
  <si>
    <t>Доходност за последния 24- месечен период на годишна база</t>
  </si>
  <si>
    <t xml:space="preserve">ДПФ "Доверие" </t>
  </si>
  <si>
    <t xml:space="preserve">ДПФ "Съгласие" </t>
  </si>
  <si>
    <t xml:space="preserve">ДПФ "ДСК-Родина" </t>
  </si>
  <si>
    <t xml:space="preserve">ДПФ "ЦКБ-Сила" </t>
  </si>
  <si>
    <t>Забележки:</t>
  </si>
  <si>
    <t>Горна граница, съгласно чл. 193, ал. 7 от КСО</t>
  </si>
  <si>
    <t>Модифицирана претеглена доходност (среднопретеглена доходност)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</si>
  <si>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всички фондове от даден вид.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</si>
  <si>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всички фондове от даден вид по реда на Наредба № 12 от 10.12.2003 г. на КФН.</t>
  </si>
  <si>
    <t>3. При изчислението на минималната доходност на фондовете за допълнително задължително пенсионно осигуряване не е отчетена доходността на пенсионните фондове, управлявани от  ПОД "Топлина" АД, тъй като не са изтекли 24-месеца от стартиране на дейността им.</t>
  </si>
  <si>
    <t xml:space="preserve">ДОХОДНОСТ И СТАТИСТИЧЕСКИ ПОКАЗАТЕЛИ
ЗА ПРОФЕСИОНАЛНИТЕ ПЕНСИОННИ ФОНДОВЕ
ЗА ПЕРИОДА 31.03.2006г. - 31.03.2008г. </t>
  </si>
  <si>
    <t>ДОХОДНОСТ И СТАТИСТИЧЕСКИ ПОКАЗАТЕЛИ
ЗА УНИВЕРСАЛНИТЕ ПЕНСИОННИ ФОНДОВЕ
ЗА ПЕРИОДА 31.03.2006г. - 31.03.2008г.</t>
  </si>
  <si>
    <t>ДОХОДНОСТ И СТАТИСТИЧЕСКИ ПОКАЗАТЕЛИ ЗА ДОБРОВОЛНИТЕ ПЕНСИОННИ ФОНДОВЕ ЗА ПЕРИОДА 31.03.2006г. - 31.03.2008г.</t>
  </si>
  <si>
    <t>ДОХОДНОСТ НА ФОНДОВЕТЕ ЗА ДОПЪЛНИТЕЛНО ПЕНСИОННО ОСИГУРЯВАНЕ ЗА ПЕРИОДА 31.03.2006г. - 31.03.2008г. НА ГОДИШНА БАЗА</t>
  </si>
  <si>
    <t>Пенсионни фондове</t>
  </si>
  <si>
    <t xml:space="preserve">"Ай Ен Джи ППФ" </t>
  </si>
  <si>
    <t xml:space="preserve">"Ай Ен Джи УПФ" </t>
  </si>
  <si>
    <t xml:space="preserve">"Ай Ен Джи ДПФ" </t>
  </si>
  <si>
    <t xml:space="preserve">"Лукойл Гарант България - ППФ" </t>
  </si>
  <si>
    <t xml:space="preserve">"Лукойл Гарант България - УПФ" </t>
  </si>
  <si>
    <t xml:space="preserve">"Лукойл Гарант България - ДПФ" </t>
  </si>
  <si>
    <t>"ППФ - Бъдеще"</t>
  </si>
  <si>
    <t>"УПФ - Бъдеще"</t>
  </si>
  <si>
    <t>"ДПФ - Бъдеще"</t>
  </si>
  <si>
    <t xml:space="preserve">"ЗППФ Алианц България" </t>
  </si>
  <si>
    <t>"ЗУПФ Алианц България"</t>
  </si>
  <si>
    <t xml:space="preserve">"ДПФ Алианц България" </t>
  </si>
</sst>
</file>

<file path=xl/styles.xml><?xml version="1.0" encoding="utf-8"?>
<styleSheet xmlns="http://schemas.openxmlformats.org/spreadsheetml/2006/main">
  <numFmts count="5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лв&quot;#,##0_);\(&quot;лв&quot;#,##0\)"/>
    <numFmt numFmtId="173" formatCode="&quot;лв&quot;#,##0_);[Red]\(&quot;лв&quot;#,##0\)"/>
    <numFmt numFmtId="174" formatCode="&quot;лв&quot;#,##0.00_);\(&quot;лв&quot;#,##0.00\)"/>
    <numFmt numFmtId="175" formatCode="&quot;лв&quot;#,##0.00_);[Red]\(&quot;лв&quot;#,##0.00\)"/>
    <numFmt numFmtId="176" formatCode="_(&quot;лв&quot;* #,##0_);_(&quot;лв&quot;* \(#,##0\);_(&quot;лв&quot;* &quot;-&quot;_);_(@_)"/>
    <numFmt numFmtId="177" formatCode="_(&quot;лв&quot;* #,##0.00_);_(&quot;лв&quot;* \(#,##0.00\);_(&quot;лв&quot;* &quot;-&quot;??_);_(@_)"/>
    <numFmt numFmtId="178" formatCode="mmm/yyyy"/>
    <numFmt numFmtId="179" formatCode="0.0%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m/d"/>
    <numFmt numFmtId="186" formatCode="0.000%"/>
    <numFmt numFmtId="187" formatCode="0.0000%"/>
    <numFmt numFmtId="188" formatCode="0.00000%"/>
    <numFmt numFmtId="189" formatCode="0.000000%"/>
    <numFmt numFmtId="190" formatCode="0.0000000%"/>
    <numFmt numFmtId="191" formatCode="0.00000000%"/>
    <numFmt numFmtId="192" formatCode="0.000000000%"/>
    <numFmt numFmtId="193" formatCode="0.0000000000%"/>
    <numFmt numFmtId="194" formatCode="0.00000000000%"/>
    <numFmt numFmtId="195" formatCode="0.000000000000%"/>
    <numFmt numFmtId="196" formatCode="0.000000000000000%"/>
    <numFmt numFmtId="197" formatCode="0.00000000000000%"/>
    <numFmt numFmtId="198" formatCode="0.0000000000000%"/>
    <numFmt numFmtId="199" formatCode="mmm"/>
    <numFmt numFmtId="200" formatCode="mmmm\-yyyy"/>
    <numFmt numFmtId="201" formatCode="0.0000000000000000%"/>
    <numFmt numFmtId="202" formatCode="0.000000000000000"/>
    <numFmt numFmtId="203" formatCode="0.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0.0000000000"/>
    <numFmt numFmtId="209" formatCode="0.00000000000"/>
    <numFmt numFmtId="210" formatCode="0.000000000"/>
  </numFmts>
  <fonts count="35">
    <font>
      <sz val="10"/>
      <name val="Arial"/>
      <family val="0"/>
    </font>
    <font>
      <sz val="8"/>
      <name val="Arial"/>
      <family val="0"/>
    </font>
    <font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5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.25"/>
      <name val="Times New Roman"/>
      <family val="1"/>
    </font>
    <font>
      <sz val="11.5"/>
      <name val="Times New Roman"/>
      <family val="1"/>
    </font>
    <font>
      <sz val="8.25"/>
      <name val="Times New Roman"/>
      <family val="1"/>
    </font>
    <font>
      <b/>
      <sz val="9.5"/>
      <color indexed="18"/>
      <name val="Times New Roman"/>
      <family val="1"/>
    </font>
    <font>
      <b/>
      <sz val="9.5"/>
      <color indexed="14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.25"/>
      <color indexed="29"/>
      <name val="Times New Roman"/>
      <family val="1"/>
    </font>
    <font>
      <b/>
      <sz val="9.5"/>
      <color indexed="11"/>
      <name val="Times New Roman"/>
      <family val="1"/>
    </font>
    <font>
      <b/>
      <sz val="10"/>
      <color indexed="9"/>
      <name val="Arial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0"/>
      <color indexed="9"/>
      <name val="Arial"/>
      <family val="0"/>
    </font>
    <font>
      <sz val="8"/>
      <color indexed="9"/>
      <name val="Times New Roman"/>
      <family val="1"/>
    </font>
    <font>
      <b/>
      <sz val="10.25"/>
      <color indexed="10"/>
      <name val="Times New Roman"/>
      <family val="1"/>
    </font>
    <font>
      <sz val="8.5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sz val="9.5"/>
      <name val="Times New Roman"/>
      <family val="1"/>
    </font>
    <font>
      <sz val="8.75"/>
      <name val="Times New Roman"/>
      <family val="1"/>
    </font>
    <font>
      <b/>
      <sz val="9.5"/>
      <name val="Times New Roman"/>
      <family val="1"/>
    </font>
    <font>
      <b/>
      <sz val="8.75"/>
      <name val="Times New Roman"/>
      <family val="1"/>
    </font>
    <font>
      <b/>
      <sz val="9.5"/>
      <color indexed="15"/>
      <name val="Times New Roman"/>
      <family val="1"/>
    </font>
    <font>
      <b/>
      <sz val="9"/>
      <color indexed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22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0" fontId="8" fillId="0" borderId="0" xfId="0" applyNumberFormat="1" applyFont="1" applyAlignment="1">
      <alignment horizontal="center"/>
    </xf>
    <xf numFmtId="10" fontId="20" fillId="0" borderId="0" xfId="15" applyNumberFormat="1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9" fillId="0" borderId="0" xfId="0" applyFont="1" applyBorder="1" applyAlignment="1">
      <alignment horizontal="center" wrapText="1"/>
    </xf>
    <xf numFmtId="10" fontId="21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0" fontId="9" fillId="0" borderId="0" xfId="0" applyNumberFormat="1" applyFont="1" applyBorder="1" applyAlignment="1">
      <alignment horizontal="center"/>
    </xf>
    <xf numFmtId="10" fontId="10" fillId="0" borderId="0" xfId="0" applyNumberFormat="1" applyFont="1" applyFill="1" applyBorder="1" applyAlignment="1">
      <alignment horizontal="center"/>
    </xf>
    <xf numFmtId="10" fontId="21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10" fontId="22" fillId="2" borderId="0" xfId="21" applyNumberFormat="1" applyFont="1" applyFill="1" applyBorder="1" applyAlignment="1">
      <alignment horizontal="center"/>
    </xf>
    <xf numFmtId="0" fontId="8" fillId="2" borderId="0" xfId="0" applyFont="1" applyFill="1" applyAlignment="1">
      <alignment/>
    </xf>
    <xf numFmtId="10" fontId="22" fillId="2" borderId="0" xfId="0" applyNumberFormat="1" applyFont="1" applyFill="1" applyBorder="1" applyAlignment="1">
      <alignment horizontal="center"/>
    </xf>
    <xf numFmtId="10" fontId="20" fillId="0" borderId="0" xfId="15" applyNumberFormat="1" applyFont="1" applyFill="1" applyBorder="1" applyAlignment="1">
      <alignment horizontal="center"/>
    </xf>
    <xf numFmtId="0" fontId="8" fillId="0" borderId="0" xfId="0" applyFont="1" applyAlignment="1">
      <alignment horizontal="left" wrapText="1"/>
    </xf>
    <xf numFmtId="0" fontId="8" fillId="0" borderId="0" xfId="0" applyFont="1" applyBorder="1" applyAlignment="1">
      <alignment/>
    </xf>
    <xf numFmtId="0" fontId="9" fillId="0" borderId="1" xfId="0" applyFont="1" applyFill="1" applyBorder="1" applyAlignment="1">
      <alignment wrapText="1"/>
    </xf>
    <xf numFmtId="10" fontId="22" fillId="0" borderId="0" xfId="21" applyNumberFormat="1" applyFont="1" applyFill="1" applyBorder="1" applyAlignment="1">
      <alignment horizontal="center"/>
    </xf>
    <xf numFmtId="10" fontId="9" fillId="0" borderId="1" xfId="0" applyNumberFormat="1" applyFont="1" applyFill="1" applyBorder="1" applyAlignment="1">
      <alignment horizontal="right"/>
    </xf>
    <xf numFmtId="10" fontId="9" fillId="0" borderId="6" xfId="0" applyNumberFormat="1" applyFont="1" applyFill="1" applyBorder="1" applyAlignment="1">
      <alignment horizontal="right"/>
    </xf>
    <xf numFmtId="10" fontId="9" fillId="0" borderId="8" xfId="0" applyNumberFormat="1" applyFont="1" applyFill="1" applyBorder="1" applyAlignment="1">
      <alignment horizontal="right"/>
    </xf>
    <xf numFmtId="10" fontId="9" fillId="0" borderId="9" xfId="0" applyNumberFormat="1" applyFont="1" applyFill="1" applyBorder="1" applyAlignment="1">
      <alignment horizontal="right"/>
    </xf>
    <xf numFmtId="10" fontId="9" fillId="0" borderId="8" xfId="21" applyNumberFormat="1" applyFont="1" applyFill="1" applyBorder="1" applyAlignment="1">
      <alignment horizontal="right"/>
    </xf>
    <xf numFmtId="10" fontId="10" fillId="0" borderId="6" xfId="0" applyNumberFormat="1" applyFont="1" applyFill="1" applyBorder="1" applyAlignment="1">
      <alignment horizontal="right"/>
    </xf>
    <xf numFmtId="10" fontId="10" fillId="0" borderId="10" xfId="0" applyNumberFormat="1" applyFont="1" applyFill="1" applyBorder="1" applyAlignment="1">
      <alignment horizontal="right"/>
    </xf>
    <xf numFmtId="10" fontId="9" fillId="0" borderId="1" xfId="0" applyNumberFormat="1" applyFont="1" applyFill="1" applyBorder="1" applyAlignment="1">
      <alignment wrapText="1"/>
    </xf>
    <xf numFmtId="10" fontId="17" fillId="0" borderId="6" xfId="15" applyNumberFormat="1" applyFont="1" applyFill="1" applyBorder="1" applyAlignment="1">
      <alignment horizontal="right"/>
    </xf>
    <xf numFmtId="10" fontId="17" fillId="0" borderId="6" xfId="15" applyNumberFormat="1" applyFont="1" applyFill="1" applyBorder="1" applyAlignment="1">
      <alignment horizontal="right"/>
    </xf>
    <xf numFmtId="10" fontId="9" fillId="0" borderId="1" xfId="21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11" xfId="0" applyFont="1" applyBorder="1" applyAlignment="1">
      <alignment horizontal="left" wrapText="1"/>
    </xf>
    <xf numFmtId="0" fontId="9" fillId="0" borderId="5" xfId="0" applyFont="1" applyBorder="1" applyAlignment="1">
      <alignment horizontal="right" wrapText="1"/>
    </xf>
    <xf numFmtId="0" fontId="9" fillId="0" borderId="1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0" fillId="0" borderId="5" xfId="0" applyFont="1" applyBorder="1" applyAlignment="1">
      <alignment horizontal="right" wrapText="1"/>
    </xf>
    <xf numFmtId="0" fontId="10" fillId="0" borderId="1" xfId="0" applyFont="1" applyBorder="1" applyAlignment="1">
      <alignment horizontal="right" wrapText="1"/>
    </xf>
    <xf numFmtId="0" fontId="9" fillId="0" borderId="12" xfId="0" applyFont="1" applyBorder="1" applyAlignment="1">
      <alignment horizontal="right" wrapText="1"/>
    </xf>
    <xf numFmtId="0" fontId="9" fillId="0" borderId="13" xfId="0" applyFont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7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8" fillId="0" borderId="0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ДОХОДНОСТ НА ПРОФЕСИОНАЛНИТЕ ПЕНСИОННИ ФОНДОВЕ ЗА ПЕРИОДА
</a:t>
            </a:r>
            <a:r>
              <a:rPr lang="en-US" cap="none" sz="1000" b="1" i="0" u="none" baseline="0"/>
              <a:t>31.03.2006г. - 31.03.2008г.</a:t>
            </a:r>
            <a:r>
              <a:rPr lang="en-US" cap="none" sz="950" b="1" i="0" u="none" baseline="0"/>
              <a:t> НА ГОДИШНА БАЗА</a:t>
            </a:r>
          </a:p>
        </c:rich>
      </c:tx>
      <c:layout>
        <c:manualLayout>
          <c:xMode val="factor"/>
          <c:yMode val="factor"/>
          <c:x val="0.02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96"/>
          <c:w val="0.825"/>
          <c:h val="0.9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'Dohodnost 31.03.2006-31.03.2008'!$B$10:$B$17</c:f>
              <c:strCache/>
            </c:strRef>
          </c:cat>
          <c:val>
            <c:numRef>
              <c:f>'Dohodnost 31.03.2006-31.03.2008'!$E$10:$E$17</c:f>
              <c:numCache/>
            </c:numRef>
          </c:val>
        </c:ser>
        <c:axId val="55893172"/>
        <c:axId val="33276501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'Dohodnost 31.03.2006-31.03.2008'!$B$10:$B$17</c:f>
              <c:strCache/>
            </c:strRef>
          </c:cat>
          <c:val>
            <c:numRef>
              <c:f>'Dohodnost 31.03.2006-31.03.2008'!$F$10:$F$17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'Dohodnost 31.03.2006-31.03.2008'!$B$10:$B$17</c:f>
              <c:strCache/>
            </c:strRef>
          </c:cat>
          <c:val>
            <c:numRef>
              <c:f>'Dohodnost 31.03.2006-31.03.2008'!$G$10:$G$17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'Dohodnost 31.03.2006-31.03.2008'!$B$10:$B$17</c:f>
              <c:strCache/>
            </c:strRef>
          </c:cat>
          <c:val>
            <c:numRef>
              <c:f>'Dohodnost 31.03.2006-31.03.2008'!$H$10:$H$17</c:f>
              <c:numCache/>
            </c:numRef>
          </c:val>
          <c:smooth val="0"/>
        </c:ser>
        <c:axId val="55893172"/>
        <c:axId val="33276501"/>
      </c:lineChart>
      <c:catAx>
        <c:axId val="55893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/>
            </a:pPr>
          </a:p>
        </c:txPr>
        <c:crossAx val="33276501"/>
        <c:crosses val="autoZero"/>
        <c:auto val="1"/>
        <c:lblOffset val="100"/>
        <c:noMultiLvlLbl val="0"/>
      </c:catAx>
      <c:valAx>
        <c:axId val="33276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558931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/>
              <a:t>ДОХОДНОСТ НА УНИВЕРСАЛНИТЕ ПЕНСИОННИ ФОНДОВЕ ЗА ПЕРИОДА
31.03.2006г. - 31.03.2008г. НА ГОДИШНА БАЗА</a:t>
            </a:r>
          </a:p>
        </c:rich>
      </c:tx>
      <c:layout>
        <c:manualLayout>
          <c:xMode val="factor"/>
          <c:yMode val="factor"/>
          <c:x val="0.024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25"/>
          <c:w val="0.923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'Dohodnost 31.03.2006-31.03.2008'!$B$31:$B$38</c:f>
              <c:strCache/>
            </c:strRef>
          </c:cat>
          <c:val>
            <c:numRef>
              <c:f>'Dohodnost 31.03.2006-31.03.2008'!$E$31:$E$38</c:f>
              <c:numCache/>
            </c:numRef>
          </c:val>
        </c:ser>
        <c:axId val="31053054"/>
        <c:axId val="11042031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'Dohodnost 31.03.2006-31.03.2008'!$B$31:$B$38</c:f>
              <c:strCache/>
            </c:strRef>
          </c:cat>
          <c:val>
            <c:numRef>
              <c:f>'Dohodnost 31.03.2006-31.03.2008'!$F$31:$F$37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'Dohodnost 31.03.2006-31.03.2008'!$B$31:$B$38</c:f>
              <c:strCache/>
            </c:strRef>
          </c:cat>
          <c:val>
            <c:numRef>
              <c:f>'Dohodnost 31.03.2006-31.03.2008'!$G$31:$G$38</c:f>
              <c:numCache/>
            </c:numRef>
          </c:val>
          <c:smooth val="0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'Dohodnost 31.03.2006-31.03.2008'!$H$31:$H$38</c:f>
              <c:numCache/>
            </c:numRef>
          </c:val>
          <c:smooth val="0"/>
        </c:ser>
        <c:axId val="31053054"/>
        <c:axId val="11042031"/>
      </c:lineChart>
      <c:catAx>
        <c:axId val="31053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50" b="0" i="0" u="none" baseline="0"/>
            </a:pPr>
          </a:p>
        </c:txPr>
        <c:crossAx val="11042031"/>
        <c:crosses val="autoZero"/>
        <c:auto val="1"/>
        <c:lblOffset val="100"/>
        <c:noMultiLvlLbl val="0"/>
      </c:catAx>
      <c:valAx>
        <c:axId val="110420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053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/>
              <a:t>ДОХОДНОСТ НА ДОБРОВОЛНИТЕ ПЕНСИОННИ ФОНДОВЕ ЗА ПЕРИОДА
</a:t>
            </a:r>
            <a:r>
              <a:rPr lang="en-US" cap="none" sz="1000" b="1" i="0" u="none" baseline="0"/>
              <a:t>31.03.2006г. - 31.03.2008г. </a:t>
            </a:r>
            <a:r>
              <a:rPr lang="en-US" cap="none" sz="875" b="1" i="0" u="none" baseline="0"/>
              <a:t>НА ГОДИШНА БАЗА</a:t>
            </a:r>
          </a:p>
        </c:rich>
      </c:tx>
      <c:layout>
        <c:manualLayout>
          <c:xMode val="factor"/>
          <c:yMode val="factor"/>
          <c:x val="-0.003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65"/>
          <c:w val="0.871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'Dohodnost 31.03.2006-31.03.2008'!$B$54:$B$61</c:f>
              <c:strCache/>
            </c:strRef>
          </c:cat>
          <c:val>
            <c:numRef>
              <c:f>'Dohodnost 31.03.2006-31.03.2008'!$E$54:$E$61</c:f>
              <c:numCache/>
            </c:numRef>
          </c:val>
        </c:ser>
        <c:axId val="32269416"/>
        <c:axId val="21989289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'Dohodnost 31.03.2006-31.03.2008'!$B$54:$B$61</c:f>
              <c:strCache/>
            </c:strRef>
          </c:cat>
          <c:val>
            <c:numRef>
              <c:f>'Dohodnost 31.03.2006-31.03.2008'!$F$54:$F$61</c:f>
              <c:numCache/>
            </c:numRef>
          </c:val>
          <c:smooth val="0"/>
        </c:ser>
        <c:axId val="32269416"/>
        <c:axId val="21989289"/>
      </c:lineChart>
      <c:catAx>
        <c:axId val="32269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1989289"/>
        <c:crosses val="autoZero"/>
        <c:auto val="1"/>
        <c:lblOffset val="100"/>
        <c:noMultiLvlLbl val="0"/>
      </c:catAx>
      <c:valAx>
        <c:axId val="21989289"/>
        <c:scaling>
          <c:orientation val="minMax"/>
          <c:max val="0.2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2694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</cdr:x>
      <cdr:y>0.6495</cdr:y>
    </cdr:from>
    <cdr:to>
      <cdr:x>0.91525</cdr:x>
      <cdr:y>0.727</cdr:y>
    </cdr:to>
    <cdr:sp>
      <cdr:nvSpPr>
        <cdr:cNvPr id="1" name="AutoShape 1"/>
        <cdr:cNvSpPr>
          <a:spLocks/>
        </cdr:cNvSpPr>
      </cdr:nvSpPr>
      <cdr:spPr>
        <a:xfrm>
          <a:off x="5305425" y="2762250"/>
          <a:ext cx="790575" cy="333375"/>
        </a:xfrm>
        <a:prstGeom prst="accentCallout2">
          <a:avLst>
            <a:gd name="adj1" fmla="val -203013"/>
            <a:gd name="adj2" fmla="val -179412"/>
            <a:gd name="adj3" fmla="val -100263"/>
            <a:gd name="adj4" fmla="val -14731"/>
            <a:gd name="adj5" fmla="val -59666"/>
            <a:gd name="adj6" fmla="val -14731"/>
            <a:gd name="adj7" fmla="val -290884"/>
            <a:gd name="adj8" fmla="val -292240"/>
          </a:avLst>
        </a:prstGeom>
        <a:solidFill>
          <a:srgbClr val="FFFFFF"/>
        </a:solidFill>
        <a:ln w="19050" cmpd="sng">
          <a:solidFill>
            <a:srgbClr val="33339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Минимална доходност</a:t>
          </a:r>
          <a:r>
            <a:rPr lang="en-US" cap="none" sz="925" b="0" i="0" u="none" baseline="0"/>
            <a:t>
  </a:t>
          </a:r>
        </a:p>
      </cdr:txBody>
    </cdr:sp>
  </cdr:relSizeAnchor>
  <cdr:relSizeAnchor xmlns:cdr="http://schemas.openxmlformats.org/drawingml/2006/chartDrawing">
    <cdr:from>
      <cdr:x>0.805</cdr:x>
      <cdr:y>0.59925</cdr:y>
    </cdr:from>
    <cdr:to>
      <cdr:x>0.87775</cdr:x>
      <cdr:y>0.64875</cdr:y>
    </cdr:to>
    <cdr:sp>
      <cdr:nvSpPr>
        <cdr:cNvPr id="2" name="TextBox 4"/>
        <cdr:cNvSpPr txBox="1">
          <a:spLocks noChangeArrowheads="1"/>
        </cdr:cNvSpPr>
      </cdr:nvSpPr>
      <cdr:spPr>
        <a:xfrm>
          <a:off x="5362575" y="2552700"/>
          <a:ext cx="485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1" i="0" u="none" baseline="0">
              <a:solidFill>
                <a:srgbClr val="000080"/>
              </a:solidFill>
            </a:rPr>
            <a:t>4,82%</a:t>
          </a:r>
        </a:p>
      </cdr:txBody>
    </cdr:sp>
  </cdr:relSizeAnchor>
  <cdr:relSizeAnchor xmlns:cdr="http://schemas.openxmlformats.org/drawingml/2006/chartDrawing">
    <cdr:from>
      <cdr:x>0.82625</cdr:x>
      <cdr:y>0.3575</cdr:y>
    </cdr:from>
    <cdr:to>
      <cdr:x>0.91675</cdr:x>
      <cdr:y>0.40975</cdr:y>
    </cdr:to>
    <cdr:sp>
      <cdr:nvSpPr>
        <cdr:cNvPr id="3" name="TextBox 6"/>
        <cdr:cNvSpPr txBox="1">
          <a:spLocks noChangeArrowheads="1"/>
        </cdr:cNvSpPr>
      </cdr:nvSpPr>
      <cdr:spPr>
        <a:xfrm>
          <a:off x="5505450" y="1524000"/>
          <a:ext cx="6000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1" i="0" u="none" baseline="0">
              <a:solidFill>
                <a:srgbClr val="FF00FF"/>
              </a:solidFill>
            </a:rPr>
            <a:t>8,03%</a:t>
          </a:r>
        </a:p>
      </cdr:txBody>
    </cdr:sp>
  </cdr:relSizeAnchor>
  <cdr:relSizeAnchor xmlns:cdr="http://schemas.openxmlformats.org/drawingml/2006/chartDrawing">
    <cdr:from>
      <cdr:x>0.82775</cdr:x>
      <cdr:y>0.39175</cdr:y>
    </cdr:from>
    <cdr:to>
      <cdr:x>0.94675</cdr:x>
      <cdr:y>0.51825</cdr:y>
    </cdr:to>
    <cdr:sp>
      <cdr:nvSpPr>
        <cdr:cNvPr id="4" name="AutoShape 7"/>
        <cdr:cNvSpPr>
          <a:spLocks/>
        </cdr:cNvSpPr>
      </cdr:nvSpPr>
      <cdr:spPr>
        <a:xfrm>
          <a:off x="5514975" y="1666875"/>
          <a:ext cx="790575" cy="542925"/>
        </a:xfrm>
        <a:prstGeom prst="accentCallout2">
          <a:avLst>
            <a:gd name="adj1" fmla="val -150824"/>
            <a:gd name="adj2" fmla="val -77314"/>
            <a:gd name="adj3" fmla="val -102046"/>
            <a:gd name="adj4" fmla="val -28347"/>
            <a:gd name="adj5" fmla="val -59773"/>
            <a:gd name="adj6" fmla="val -28347"/>
            <a:gd name="adj7" fmla="val -192328"/>
            <a:gd name="adj8" fmla="val 33689"/>
          </a:avLst>
        </a:prstGeom>
        <a:solidFill>
          <a:srgbClr val="FFFFFF"/>
        </a:solidFill>
        <a:ln w="12700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Средно-претеглена доходност</a:t>
          </a:r>
        </a:p>
      </cdr:txBody>
    </cdr:sp>
  </cdr:relSizeAnchor>
  <cdr:relSizeAnchor xmlns:cdr="http://schemas.openxmlformats.org/drawingml/2006/chartDrawing">
    <cdr:from>
      <cdr:x>0.3865</cdr:x>
      <cdr:y>0.22975</cdr:y>
    </cdr:from>
    <cdr:to>
      <cdr:x>0.52375</cdr:x>
      <cdr:y>0.32</cdr:y>
    </cdr:to>
    <cdr:sp>
      <cdr:nvSpPr>
        <cdr:cNvPr id="5" name="AutoShape 8"/>
        <cdr:cNvSpPr>
          <a:spLocks/>
        </cdr:cNvSpPr>
      </cdr:nvSpPr>
      <cdr:spPr>
        <a:xfrm>
          <a:off x="2571750" y="971550"/>
          <a:ext cx="914400" cy="381000"/>
        </a:xfrm>
        <a:prstGeom prst="accentCallout2">
          <a:avLst>
            <a:gd name="adj1" fmla="val -135203"/>
            <a:gd name="adj2" fmla="val -122652"/>
            <a:gd name="adj3" fmla="val -73287"/>
            <a:gd name="adj4" fmla="val -19796"/>
            <a:gd name="adj5" fmla="val -58435"/>
            <a:gd name="adj6" fmla="val -19796"/>
            <a:gd name="adj7" fmla="val -197726"/>
            <a:gd name="adj8" fmla="val 93310"/>
          </a:avLst>
        </a:prstGeom>
        <a:solidFill>
          <a:srgbClr val="FFFFFF"/>
        </a:solidFill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Горна граница на доходността</a:t>
          </a:r>
        </a:p>
      </cdr:txBody>
    </cdr:sp>
  </cdr:relSizeAnchor>
  <cdr:relSizeAnchor xmlns:cdr="http://schemas.openxmlformats.org/drawingml/2006/chartDrawing">
    <cdr:from>
      <cdr:x>0.3865</cdr:x>
      <cdr:y>0.1845</cdr:y>
    </cdr:from>
    <cdr:to>
      <cdr:x>0.465</cdr:x>
      <cdr:y>0.2315</cdr:y>
    </cdr:to>
    <cdr:sp>
      <cdr:nvSpPr>
        <cdr:cNvPr id="6" name="TextBox 9"/>
        <cdr:cNvSpPr txBox="1">
          <a:spLocks noChangeArrowheads="1"/>
        </cdr:cNvSpPr>
      </cdr:nvSpPr>
      <cdr:spPr>
        <a:xfrm>
          <a:off x="2571750" y="781050"/>
          <a:ext cx="523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50" b="1" i="0" u="none" baseline="0">
              <a:solidFill>
                <a:srgbClr val="00FFFF"/>
              </a:solidFill>
            </a:rPr>
            <a:t>11,24%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0.8825</cdr:x>
      <cdr:y>0.636</cdr:y>
    </cdr:from>
    <cdr:to>
      <cdr:x>0.99525</cdr:x>
      <cdr:y>0.72175</cdr:y>
    </cdr:to>
    <cdr:sp>
      <cdr:nvSpPr>
        <cdr:cNvPr id="1" name="AutoShape 1"/>
        <cdr:cNvSpPr>
          <a:spLocks/>
        </cdr:cNvSpPr>
      </cdr:nvSpPr>
      <cdr:spPr>
        <a:xfrm>
          <a:off x="5895975" y="2714625"/>
          <a:ext cx="752475" cy="371475"/>
        </a:xfrm>
        <a:prstGeom prst="accentCallout2">
          <a:avLst>
            <a:gd name="adj1" fmla="val -229486"/>
            <a:gd name="adj2" fmla="val -128949"/>
            <a:gd name="adj3" fmla="val -135476"/>
            <a:gd name="adj4" fmla="val -18194"/>
            <a:gd name="adj5" fmla="val -60282"/>
            <a:gd name="adj6" fmla="val -18194"/>
            <a:gd name="adj7" fmla="val -137699"/>
            <a:gd name="adj8" fmla="val -170476"/>
          </a:avLst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Минимална доходност  </a:t>
          </a:r>
        </a:p>
      </cdr:txBody>
    </cdr:sp>
  </cdr:relSizeAnchor>
  <cdr:relSizeAnchor xmlns:cdr="http://schemas.openxmlformats.org/drawingml/2006/chartDrawing">
    <cdr:from>
      <cdr:x>0.892</cdr:x>
      <cdr:y>0.39775</cdr:y>
    </cdr:from>
    <cdr:to>
      <cdr:x>0.98425</cdr:x>
      <cdr:y>0.44075</cdr:y>
    </cdr:to>
    <cdr:sp>
      <cdr:nvSpPr>
        <cdr:cNvPr id="2" name="TextBox 4"/>
        <cdr:cNvSpPr txBox="1">
          <a:spLocks noChangeArrowheads="1"/>
        </cdr:cNvSpPr>
      </cdr:nvSpPr>
      <cdr:spPr>
        <a:xfrm>
          <a:off x="5962650" y="1695450"/>
          <a:ext cx="6191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25" b="1" i="0" u="none" baseline="0">
              <a:solidFill>
                <a:srgbClr val="FF8080"/>
              </a:solidFill>
            </a:rPr>
            <a:t>8,15 %</a:t>
          </a:r>
        </a:p>
      </cdr:txBody>
    </cdr:sp>
  </cdr:relSizeAnchor>
  <cdr:relSizeAnchor xmlns:cdr="http://schemas.openxmlformats.org/drawingml/2006/chartDrawing">
    <cdr:from>
      <cdr:x>0.892</cdr:x>
      <cdr:y>0.586</cdr:y>
    </cdr:from>
    <cdr:to>
      <cdr:x>0.96175</cdr:x>
      <cdr:y>0.635</cdr:y>
    </cdr:to>
    <cdr:sp>
      <cdr:nvSpPr>
        <cdr:cNvPr id="3" name="TextBox 6"/>
        <cdr:cNvSpPr txBox="1">
          <a:spLocks noChangeArrowheads="1"/>
        </cdr:cNvSpPr>
      </cdr:nvSpPr>
      <cdr:spPr>
        <a:xfrm>
          <a:off x="5962650" y="2505075"/>
          <a:ext cx="466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1" i="0" u="none" baseline="0">
              <a:solidFill>
                <a:srgbClr val="FF0000"/>
              </a:solidFill>
            </a:rPr>
            <a:t>4,89%</a:t>
          </a:r>
        </a:p>
      </cdr:txBody>
    </cdr:sp>
  </cdr:relSizeAnchor>
  <cdr:relSizeAnchor xmlns:cdr="http://schemas.openxmlformats.org/drawingml/2006/chartDrawing">
    <cdr:from>
      <cdr:x>0.88175</cdr:x>
      <cdr:y>0.4415</cdr:y>
    </cdr:from>
    <cdr:to>
      <cdr:x>0.99575</cdr:x>
      <cdr:y>0.564</cdr:y>
    </cdr:to>
    <cdr:sp>
      <cdr:nvSpPr>
        <cdr:cNvPr id="4" name="AutoShape 8"/>
        <cdr:cNvSpPr>
          <a:spLocks/>
        </cdr:cNvSpPr>
      </cdr:nvSpPr>
      <cdr:spPr>
        <a:xfrm>
          <a:off x="5886450" y="1885950"/>
          <a:ext cx="762000" cy="523875"/>
        </a:xfrm>
        <a:prstGeom prst="accentCallout2">
          <a:avLst>
            <a:gd name="adj1" fmla="val -185444"/>
            <a:gd name="adj2" fmla="val -112962"/>
            <a:gd name="adj3" fmla="val -97875"/>
            <a:gd name="adj4" fmla="val -27782"/>
            <a:gd name="adj5" fmla="val -60125"/>
            <a:gd name="adj6" fmla="val -27782"/>
            <a:gd name="adj7" fmla="val -6777"/>
            <a:gd name="adj8" fmla="val -70537"/>
          </a:avLst>
        </a:prstGeom>
        <a:solidFill>
          <a:srgbClr val="FFFFFF"/>
        </a:solidFill>
        <a:ln w="19050" cmpd="sng">
          <a:solidFill>
            <a:srgbClr val="FF8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50" b="0" i="0" u="none" baseline="0"/>
            <a:t>Средно-претеглена доходност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0.8755</cdr:x>
      <cdr:y>0.2705</cdr:y>
    </cdr:from>
    <cdr:to>
      <cdr:x>0.99125</cdr:x>
      <cdr:y>0.4025</cdr:y>
    </cdr:to>
    <cdr:sp>
      <cdr:nvSpPr>
        <cdr:cNvPr id="1" name="AutoShape 1"/>
        <cdr:cNvSpPr>
          <a:spLocks/>
        </cdr:cNvSpPr>
      </cdr:nvSpPr>
      <cdr:spPr>
        <a:xfrm>
          <a:off x="5819775" y="1047750"/>
          <a:ext cx="771525" cy="514350"/>
        </a:xfrm>
        <a:prstGeom prst="accentCallout2">
          <a:avLst>
            <a:gd name="adj1" fmla="val -238750"/>
            <a:gd name="adj2" fmla="val 146226"/>
            <a:gd name="adj3" fmla="val -184907"/>
            <a:gd name="adj4" fmla="val -27273"/>
            <a:gd name="adj5" fmla="val -60018"/>
            <a:gd name="adj6" fmla="val -27273"/>
            <a:gd name="adj7" fmla="val -149750"/>
            <a:gd name="adj8" fmla="val 66453"/>
          </a:avLst>
        </a:prstGeom>
        <a:solidFill>
          <a:srgbClr val="FFFFFF"/>
        </a:solidFill>
        <a:ln w="19050" cmpd="sng">
          <a:solidFill>
            <a:srgbClr val="00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/>
            <a:t>Средно-претеглена доходност</a:t>
          </a:r>
        </a:p>
      </cdr:txBody>
    </cdr:sp>
  </cdr:relSizeAnchor>
  <cdr:relSizeAnchor xmlns:cdr="http://schemas.openxmlformats.org/drawingml/2006/chartDrawing">
    <cdr:from>
      <cdr:x>0.87525</cdr:x>
      <cdr:y>0.22025</cdr:y>
    </cdr:from>
    <cdr:to>
      <cdr:x>0.97</cdr:x>
      <cdr:y>0.2705</cdr:y>
    </cdr:to>
    <cdr:sp>
      <cdr:nvSpPr>
        <cdr:cNvPr id="2" name="TextBox 2"/>
        <cdr:cNvSpPr txBox="1">
          <a:spLocks noChangeArrowheads="1"/>
        </cdr:cNvSpPr>
      </cdr:nvSpPr>
      <cdr:spPr>
        <a:xfrm>
          <a:off x="5819775" y="857250"/>
          <a:ext cx="628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50" b="1" i="0" u="none" baseline="0">
              <a:solidFill>
                <a:srgbClr val="00FF00"/>
              </a:solidFill>
            </a:rPr>
            <a:t>8,08%
8,
 8,35%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6</xdr:row>
      <xdr:rowOff>19050</xdr:rowOff>
    </xdr:from>
    <xdr:to>
      <xdr:col>16</xdr:col>
      <xdr:colOff>485775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238750" y="1028700"/>
        <a:ext cx="66675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628650</xdr:colOff>
      <xdr:row>27</xdr:row>
      <xdr:rowOff>19050</xdr:rowOff>
    </xdr:from>
    <xdr:to>
      <xdr:col>16</xdr:col>
      <xdr:colOff>485775</xdr:colOff>
      <xdr:row>44</xdr:row>
      <xdr:rowOff>47625</xdr:rowOff>
    </xdr:to>
    <xdr:graphicFrame>
      <xdr:nvGraphicFramePr>
        <xdr:cNvPr id="2" name="Chart 2"/>
        <xdr:cNvGraphicFramePr/>
      </xdr:nvGraphicFramePr>
      <xdr:xfrm>
        <a:off x="5219700" y="5781675"/>
        <a:ext cx="6686550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9525</xdr:colOff>
      <xdr:row>48</xdr:row>
      <xdr:rowOff>28575</xdr:rowOff>
    </xdr:from>
    <xdr:to>
      <xdr:col>16</xdr:col>
      <xdr:colOff>476250</xdr:colOff>
      <xdr:row>66</xdr:row>
      <xdr:rowOff>0</xdr:rowOff>
    </xdr:to>
    <xdr:graphicFrame>
      <xdr:nvGraphicFramePr>
        <xdr:cNvPr id="3" name="Chart 3"/>
        <xdr:cNvGraphicFramePr/>
      </xdr:nvGraphicFramePr>
      <xdr:xfrm>
        <a:off x="5238750" y="10829925"/>
        <a:ext cx="665797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390525</xdr:colOff>
      <xdr:row>28</xdr:row>
      <xdr:rowOff>457200</xdr:rowOff>
    </xdr:from>
    <xdr:to>
      <xdr:col>12</xdr:col>
      <xdr:colOff>85725</xdr:colOff>
      <xdr:row>28</xdr:row>
      <xdr:rowOff>809625</xdr:rowOff>
    </xdr:to>
    <xdr:sp>
      <xdr:nvSpPr>
        <xdr:cNvPr id="4" name="AutoShape 5"/>
        <xdr:cNvSpPr>
          <a:spLocks/>
        </xdr:cNvSpPr>
      </xdr:nvSpPr>
      <xdr:spPr>
        <a:xfrm>
          <a:off x="8105775" y="6896100"/>
          <a:ext cx="914400" cy="352425"/>
        </a:xfrm>
        <a:prstGeom prst="accentCallout2">
          <a:avLst>
            <a:gd name="adj1" fmla="val -164583"/>
            <a:gd name="adj2" fmla="val -150000"/>
            <a:gd name="adj3" fmla="val -116666"/>
            <a:gd name="adj4" fmla="val -17569"/>
            <a:gd name="adj5" fmla="val -17569"/>
            <a:gd name="adj6" fmla="val -107291"/>
            <a:gd name="adj7" fmla="val -33782"/>
          </a:avLst>
        </a:prstGeom>
        <a:solidFill>
          <a:srgbClr val="FFFFFF"/>
        </a:solidFill>
        <a:ln w="9525" cmpd="sng">
          <a:solidFill>
            <a:srgbClr val="00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/>
            <a:t>Горна граница на доходността</a:t>
          </a:r>
        </a:p>
      </xdr:txBody>
    </xdr:sp>
    <xdr:clientData/>
  </xdr:twoCellAnchor>
  <xdr:oneCellAnchor>
    <xdr:from>
      <xdr:col>10</xdr:col>
      <xdr:colOff>409575</xdr:colOff>
      <xdr:row>28</xdr:row>
      <xdr:rowOff>276225</xdr:rowOff>
    </xdr:from>
    <xdr:ext cx="457200" cy="190500"/>
    <xdr:sp>
      <xdr:nvSpPr>
        <xdr:cNvPr id="5" name="TextBox 6"/>
        <xdr:cNvSpPr txBox="1">
          <a:spLocks noChangeArrowheads="1"/>
        </xdr:cNvSpPr>
      </xdr:nvSpPr>
      <xdr:spPr>
        <a:xfrm>
          <a:off x="8124825" y="6715125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11,41%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3.57421875" style="1" customWidth="1"/>
    <col min="2" max="2" width="27.57421875" style="1" customWidth="1"/>
    <col min="3" max="3" width="14.28125" style="1" customWidth="1"/>
    <col min="4" max="4" width="12.421875" style="1" customWidth="1"/>
    <col min="5" max="5" width="11.00390625" style="1" customWidth="1"/>
    <col min="6" max="7" width="9.57421875" style="2" customWidth="1"/>
    <col min="8" max="8" width="9.421875" style="2" customWidth="1"/>
    <col min="9" max="9" width="9.140625" style="2" customWidth="1"/>
    <col min="10" max="15" width="9.140625" style="1" customWidth="1"/>
    <col min="16" max="16" width="9.8515625" style="1" customWidth="1"/>
    <col min="17" max="16384" width="9.140625" style="1" customWidth="1"/>
  </cols>
  <sheetData>
    <row r="1" spans="1:16" ht="15.75">
      <c r="A1" s="72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21"/>
    </row>
    <row r="2" spans="1:16" ht="12.75">
      <c r="A2" s="5"/>
      <c r="B2" s="20"/>
      <c r="C2" s="20"/>
      <c r="D2" s="20"/>
      <c r="E2" s="20"/>
      <c r="F2" s="22"/>
      <c r="G2" s="22"/>
      <c r="H2" s="20"/>
      <c r="I2" s="20"/>
      <c r="J2" s="20"/>
      <c r="K2" s="20"/>
      <c r="L2" s="20"/>
      <c r="M2" s="20"/>
      <c r="N2" s="20"/>
      <c r="O2" s="20"/>
      <c r="P2" s="21"/>
    </row>
    <row r="3" spans="1:16" ht="12.75">
      <c r="A3" s="5"/>
      <c r="B3" s="20"/>
      <c r="C3" s="20"/>
      <c r="D3" s="20"/>
      <c r="E3" s="20"/>
      <c r="F3" s="22"/>
      <c r="G3" s="22"/>
      <c r="H3" s="20"/>
      <c r="I3" s="20"/>
      <c r="J3" s="20"/>
      <c r="K3" s="20"/>
      <c r="L3" s="20"/>
      <c r="M3" s="20"/>
      <c r="N3" s="20"/>
      <c r="O3" s="20"/>
      <c r="P3" s="21"/>
    </row>
    <row r="4" spans="1:16" ht="12.75">
      <c r="A4" s="5"/>
      <c r="B4" s="20"/>
      <c r="C4" s="20"/>
      <c r="D4" s="20"/>
      <c r="E4" s="20"/>
      <c r="F4" s="22"/>
      <c r="G4" s="22"/>
      <c r="H4" s="20"/>
      <c r="I4" s="20"/>
      <c r="J4" s="20"/>
      <c r="K4" s="20"/>
      <c r="L4" s="20"/>
      <c r="M4" s="20"/>
      <c r="N4" s="20"/>
      <c r="O4" s="20"/>
      <c r="P4" s="21"/>
    </row>
    <row r="5" spans="1:16" ht="12.75">
      <c r="A5" s="23"/>
      <c r="B5" s="20"/>
      <c r="C5" s="20"/>
      <c r="D5" s="20"/>
      <c r="E5" s="20"/>
      <c r="F5" s="22"/>
      <c r="G5" s="22"/>
      <c r="H5" s="20"/>
      <c r="I5" s="20"/>
      <c r="J5" s="20"/>
      <c r="K5" s="20"/>
      <c r="L5" s="20"/>
      <c r="M5" s="20"/>
      <c r="N5" s="20"/>
      <c r="O5" s="20"/>
      <c r="P5" s="21"/>
    </row>
    <row r="6" spans="1:16" ht="12.75">
      <c r="A6" s="23"/>
      <c r="B6" s="20"/>
      <c r="C6" s="20"/>
      <c r="D6" s="20"/>
      <c r="E6" s="20"/>
      <c r="F6" s="22"/>
      <c r="G6" s="22"/>
      <c r="H6" s="20"/>
      <c r="I6" s="20"/>
      <c r="J6" s="20"/>
      <c r="K6" s="20"/>
      <c r="L6" s="20"/>
      <c r="M6" s="20"/>
      <c r="N6" s="20"/>
      <c r="O6" s="20"/>
      <c r="P6" s="21"/>
    </row>
    <row r="7" spans="1:16" ht="42.75" customHeight="1" thickBot="1">
      <c r="A7" s="69" t="s">
        <v>28</v>
      </c>
      <c r="B7" s="69"/>
      <c r="C7" s="69"/>
      <c r="D7" s="69"/>
      <c r="E7" s="69"/>
      <c r="F7" s="7"/>
      <c r="G7" s="7"/>
      <c r="H7" s="24"/>
      <c r="I7" s="24"/>
      <c r="J7" s="21"/>
      <c r="K7" s="21"/>
      <c r="L7" s="21"/>
      <c r="M7" s="21"/>
      <c r="N7" s="21"/>
      <c r="O7" s="21"/>
      <c r="P7" s="21"/>
    </row>
    <row r="8" spans="1:16" ht="99" customHeight="1">
      <c r="A8" s="10" t="s">
        <v>0</v>
      </c>
      <c r="B8" s="11" t="s">
        <v>32</v>
      </c>
      <c r="C8" s="11" t="s">
        <v>1</v>
      </c>
      <c r="D8" s="11" t="s">
        <v>2</v>
      </c>
      <c r="E8" s="12" t="s">
        <v>17</v>
      </c>
      <c r="F8" s="8"/>
      <c r="G8" s="8"/>
      <c r="H8" s="24"/>
      <c r="I8" s="24"/>
      <c r="J8" s="21"/>
      <c r="K8" s="21"/>
      <c r="L8" s="21"/>
      <c r="M8" s="21"/>
      <c r="N8" s="21"/>
      <c r="O8" s="21"/>
      <c r="P8" s="21"/>
    </row>
    <row r="9" spans="1:16" ht="12.75">
      <c r="A9" s="13">
        <v>1</v>
      </c>
      <c r="B9" s="3">
        <v>2</v>
      </c>
      <c r="C9" s="3">
        <v>3</v>
      </c>
      <c r="D9" s="3">
        <v>4</v>
      </c>
      <c r="E9" s="14">
        <v>5</v>
      </c>
      <c r="F9" s="8"/>
      <c r="G9" s="8"/>
      <c r="H9" s="24"/>
      <c r="I9" s="24"/>
      <c r="J9" s="21"/>
      <c r="K9" s="21"/>
      <c r="L9" s="21"/>
      <c r="M9" s="21"/>
      <c r="N9" s="21"/>
      <c r="O9" s="21"/>
      <c r="P9" s="21"/>
    </row>
    <row r="10" spans="1:16" ht="12.75">
      <c r="A10" s="18">
        <v>1</v>
      </c>
      <c r="B10" s="33" t="s">
        <v>3</v>
      </c>
      <c r="C10" s="54">
        <v>0.3869681958426774</v>
      </c>
      <c r="D10" s="47">
        <v>0.2</v>
      </c>
      <c r="E10" s="48">
        <v>0.057671107907263375</v>
      </c>
      <c r="F10" s="46">
        <f>$E$19</f>
        <v>0.08027032536791612</v>
      </c>
      <c r="G10" s="39">
        <f>$E$22</f>
        <v>0.048162195220749666</v>
      </c>
      <c r="H10" s="25">
        <f>$E$23</f>
        <v>0.11237845551508256</v>
      </c>
      <c r="I10" s="25"/>
      <c r="J10" s="21"/>
      <c r="K10" s="21"/>
      <c r="L10" s="21"/>
      <c r="M10" s="21"/>
      <c r="N10" s="21"/>
      <c r="O10" s="21"/>
      <c r="P10" s="21"/>
    </row>
    <row r="11" spans="1:16" ht="12.75">
      <c r="A11" s="18">
        <v>2</v>
      </c>
      <c r="B11" s="33" t="s">
        <v>4</v>
      </c>
      <c r="C11" s="54">
        <v>0.18320063401774953</v>
      </c>
      <c r="D11" s="47">
        <v>0.2</v>
      </c>
      <c r="E11" s="48">
        <v>0.1081094211086766</v>
      </c>
      <c r="F11" s="39">
        <f aca="true" t="shared" si="0" ref="F11:F16">$E$19</f>
        <v>0.08027032536791612</v>
      </c>
      <c r="G11" s="39">
        <f aca="true" t="shared" si="1" ref="G11:G16">$E$22</f>
        <v>0.048162195220749666</v>
      </c>
      <c r="H11" s="25">
        <f aca="true" t="shared" si="2" ref="H11:H17">$E$23</f>
        <v>0.11237845551508256</v>
      </c>
      <c r="I11" s="25"/>
      <c r="J11" s="21"/>
      <c r="K11" s="21"/>
      <c r="L11" s="21"/>
      <c r="M11" s="21"/>
      <c r="N11" s="21"/>
      <c r="O11" s="21"/>
      <c r="P11" s="21"/>
    </row>
    <row r="12" spans="1:16" ht="12.75">
      <c r="A12" s="18">
        <v>3</v>
      </c>
      <c r="B12" s="33" t="s">
        <v>5</v>
      </c>
      <c r="C12" s="54">
        <v>0.04943075159821144</v>
      </c>
      <c r="D12" s="47">
        <v>0.09318404752068753</v>
      </c>
      <c r="E12" s="48">
        <v>0.08496300378042632</v>
      </c>
      <c r="F12" s="39">
        <f t="shared" si="0"/>
        <v>0.08027032536791612</v>
      </c>
      <c r="G12" s="39">
        <f t="shared" si="1"/>
        <v>0.048162195220749666</v>
      </c>
      <c r="H12" s="25">
        <f t="shared" si="2"/>
        <v>0.11237845551508256</v>
      </c>
      <c r="I12" s="25"/>
      <c r="J12" s="21"/>
      <c r="K12" s="21"/>
      <c r="L12" s="21"/>
      <c r="M12" s="21"/>
      <c r="N12" s="21"/>
      <c r="O12" s="21"/>
      <c r="P12" s="21"/>
    </row>
    <row r="13" spans="1:16" ht="12.75">
      <c r="A13" s="18">
        <v>4</v>
      </c>
      <c r="B13" s="33" t="s">
        <v>42</v>
      </c>
      <c r="C13" s="54">
        <v>0.2176457031486166</v>
      </c>
      <c r="D13" s="47">
        <v>0.2</v>
      </c>
      <c r="E13" s="48">
        <v>0.06522706788024557</v>
      </c>
      <c r="F13" s="39">
        <f t="shared" si="0"/>
        <v>0.08027032536791612</v>
      </c>
      <c r="G13" s="39">
        <f t="shared" si="1"/>
        <v>0.048162195220749666</v>
      </c>
      <c r="H13" s="25">
        <f t="shared" si="2"/>
        <v>0.11237845551508256</v>
      </c>
      <c r="I13" s="25"/>
      <c r="J13" s="21"/>
      <c r="K13" s="21"/>
      <c r="L13" s="21"/>
      <c r="M13" s="21"/>
      <c r="N13" s="21"/>
      <c r="O13" s="21"/>
      <c r="P13" s="21"/>
    </row>
    <row r="14" spans="1:16" ht="12.75">
      <c r="A14" s="18">
        <v>5</v>
      </c>
      <c r="B14" s="33" t="s">
        <v>33</v>
      </c>
      <c r="C14" s="54">
        <v>0.053653154761037554</v>
      </c>
      <c r="D14" s="47">
        <v>0.10114388232503078</v>
      </c>
      <c r="E14" s="48">
        <v>0.08478453278332942</v>
      </c>
      <c r="F14" s="39">
        <f t="shared" si="0"/>
        <v>0.08027032536791612</v>
      </c>
      <c r="G14" s="39">
        <f t="shared" si="1"/>
        <v>0.048162195220749666</v>
      </c>
      <c r="H14" s="25">
        <f t="shared" si="2"/>
        <v>0.11237845551508256</v>
      </c>
      <c r="I14" s="25"/>
      <c r="J14" s="21"/>
      <c r="K14" s="21"/>
      <c r="L14" s="21"/>
      <c r="M14" s="21"/>
      <c r="N14" s="21"/>
      <c r="O14" s="21"/>
      <c r="P14" s="21"/>
    </row>
    <row r="15" spans="1:16" ht="12.75">
      <c r="A15" s="18">
        <v>6</v>
      </c>
      <c r="B15" s="33" t="s">
        <v>6</v>
      </c>
      <c r="C15" s="54">
        <v>0.02662792614167802</v>
      </c>
      <c r="D15" s="47">
        <v>0.05019745512130274</v>
      </c>
      <c r="E15" s="48">
        <v>0.10773259205452312</v>
      </c>
      <c r="F15" s="39">
        <f t="shared" si="0"/>
        <v>0.08027032536791612</v>
      </c>
      <c r="G15" s="39">
        <f t="shared" si="1"/>
        <v>0.048162195220749666</v>
      </c>
      <c r="H15" s="25">
        <f t="shared" si="2"/>
        <v>0.11237845551508256</v>
      </c>
      <c r="I15" s="25"/>
      <c r="J15" s="21"/>
      <c r="K15" s="21"/>
      <c r="L15" s="21"/>
      <c r="M15" s="21"/>
      <c r="N15" s="21"/>
      <c r="O15" s="21"/>
      <c r="P15" s="21"/>
    </row>
    <row r="16" spans="1:16" ht="12.75">
      <c r="A16" s="19">
        <v>7</v>
      </c>
      <c r="B16" s="34" t="s">
        <v>36</v>
      </c>
      <c r="C16" s="54">
        <v>0.07421048191394028</v>
      </c>
      <c r="D16" s="49">
        <v>0.13989738876339378</v>
      </c>
      <c r="E16" s="50">
        <v>0.07588238282188531</v>
      </c>
      <c r="F16" s="39">
        <f t="shared" si="0"/>
        <v>0.08027032536791612</v>
      </c>
      <c r="G16" s="39">
        <f t="shared" si="1"/>
        <v>0.048162195220749666</v>
      </c>
      <c r="H16" s="25">
        <f t="shared" si="2"/>
        <v>0.11237845551508256</v>
      </c>
      <c r="I16" s="25"/>
      <c r="J16" s="21"/>
      <c r="K16" s="21"/>
      <c r="L16" s="21"/>
      <c r="M16" s="21"/>
      <c r="N16" s="21"/>
      <c r="O16" s="21"/>
      <c r="P16" s="21"/>
    </row>
    <row r="17" spans="1:16" ht="12.75">
      <c r="A17" s="19">
        <v>8</v>
      </c>
      <c r="B17" s="45" t="s">
        <v>39</v>
      </c>
      <c r="C17" s="54">
        <v>0.00826315257608933</v>
      </c>
      <c r="D17" s="49">
        <v>0.015577226269585197</v>
      </c>
      <c r="E17" s="50">
        <v>0.09966623123594553</v>
      </c>
      <c r="F17" s="39">
        <f>$E$19</f>
        <v>0.08027032536791612</v>
      </c>
      <c r="G17" s="39">
        <f>$E$22</f>
        <v>0.048162195220749666</v>
      </c>
      <c r="H17" s="25">
        <f t="shared" si="2"/>
        <v>0.11237845551508256</v>
      </c>
      <c r="I17" s="24"/>
      <c r="J17" s="21"/>
      <c r="K17" s="21"/>
      <c r="L17" s="21"/>
      <c r="M17" s="21"/>
      <c r="N17" s="21"/>
      <c r="O17" s="21"/>
      <c r="P17" s="21"/>
    </row>
    <row r="18" spans="1:16" ht="12.75">
      <c r="A18" s="61" t="s">
        <v>7</v>
      </c>
      <c r="B18" s="62"/>
      <c r="C18" s="62"/>
      <c r="D18" s="62"/>
      <c r="E18" s="55">
        <v>0.0743912538939725</v>
      </c>
      <c r="F18" s="42"/>
      <c r="G18" s="42"/>
      <c r="H18" s="24"/>
      <c r="I18" s="24"/>
      <c r="J18" s="21"/>
      <c r="K18" s="21"/>
      <c r="L18" s="21"/>
      <c r="M18" s="21"/>
      <c r="N18" s="21"/>
      <c r="O18" s="21"/>
      <c r="P18" s="21"/>
    </row>
    <row r="19" spans="1:16" ht="12.75">
      <c r="A19" s="61" t="s">
        <v>24</v>
      </c>
      <c r="B19" s="62"/>
      <c r="C19" s="62"/>
      <c r="D19" s="62"/>
      <c r="E19" s="55">
        <v>0.08027032536791612</v>
      </c>
      <c r="F19" s="26"/>
      <c r="G19" s="26"/>
      <c r="H19" s="24"/>
      <c r="I19" s="24"/>
      <c r="J19" s="21"/>
      <c r="K19" s="21"/>
      <c r="L19" s="21"/>
      <c r="M19" s="21"/>
      <c r="N19" s="21"/>
      <c r="O19" s="21"/>
      <c r="P19" s="21"/>
    </row>
    <row r="20" spans="1:16" ht="12.75">
      <c r="A20" s="61" t="s">
        <v>8</v>
      </c>
      <c r="B20" s="62"/>
      <c r="C20" s="62"/>
      <c r="D20" s="62"/>
      <c r="E20" s="56">
        <f>AVERAGE(E10:E17)</f>
        <v>0.08550454244653691</v>
      </c>
      <c r="F20" s="26"/>
      <c r="G20" s="26"/>
      <c r="H20" s="24"/>
      <c r="I20" s="24"/>
      <c r="J20" s="21"/>
      <c r="K20" s="21"/>
      <c r="L20" s="21"/>
      <c r="M20" s="21"/>
      <c r="N20" s="21"/>
      <c r="O20" s="21"/>
      <c r="P20" s="21"/>
    </row>
    <row r="21" spans="1:16" ht="12.75">
      <c r="A21" s="61" t="s">
        <v>9</v>
      </c>
      <c r="B21" s="62"/>
      <c r="C21" s="62"/>
      <c r="D21" s="62"/>
      <c r="E21" s="56">
        <f>STDEV(E10:E17)</f>
        <v>0.01884104123978941</v>
      </c>
      <c r="F21" s="26"/>
      <c r="G21" s="26"/>
      <c r="H21" s="24"/>
      <c r="I21" s="24"/>
      <c r="J21" s="21"/>
      <c r="K21" s="21"/>
      <c r="L21" s="21"/>
      <c r="M21" s="21"/>
      <c r="N21" s="21"/>
      <c r="O21" s="21"/>
      <c r="P21" s="21"/>
    </row>
    <row r="22" spans="1:16" ht="12.75">
      <c r="A22" s="65" t="s">
        <v>10</v>
      </c>
      <c r="B22" s="66"/>
      <c r="C22" s="66"/>
      <c r="D22" s="66"/>
      <c r="E22" s="56">
        <v>0.048162195220749666</v>
      </c>
      <c r="F22" s="26"/>
      <c r="G22" s="26"/>
      <c r="H22" s="24"/>
      <c r="I22" s="24"/>
      <c r="J22" s="21"/>
      <c r="K22" s="21"/>
      <c r="L22" s="21"/>
      <c r="M22" s="21"/>
      <c r="N22" s="21"/>
      <c r="O22" s="21"/>
      <c r="P22" s="21"/>
    </row>
    <row r="23" spans="1:16" ht="13.5" thickBot="1">
      <c r="A23" s="67" t="s">
        <v>23</v>
      </c>
      <c r="B23" s="68"/>
      <c r="C23" s="68"/>
      <c r="D23" s="68"/>
      <c r="E23" s="56">
        <v>0.11237845551508256</v>
      </c>
      <c r="F23" s="30"/>
      <c r="G23" s="30"/>
      <c r="H23" s="21"/>
      <c r="I23" s="24"/>
      <c r="J23" s="21"/>
      <c r="K23" s="21"/>
      <c r="L23" s="21"/>
      <c r="M23" s="21"/>
      <c r="N23" s="21"/>
      <c r="O23" s="21"/>
      <c r="P23" s="21"/>
    </row>
    <row r="24" spans="1:16" ht="12.75">
      <c r="A24" s="60"/>
      <c r="B24" s="60"/>
      <c r="C24" s="60"/>
      <c r="D24" s="60"/>
      <c r="E24" s="60"/>
      <c r="F24" s="30"/>
      <c r="G24" s="30"/>
      <c r="H24" s="21"/>
      <c r="I24" s="24"/>
      <c r="J24" s="21"/>
      <c r="K24" s="21"/>
      <c r="L24" s="21"/>
      <c r="M24" s="21"/>
      <c r="N24" s="21"/>
      <c r="O24" s="21"/>
      <c r="P24" s="21"/>
    </row>
    <row r="25" spans="1:16" ht="12.75">
      <c r="A25" s="28"/>
      <c r="B25" s="28"/>
      <c r="C25" s="28"/>
      <c r="D25" s="28"/>
      <c r="E25" s="28"/>
      <c r="F25" s="30"/>
      <c r="G25" s="30"/>
      <c r="H25" s="21"/>
      <c r="I25" s="24"/>
      <c r="J25" s="21"/>
      <c r="K25" s="21"/>
      <c r="L25" s="21"/>
      <c r="M25" s="21"/>
      <c r="N25" s="21"/>
      <c r="O25" s="21"/>
      <c r="P25" s="21"/>
    </row>
    <row r="26" spans="1:16" ht="12.75">
      <c r="A26" s="28"/>
      <c r="B26" s="28"/>
      <c r="C26" s="28"/>
      <c r="D26" s="28"/>
      <c r="E26" s="28"/>
      <c r="F26" s="30"/>
      <c r="G26" s="30"/>
      <c r="H26" s="21"/>
      <c r="I26" s="24"/>
      <c r="J26" s="21"/>
      <c r="K26" s="21"/>
      <c r="L26" s="21"/>
      <c r="M26" s="21"/>
      <c r="N26" s="21"/>
      <c r="O26" s="21"/>
      <c r="P26" s="21"/>
    </row>
    <row r="27" spans="1:16" ht="2.25" customHeight="1">
      <c r="A27" s="28"/>
      <c r="B27" s="28"/>
      <c r="C27" s="28"/>
      <c r="D27" s="28"/>
      <c r="E27" s="28"/>
      <c r="F27" s="7"/>
      <c r="G27" s="7"/>
      <c r="H27" s="24"/>
      <c r="I27" s="24"/>
      <c r="J27" s="21"/>
      <c r="K27" s="21"/>
      <c r="L27" s="21"/>
      <c r="M27" s="21"/>
      <c r="N27" s="21"/>
      <c r="O27" s="21"/>
      <c r="P27" s="21"/>
    </row>
    <row r="28" spans="1:16" ht="53.25" customHeight="1" thickBot="1">
      <c r="A28" s="69" t="s">
        <v>29</v>
      </c>
      <c r="B28" s="69"/>
      <c r="C28" s="69"/>
      <c r="D28" s="69"/>
      <c r="E28" s="69"/>
      <c r="F28" s="8"/>
      <c r="G28" s="8"/>
      <c r="H28" s="24"/>
      <c r="I28" s="24"/>
      <c r="J28" s="21"/>
      <c r="K28" s="21"/>
      <c r="L28" s="21"/>
      <c r="M28" s="21"/>
      <c r="N28" s="21"/>
      <c r="O28" s="21"/>
      <c r="P28" s="21"/>
    </row>
    <row r="29" spans="1:16" ht="89.25">
      <c r="A29" s="10" t="s">
        <v>0</v>
      </c>
      <c r="B29" s="11" t="s">
        <v>32</v>
      </c>
      <c r="C29" s="11" t="s">
        <v>11</v>
      </c>
      <c r="D29" s="11" t="s">
        <v>2</v>
      </c>
      <c r="E29" s="12" t="s">
        <v>16</v>
      </c>
      <c r="F29" s="8"/>
      <c r="G29" s="8"/>
      <c r="H29" s="24"/>
      <c r="I29" s="24"/>
      <c r="J29" s="21"/>
      <c r="K29" s="21"/>
      <c r="L29" s="21"/>
      <c r="M29" s="21"/>
      <c r="N29" s="21"/>
      <c r="O29" s="21"/>
      <c r="P29" s="21"/>
    </row>
    <row r="30" spans="1:16" ht="12.75">
      <c r="A30" s="13">
        <v>1</v>
      </c>
      <c r="B30" s="3">
        <v>2</v>
      </c>
      <c r="C30" s="3">
        <v>3</v>
      </c>
      <c r="D30" s="3">
        <v>4</v>
      </c>
      <c r="E30" s="14">
        <v>5</v>
      </c>
      <c r="F30" s="40"/>
      <c r="G30" s="40"/>
      <c r="H30" s="25"/>
      <c r="I30" s="25"/>
      <c r="J30" s="21"/>
      <c r="K30" s="21"/>
      <c r="L30" s="21"/>
      <c r="M30" s="21"/>
      <c r="N30" s="21"/>
      <c r="O30" s="21"/>
      <c r="P30" s="21"/>
    </row>
    <row r="31" spans="1:16" ht="12.75">
      <c r="A31" s="18">
        <v>1</v>
      </c>
      <c r="B31" s="33" t="s">
        <v>12</v>
      </c>
      <c r="C31" s="47">
        <v>0.37808599517992336</v>
      </c>
      <c r="D31" s="47">
        <v>0.2</v>
      </c>
      <c r="E31" s="48">
        <v>0.059222872201442955</v>
      </c>
      <c r="F31" s="41">
        <f>$E$40</f>
        <v>0.08151465514300063</v>
      </c>
      <c r="G31" s="41">
        <f>$E$43</f>
        <v>0.04890879308580038</v>
      </c>
      <c r="H31" s="25">
        <f>$E$44</f>
        <v>0.11412051720020087</v>
      </c>
      <c r="I31" s="25"/>
      <c r="J31" s="21"/>
      <c r="K31" s="21"/>
      <c r="L31" s="21"/>
      <c r="M31" s="21"/>
      <c r="N31" s="21"/>
      <c r="O31" s="21"/>
      <c r="P31" s="21"/>
    </row>
    <row r="32" spans="1:16" ht="12.75">
      <c r="A32" s="18">
        <v>2</v>
      </c>
      <c r="B32" s="33" t="s">
        <v>13</v>
      </c>
      <c r="C32" s="47">
        <v>0.11954818726995749</v>
      </c>
      <c r="D32" s="47">
        <v>0.18021825688521753</v>
      </c>
      <c r="E32" s="48">
        <v>0.10091083382488186</v>
      </c>
      <c r="F32" s="41">
        <f aca="true" t="shared" si="3" ref="F32:F38">$E$40</f>
        <v>0.08151465514300063</v>
      </c>
      <c r="G32" s="41">
        <f aca="true" t="shared" si="4" ref="G32:G38">$E$43</f>
        <v>0.04890879308580038</v>
      </c>
      <c r="H32" s="25">
        <f aca="true" t="shared" si="5" ref="H32:H38">$E$44</f>
        <v>0.11412051720020087</v>
      </c>
      <c r="I32" s="25"/>
      <c r="J32" s="21"/>
      <c r="K32" s="21"/>
      <c r="L32" s="21"/>
      <c r="M32" s="21"/>
      <c r="N32" s="21"/>
      <c r="O32" s="21"/>
      <c r="P32" s="21"/>
    </row>
    <row r="33" spans="1:16" ht="12.75">
      <c r="A33" s="18">
        <v>3</v>
      </c>
      <c r="B33" s="33" t="s">
        <v>14</v>
      </c>
      <c r="C33" s="47">
        <v>0.08327313041960122</v>
      </c>
      <c r="D33" s="47">
        <v>0.12553380149300902</v>
      </c>
      <c r="E33" s="48">
        <v>0.08471501068810139</v>
      </c>
      <c r="F33" s="41">
        <f t="shared" si="3"/>
        <v>0.08151465514300063</v>
      </c>
      <c r="G33" s="41">
        <f t="shared" si="4"/>
        <v>0.04890879308580038</v>
      </c>
      <c r="H33" s="25">
        <f t="shared" si="5"/>
        <v>0.11412051720020087</v>
      </c>
      <c r="I33" s="25"/>
      <c r="J33" s="21"/>
      <c r="K33" s="21"/>
      <c r="L33" s="21"/>
      <c r="M33" s="21"/>
      <c r="N33" s="21"/>
      <c r="O33" s="21"/>
      <c r="P33" s="21"/>
    </row>
    <row r="34" spans="1:16" ht="12.75">
      <c r="A34" s="18">
        <v>4</v>
      </c>
      <c r="B34" s="33" t="s">
        <v>43</v>
      </c>
      <c r="C34" s="47">
        <v>0.2239026512441777</v>
      </c>
      <c r="D34" s="47">
        <v>0.2</v>
      </c>
      <c r="E34" s="48">
        <v>0.06991506886813958</v>
      </c>
      <c r="F34" s="41">
        <f t="shared" si="3"/>
        <v>0.08151465514300063</v>
      </c>
      <c r="G34" s="41">
        <f t="shared" si="4"/>
        <v>0.04890879308580038</v>
      </c>
      <c r="H34" s="25">
        <f t="shared" si="5"/>
        <v>0.11412051720020087</v>
      </c>
      <c r="I34" s="25"/>
      <c r="J34" s="21"/>
      <c r="K34" s="21"/>
      <c r="L34" s="21"/>
      <c r="M34" s="21"/>
      <c r="N34" s="21"/>
      <c r="O34" s="21"/>
      <c r="P34" s="21"/>
    </row>
    <row r="35" spans="1:16" ht="12.75">
      <c r="A35" s="18">
        <v>5</v>
      </c>
      <c r="B35" s="33" t="s">
        <v>34</v>
      </c>
      <c r="C35" s="47">
        <v>0.09909456698841476</v>
      </c>
      <c r="D35" s="47">
        <v>0.1493845330261684</v>
      </c>
      <c r="E35" s="48">
        <v>0.07946157795308006</v>
      </c>
      <c r="F35" s="41">
        <f t="shared" si="3"/>
        <v>0.08151465514300063</v>
      </c>
      <c r="G35" s="41">
        <f t="shared" si="4"/>
        <v>0.04890879308580038</v>
      </c>
      <c r="H35" s="25">
        <f t="shared" si="5"/>
        <v>0.11412051720020087</v>
      </c>
      <c r="I35" s="25"/>
      <c r="J35" s="21"/>
      <c r="K35" s="21"/>
      <c r="L35" s="21"/>
      <c r="M35" s="21"/>
      <c r="N35" s="21"/>
      <c r="O35" s="21"/>
      <c r="P35" s="21"/>
    </row>
    <row r="36" spans="1:16" ht="12.75">
      <c r="A36" s="18">
        <v>6</v>
      </c>
      <c r="B36" s="33" t="s">
        <v>15</v>
      </c>
      <c r="C36" s="47">
        <v>0.03997812410006272</v>
      </c>
      <c r="D36" s="47">
        <v>0.060266809588544676</v>
      </c>
      <c r="E36" s="48">
        <v>0.11140663466273115</v>
      </c>
      <c r="F36" s="41">
        <f t="shared" si="3"/>
        <v>0.08151465514300063</v>
      </c>
      <c r="G36" s="41">
        <f t="shared" si="4"/>
        <v>0.04890879308580038</v>
      </c>
      <c r="H36" s="25">
        <f t="shared" si="5"/>
        <v>0.11412051720020087</v>
      </c>
      <c r="I36" s="25"/>
      <c r="J36" s="21"/>
      <c r="K36" s="21"/>
      <c r="L36" s="21"/>
      <c r="M36" s="21"/>
      <c r="N36" s="21"/>
      <c r="O36" s="21"/>
      <c r="P36" s="21"/>
    </row>
    <row r="37" spans="1:16" ht="12.75">
      <c r="A37" s="19">
        <v>7</v>
      </c>
      <c r="B37" s="34" t="s">
        <v>37</v>
      </c>
      <c r="C37" s="49">
        <v>0.0413591211835537</v>
      </c>
      <c r="D37" s="49">
        <v>0.062348655351611784</v>
      </c>
      <c r="E37" s="50">
        <v>0.09996631519267152</v>
      </c>
      <c r="F37" s="41">
        <f>$E$40</f>
        <v>0.08151465514300063</v>
      </c>
      <c r="G37" s="41">
        <f t="shared" si="4"/>
        <v>0.04890879308580038</v>
      </c>
      <c r="H37" s="25">
        <f t="shared" si="5"/>
        <v>0.11412051720020087</v>
      </c>
      <c r="I37" s="25"/>
      <c r="J37" s="21"/>
      <c r="K37" s="21"/>
      <c r="L37" s="21"/>
      <c r="M37" s="21"/>
      <c r="N37" s="21"/>
      <c r="O37" s="21"/>
      <c r="P37" s="21"/>
    </row>
    <row r="38" spans="1:16" ht="12.75">
      <c r="A38" s="19">
        <v>8</v>
      </c>
      <c r="B38" s="45" t="s">
        <v>40</v>
      </c>
      <c r="C38" s="49">
        <v>0.01475822361430893</v>
      </c>
      <c r="D38" s="51">
        <v>0.022247943655448417</v>
      </c>
      <c r="E38" s="50">
        <v>0.09211082902705758</v>
      </c>
      <c r="F38" s="41">
        <f t="shared" si="3"/>
        <v>0.08151465514300063</v>
      </c>
      <c r="G38" s="41">
        <f t="shared" si="4"/>
        <v>0.04890879308580038</v>
      </c>
      <c r="H38" s="25">
        <f t="shared" si="5"/>
        <v>0.11412051720020087</v>
      </c>
      <c r="I38" s="24"/>
      <c r="J38" s="21"/>
      <c r="K38" s="21"/>
      <c r="L38" s="21"/>
      <c r="M38" s="21"/>
      <c r="N38" s="21"/>
      <c r="O38" s="21"/>
      <c r="P38" s="21"/>
    </row>
    <row r="39" spans="1:16" ht="12.75">
      <c r="A39" s="61" t="s">
        <v>7</v>
      </c>
      <c r="B39" s="62"/>
      <c r="C39" s="62"/>
      <c r="D39" s="62"/>
      <c r="E39" s="52">
        <v>0.07498564933038578</v>
      </c>
      <c r="F39" s="29"/>
      <c r="G39" s="29"/>
      <c r="H39" s="24"/>
      <c r="I39" s="24"/>
      <c r="J39" s="21"/>
      <c r="K39" s="21"/>
      <c r="L39" s="21"/>
      <c r="M39" s="21"/>
      <c r="N39" s="21"/>
      <c r="O39" s="21"/>
      <c r="P39" s="21"/>
    </row>
    <row r="40" spans="1:16" ht="12.75">
      <c r="A40" s="61" t="s">
        <v>24</v>
      </c>
      <c r="B40" s="62"/>
      <c r="C40" s="62"/>
      <c r="D40" s="62"/>
      <c r="E40" s="52">
        <v>0.08151465514300063</v>
      </c>
      <c r="F40" s="36"/>
      <c r="G40" s="36"/>
      <c r="H40" s="24"/>
      <c r="I40" s="24"/>
      <c r="J40" s="21"/>
      <c r="K40" s="21"/>
      <c r="L40" s="21"/>
      <c r="M40" s="21"/>
      <c r="N40" s="21"/>
      <c r="O40" s="21"/>
      <c r="P40" s="21"/>
    </row>
    <row r="41" spans="1:16" ht="12.75">
      <c r="A41" s="61" t="s">
        <v>8</v>
      </c>
      <c r="B41" s="62"/>
      <c r="C41" s="62"/>
      <c r="D41" s="62"/>
      <c r="E41" s="52">
        <f>AVERAGE(E31:E38)</f>
        <v>0.08721364280226326</v>
      </c>
      <c r="F41" s="29"/>
      <c r="G41" s="29"/>
      <c r="H41" s="24"/>
      <c r="I41" s="24"/>
      <c r="J41" s="21"/>
      <c r="K41" s="21"/>
      <c r="L41" s="21"/>
      <c r="M41" s="21"/>
      <c r="N41" s="21"/>
      <c r="O41" s="21"/>
      <c r="P41" s="21"/>
    </row>
    <row r="42" spans="1:16" ht="12.75">
      <c r="A42" s="61" t="s">
        <v>9</v>
      </c>
      <c r="B42" s="62"/>
      <c r="C42" s="62"/>
      <c r="D42" s="62"/>
      <c r="E42" s="52">
        <f>STDEV(E31:E38)</f>
        <v>0.017355890535402475</v>
      </c>
      <c r="F42" s="29"/>
      <c r="G42" s="29"/>
      <c r="H42" s="24"/>
      <c r="I42" s="24"/>
      <c r="J42" s="21"/>
      <c r="K42" s="21"/>
      <c r="L42" s="21"/>
      <c r="M42" s="21"/>
      <c r="N42" s="21"/>
      <c r="O42" s="21"/>
      <c r="P42" s="21"/>
    </row>
    <row r="43" spans="1:16" ht="12.75">
      <c r="A43" s="65" t="s">
        <v>10</v>
      </c>
      <c r="B43" s="66"/>
      <c r="C43" s="66"/>
      <c r="D43" s="66"/>
      <c r="E43" s="52">
        <v>0.04890879308580038</v>
      </c>
      <c r="F43" s="29"/>
      <c r="G43" s="29"/>
      <c r="H43" s="24"/>
      <c r="I43" s="24"/>
      <c r="J43" s="21"/>
      <c r="K43" s="21"/>
      <c r="L43" s="21"/>
      <c r="M43" s="21"/>
      <c r="N43" s="21"/>
      <c r="O43" s="21"/>
      <c r="P43" s="21"/>
    </row>
    <row r="44" spans="1:16" ht="13.5" thickBot="1">
      <c r="A44" s="67" t="s">
        <v>23</v>
      </c>
      <c r="B44" s="68"/>
      <c r="C44" s="68"/>
      <c r="D44" s="68"/>
      <c r="E44" s="53">
        <v>0.11412051720020087</v>
      </c>
      <c r="F44" s="27"/>
      <c r="G44" s="27"/>
      <c r="H44" s="24"/>
      <c r="I44" s="24"/>
      <c r="J44" s="21"/>
      <c r="K44" s="21"/>
      <c r="L44" s="21"/>
      <c r="M44" s="21"/>
      <c r="N44" s="21"/>
      <c r="O44" s="21"/>
      <c r="P44" s="21"/>
    </row>
    <row r="45" spans="1:16" ht="12.75">
      <c r="A45" s="60"/>
      <c r="B45" s="60"/>
      <c r="C45" s="60"/>
      <c r="D45" s="60"/>
      <c r="E45" s="60"/>
      <c r="F45" s="27"/>
      <c r="G45" s="27"/>
      <c r="H45" s="24"/>
      <c r="I45" s="24"/>
      <c r="J45" s="21"/>
      <c r="K45" s="21"/>
      <c r="L45" s="21"/>
      <c r="M45" s="21"/>
      <c r="N45" s="21"/>
      <c r="O45" s="21"/>
      <c r="P45" s="21"/>
    </row>
    <row r="46" spans="1:16" ht="12.75">
      <c r="A46" s="30"/>
      <c r="B46" s="30"/>
      <c r="C46" s="30"/>
      <c r="D46" s="30"/>
      <c r="E46" s="30"/>
      <c r="F46" s="27"/>
      <c r="G46" s="27"/>
      <c r="H46" s="24"/>
      <c r="I46" s="24"/>
      <c r="J46" s="21"/>
      <c r="K46" s="21"/>
      <c r="L46" s="21"/>
      <c r="M46" s="21"/>
      <c r="N46" s="21"/>
      <c r="O46" s="21"/>
      <c r="P46" s="21"/>
    </row>
    <row r="47" spans="1:16" ht="12.75">
      <c r="A47" s="30"/>
      <c r="B47" s="30"/>
      <c r="C47" s="30"/>
      <c r="D47" s="30"/>
      <c r="E47" s="30"/>
      <c r="F47" s="27"/>
      <c r="G47" s="27"/>
      <c r="H47" s="24"/>
      <c r="I47" s="24"/>
      <c r="J47" s="21"/>
      <c r="K47" s="21"/>
      <c r="L47" s="21"/>
      <c r="M47" s="21"/>
      <c r="N47" s="21"/>
      <c r="O47" s="21"/>
      <c r="P47" s="21"/>
    </row>
    <row r="48" spans="1:16" ht="24" customHeight="1">
      <c r="A48" s="30"/>
      <c r="B48" s="30"/>
      <c r="C48" s="30"/>
      <c r="D48" s="30"/>
      <c r="E48" s="30"/>
      <c r="F48" s="31"/>
      <c r="G48" s="31"/>
      <c r="H48" s="24"/>
      <c r="I48" s="24"/>
      <c r="J48" s="21"/>
      <c r="K48" s="21"/>
      <c r="L48" s="21"/>
      <c r="M48" s="21"/>
      <c r="N48" s="21"/>
      <c r="O48" s="21"/>
      <c r="P48" s="21"/>
    </row>
    <row r="49" spans="1:16" ht="15" customHeight="1">
      <c r="A49" s="69" t="s">
        <v>30</v>
      </c>
      <c r="B49" s="70"/>
      <c r="C49" s="70"/>
      <c r="D49" s="70"/>
      <c r="E49" s="71"/>
      <c r="F49" s="31"/>
      <c r="G49" s="31"/>
      <c r="H49" s="24"/>
      <c r="I49" s="24"/>
      <c r="J49" s="21"/>
      <c r="K49" s="21"/>
      <c r="L49" s="21"/>
      <c r="M49" s="21"/>
      <c r="N49" s="21"/>
      <c r="O49" s="21"/>
      <c r="P49" s="21"/>
    </row>
    <row r="50" spans="1:16" ht="12.75">
      <c r="A50" s="70"/>
      <c r="B50" s="70"/>
      <c r="C50" s="70"/>
      <c r="D50" s="70"/>
      <c r="E50" s="71"/>
      <c r="F50" s="27"/>
      <c r="G50" s="27"/>
      <c r="H50" s="24"/>
      <c r="I50" s="24"/>
      <c r="J50" s="21"/>
      <c r="K50" s="21"/>
      <c r="L50" s="21"/>
      <c r="M50" s="21"/>
      <c r="N50" s="21"/>
      <c r="O50" s="21"/>
      <c r="P50" s="21"/>
    </row>
    <row r="51" spans="1:16" ht="13.5" thickBot="1">
      <c r="A51" s="32"/>
      <c r="B51" s="32"/>
      <c r="C51" s="32"/>
      <c r="D51" s="32"/>
      <c r="E51" s="30"/>
      <c r="F51" s="8"/>
      <c r="G51" s="8"/>
      <c r="H51" s="24"/>
      <c r="I51" s="24"/>
      <c r="J51" s="21"/>
      <c r="K51" s="21"/>
      <c r="L51" s="21"/>
      <c r="M51" s="21"/>
      <c r="N51" s="21"/>
      <c r="O51" s="21"/>
      <c r="P51" s="21"/>
    </row>
    <row r="52" spans="1:16" ht="89.25">
      <c r="A52" s="15" t="s">
        <v>0</v>
      </c>
      <c r="B52" s="11" t="s">
        <v>32</v>
      </c>
      <c r="C52" s="11" t="s">
        <v>11</v>
      </c>
      <c r="D52" s="11" t="s">
        <v>2</v>
      </c>
      <c r="E52" s="12" t="s">
        <v>16</v>
      </c>
      <c r="F52" s="9"/>
      <c r="G52" s="9"/>
      <c r="H52" s="24"/>
      <c r="I52" s="24"/>
      <c r="J52" s="21"/>
      <c r="K52" s="21"/>
      <c r="L52" s="21"/>
      <c r="M52" s="21"/>
      <c r="N52" s="21"/>
      <c r="O52" s="21"/>
      <c r="P52" s="21"/>
    </row>
    <row r="53" spans="1:16" ht="12.75">
      <c r="A53" s="16">
        <v>1</v>
      </c>
      <c r="B53" s="4">
        <v>2</v>
      </c>
      <c r="C53" s="4">
        <v>3</v>
      </c>
      <c r="D53" s="4">
        <v>4</v>
      </c>
      <c r="E53" s="17">
        <v>5</v>
      </c>
      <c r="F53" s="1"/>
      <c r="G53" s="35"/>
      <c r="H53" s="25"/>
      <c r="I53" s="24"/>
      <c r="J53" s="21"/>
      <c r="K53" s="21"/>
      <c r="L53" s="21"/>
      <c r="M53" s="21"/>
      <c r="N53" s="21"/>
      <c r="O53" s="21"/>
      <c r="P53" s="21"/>
    </row>
    <row r="54" spans="1:16" ht="12.75">
      <c r="A54" s="18">
        <v>1</v>
      </c>
      <c r="B54" s="33" t="s">
        <v>18</v>
      </c>
      <c r="C54" s="47">
        <v>0.15770420269666152</v>
      </c>
      <c r="D54" s="57">
        <v>0.2</v>
      </c>
      <c r="E54" s="48">
        <v>0.06379975716431363</v>
      </c>
      <c r="F54" s="37">
        <f>$E$63</f>
        <v>0.08077319264757608</v>
      </c>
      <c r="G54" s="35"/>
      <c r="H54" s="25"/>
      <c r="I54" s="24"/>
      <c r="J54" s="21"/>
      <c r="K54" s="21"/>
      <c r="L54" s="21"/>
      <c r="M54" s="21"/>
      <c r="N54" s="21"/>
      <c r="O54" s="21"/>
      <c r="P54" s="21"/>
    </row>
    <row r="55" spans="1:16" ht="12.75">
      <c r="A55" s="18">
        <v>2</v>
      </c>
      <c r="B55" s="33" t="s">
        <v>19</v>
      </c>
      <c r="C55" s="47">
        <v>0.03636727697552134</v>
      </c>
      <c r="D55" s="57">
        <v>0.06981852064821634</v>
      </c>
      <c r="E55" s="48">
        <v>0.10663445381294068</v>
      </c>
      <c r="F55" s="37">
        <f aca="true" t="shared" si="6" ref="F55:F61">$E$63</f>
        <v>0.08077319264757608</v>
      </c>
      <c r="G55" s="35"/>
      <c r="H55" s="25"/>
      <c r="I55" s="24"/>
      <c r="J55" s="21"/>
      <c r="K55" s="21"/>
      <c r="L55" s="21"/>
      <c r="M55" s="21"/>
      <c r="N55" s="21"/>
      <c r="O55" s="21"/>
      <c r="P55" s="21"/>
    </row>
    <row r="56" spans="1:16" ht="12.75">
      <c r="A56" s="18">
        <v>3</v>
      </c>
      <c r="B56" s="33" t="s">
        <v>20</v>
      </c>
      <c r="C56" s="47">
        <v>0.0839379167922067</v>
      </c>
      <c r="D56" s="57">
        <v>0.1611454489889241</v>
      </c>
      <c r="E56" s="48">
        <v>0.08700120821167623</v>
      </c>
      <c r="F56" s="37">
        <f t="shared" si="6"/>
        <v>0.08077319264757608</v>
      </c>
      <c r="G56" s="35"/>
      <c r="H56" s="25"/>
      <c r="I56" s="24"/>
      <c r="J56" s="21"/>
      <c r="K56" s="21"/>
      <c r="L56" s="21"/>
      <c r="M56" s="21"/>
      <c r="N56" s="21"/>
      <c r="O56" s="21"/>
      <c r="P56" s="21"/>
    </row>
    <row r="57" spans="1:16" ht="12.75">
      <c r="A57" s="18">
        <v>4</v>
      </c>
      <c r="B57" s="33" t="s">
        <v>44</v>
      </c>
      <c r="C57" s="47">
        <v>0.5297660275126597</v>
      </c>
      <c r="D57" s="57">
        <v>0.2</v>
      </c>
      <c r="E57" s="48">
        <v>0.0739597610917273</v>
      </c>
      <c r="F57" s="37">
        <f t="shared" si="6"/>
        <v>0.08077319264757608</v>
      </c>
      <c r="G57" s="35"/>
      <c r="H57" s="25"/>
      <c r="I57" s="24"/>
      <c r="J57" s="21"/>
      <c r="K57" s="21"/>
      <c r="L57" s="21"/>
      <c r="M57" s="21"/>
      <c r="N57" s="21"/>
      <c r="O57" s="21"/>
      <c r="P57" s="21"/>
    </row>
    <row r="58" spans="1:16" ht="12.75">
      <c r="A58" s="18">
        <v>5</v>
      </c>
      <c r="B58" s="33" t="s">
        <v>35</v>
      </c>
      <c r="C58" s="47">
        <v>0.09685917418832767</v>
      </c>
      <c r="D58" s="57">
        <v>0.18595190004433906</v>
      </c>
      <c r="E58" s="48">
        <v>0.08606883451331204</v>
      </c>
      <c r="F58" s="37">
        <f t="shared" si="6"/>
        <v>0.08077319264757608</v>
      </c>
      <c r="G58" s="35"/>
      <c r="H58" s="25"/>
      <c r="I58" s="24"/>
      <c r="J58" s="21"/>
      <c r="K58" s="21"/>
      <c r="L58" s="21"/>
      <c r="M58" s="21"/>
      <c r="N58" s="21"/>
      <c r="O58" s="21"/>
      <c r="P58" s="21"/>
    </row>
    <row r="59" spans="1:16" ht="12.75">
      <c r="A59" s="18">
        <v>6</v>
      </c>
      <c r="B59" s="33" t="s">
        <v>21</v>
      </c>
      <c r="C59" s="47">
        <v>0.017598631604518574</v>
      </c>
      <c r="D59" s="57">
        <v>0.03378615409912247</v>
      </c>
      <c r="E59" s="48">
        <v>0.1281851649983401</v>
      </c>
      <c r="F59" s="37">
        <f t="shared" si="6"/>
        <v>0.08077319264757608</v>
      </c>
      <c r="G59" s="35"/>
      <c r="H59" s="25"/>
      <c r="I59" s="24"/>
      <c r="J59" s="21"/>
      <c r="K59" s="21"/>
      <c r="L59" s="21"/>
      <c r="M59" s="21"/>
      <c r="N59" s="21"/>
      <c r="O59" s="21"/>
      <c r="P59" s="21"/>
    </row>
    <row r="60" spans="1:16" ht="12.75">
      <c r="A60" s="19">
        <v>7</v>
      </c>
      <c r="B60" s="34" t="s">
        <v>38</v>
      </c>
      <c r="C60" s="49">
        <v>0.06507105651449906</v>
      </c>
      <c r="D60" s="51">
        <v>0.12492452778130156</v>
      </c>
      <c r="E60" s="50">
        <v>0.07073458471653482</v>
      </c>
      <c r="F60" s="37">
        <f t="shared" si="6"/>
        <v>0.08077319264757608</v>
      </c>
      <c r="G60" s="35"/>
      <c r="H60" s="25"/>
      <c r="I60" s="24"/>
      <c r="J60" s="21"/>
      <c r="K60" s="21"/>
      <c r="L60" s="21"/>
      <c r="M60" s="21"/>
      <c r="N60" s="21"/>
      <c r="O60" s="21"/>
      <c r="P60" s="21"/>
    </row>
    <row r="61" spans="1:16" ht="12.75">
      <c r="A61" s="19">
        <v>8</v>
      </c>
      <c r="B61" s="45" t="s">
        <v>41</v>
      </c>
      <c r="C61" s="49">
        <v>0.012695713715605421</v>
      </c>
      <c r="D61" s="51">
        <v>0.024373448438096416</v>
      </c>
      <c r="E61" s="50">
        <v>0.10603131452674797</v>
      </c>
      <c r="F61" s="37">
        <f t="shared" si="6"/>
        <v>0.08077319264757608</v>
      </c>
      <c r="G61" s="36"/>
      <c r="H61" s="24"/>
      <c r="I61" s="24"/>
      <c r="J61" s="21"/>
      <c r="K61" s="21"/>
      <c r="L61" s="21"/>
      <c r="M61" s="21"/>
      <c r="N61" s="21"/>
      <c r="O61" s="21"/>
      <c r="P61" s="21"/>
    </row>
    <row r="62" spans="1:16" ht="12.75">
      <c r="A62" s="61" t="s">
        <v>7</v>
      </c>
      <c r="B62" s="62"/>
      <c r="C62" s="62"/>
      <c r="D62" s="62"/>
      <c r="E62" s="52">
        <v>0.07696492066185184</v>
      </c>
      <c r="F62" s="36"/>
      <c r="G62" s="36"/>
      <c r="H62" s="24"/>
      <c r="I62" s="24"/>
      <c r="J62" s="21"/>
      <c r="K62" s="21"/>
      <c r="L62" s="21"/>
      <c r="M62" s="21"/>
      <c r="N62" s="21"/>
      <c r="O62" s="21"/>
      <c r="P62" s="21"/>
    </row>
    <row r="63" spans="1:16" ht="12.75">
      <c r="A63" s="61" t="s">
        <v>24</v>
      </c>
      <c r="B63" s="62"/>
      <c r="C63" s="62"/>
      <c r="D63" s="62"/>
      <c r="E63" s="52">
        <v>0.08077319264757608</v>
      </c>
      <c r="F63" s="36"/>
      <c r="G63" s="36"/>
      <c r="H63" s="24"/>
      <c r="I63" s="24"/>
      <c r="J63" s="21"/>
      <c r="K63" s="21"/>
      <c r="L63" s="21"/>
      <c r="M63" s="21"/>
      <c r="N63" s="21"/>
      <c r="O63" s="21"/>
      <c r="P63" s="21"/>
    </row>
    <row r="64" spans="1:16" ht="12.75">
      <c r="A64" s="61" t="s">
        <v>8</v>
      </c>
      <c r="B64" s="62"/>
      <c r="C64" s="62"/>
      <c r="D64" s="62"/>
      <c r="E64" s="52">
        <f>AVERAGE(E54:E61)</f>
        <v>0.0903018848794491</v>
      </c>
      <c r="F64" s="29"/>
      <c r="G64" s="29"/>
      <c r="H64" s="24"/>
      <c r="I64" s="24"/>
      <c r="J64" s="21"/>
      <c r="K64" s="21"/>
      <c r="L64" s="21"/>
      <c r="M64" s="21"/>
      <c r="N64" s="21"/>
      <c r="O64" s="21"/>
      <c r="P64" s="21"/>
    </row>
    <row r="65" spans="1:16" ht="13.5" thickBot="1">
      <c r="A65" s="67" t="s">
        <v>9</v>
      </c>
      <c r="B65" s="68"/>
      <c r="C65" s="68"/>
      <c r="D65" s="68"/>
      <c r="E65" s="53">
        <f>STDEV(E54:E61)</f>
        <v>0.021812286440767218</v>
      </c>
      <c r="F65" s="24"/>
      <c r="G65" s="24"/>
      <c r="H65" s="24"/>
      <c r="I65" s="24"/>
      <c r="J65" s="21"/>
      <c r="K65" s="21"/>
      <c r="L65" s="21"/>
      <c r="M65" s="21"/>
      <c r="N65" s="21"/>
      <c r="O65" s="21"/>
      <c r="P65" s="21"/>
    </row>
    <row r="66" spans="1:16" ht="12">
      <c r="A66" s="21"/>
      <c r="B66" s="21"/>
      <c r="C66" s="21"/>
      <c r="D66" s="21"/>
      <c r="E66" s="21"/>
      <c r="F66" s="24"/>
      <c r="G66" s="24"/>
      <c r="H66" s="24"/>
      <c r="I66" s="24"/>
      <c r="J66" s="21"/>
      <c r="K66" s="21"/>
      <c r="L66" s="21"/>
      <c r="M66" s="21"/>
      <c r="N66" s="21"/>
      <c r="O66" s="21"/>
      <c r="P66" s="21"/>
    </row>
    <row r="67" spans="1:16" ht="29.25" customHeight="1">
      <c r="A67" s="63" t="s">
        <v>22</v>
      </c>
      <c r="B67" s="63"/>
      <c r="C67" s="21"/>
      <c r="D67" s="21"/>
      <c r="E67" s="21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6"/>
    </row>
    <row r="68" spans="1:16" ht="12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</row>
    <row r="69" spans="1:16" ht="18.75" customHeight="1">
      <c r="A69" s="64" t="s">
        <v>25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</row>
    <row r="70" spans="1:16" ht="27" customHeight="1">
      <c r="A70" s="64" t="s">
        <v>26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</row>
    <row r="71" spans="1:16" ht="27" customHeight="1">
      <c r="A71" s="64" t="s">
        <v>27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</row>
    <row r="72" spans="1:16" ht="27" customHeight="1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1:16" s="2" customFormat="1" ht="12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O73" s="43"/>
      <c r="P73" s="43"/>
    </row>
    <row r="74" spans="1:16" s="2" customFormat="1" ht="12">
      <c r="A74" s="59"/>
      <c r="B74" s="59"/>
      <c r="C74" s="43"/>
      <c r="D74" s="43"/>
      <c r="E74" s="43"/>
      <c r="F74" s="43"/>
      <c r="G74" s="43"/>
      <c r="H74" s="43"/>
      <c r="I74" s="43"/>
      <c r="J74" s="43"/>
      <c r="K74" s="58"/>
      <c r="L74" s="58"/>
      <c r="M74" s="58"/>
      <c r="N74" s="58"/>
      <c r="O74" s="58"/>
      <c r="P74" s="43"/>
    </row>
    <row r="75" spans="10:15" s="2" customFormat="1" ht="12">
      <c r="J75" s="44"/>
      <c r="K75" s="74"/>
      <c r="L75" s="74"/>
      <c r="M75" s="74"/>
      <c r="N75" s="74"/>
      <c r="O75" s="74"/>
    </row>
  </sheetData>
  <mergeCells count="30">
    <mergeCell ref="A20:D20"/>
    <mergeCell ref="A21:D21"/>
    <mergeCell ref="K75:O75"/>
    <mergeCell ref="A28:E28"/>
    <mergeCell ref="A39:D39"/>
    <mergeCell ref="A65:D65"/>
    <mergeCell ref="A41:D41"/>
    <mergeCell ref="A42:D42"/>
    <mergeCell ref="A43:D43"/>
    <mergeCell ref="A44:D44"/>
    <mergeCell ref="A1:O1"/>
    <mergeCell ref="A7:E7"/>
    <mergeCell ref="A18:D18"/>
    <mergeCell ref="A19:D19"/>
    <mergeCell ref="A22:D22"/>
    <mergeCell ref="A23:D23"/>
    <mergeCell ref="A49:E50"/>
    <mergeCell ref="A69:P69"/>
    <mergeCell ref="A40:D40"/>
    <mergeCell ref="A24:E24"/>
    <mergeCell ref="K74:O74"/>
    <mergeCell ref="A74:B74"/>
    <mergeCell ref="A45:E45"/>
    <mergeCell ref="A62:D62"/>
    <mergeCell ref="A63:D63"/>
    <mergeCell ref="A64:D64"/>
    <mergeCell ref="A67:B67"/>
    <mergeCell ref="A68:P68"/>
    <mergeCell ref="A71:P71"/>
    <mergeCell ref="A70:P70"/>
  </mergeCells>
  <printOptions horizontalCentered="1" verticalCentered="1"/>
  <pageMargins left="0" right="0" top="0" bottom="0" header="0.7086614173228347" footer="0.2362204724409449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Yanitsa Yaneva</dc:creator>
  <cp:keywords/>
  <dc:description/>
  <cp:lastModifiedBy>ivanov_i</cp:lastModifiedBy>
  <cp:lastPrinted>2008-04-07T11:49:02Z</cp:lastPrinted>
  <dcterms:created xsi:type="dcterms:W3CDTF">2004-10-06T07:11:21Z</dcterms:created>
  <dcterms:modified xsi:type="dcterms:W3CDTF">2008-04-07T11:54:32Z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