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60" windowWidth="11340" windowHeight="6030" tabRatio="546" activeTab="0"/>
  </bookViews>
  <sheets>
    <sheet name="2.3.1.8.2" sheetId="1" r:id="rId1"/>
    <sheet name="2.4.1.8.2" sheetId="2" r:id="rId2"/>
    <sheet name="2.1.8.2" sheetId="3" r:id="rId3"/>
    <sheet name="2.2.8.2" sheetId="4" r:id="rId4"/>
    <sheet name="Balance_sheet" sheetId="5" r:id="rId5"/>
  </sheets>
  <definedNames>
    <definedName name="_xlnm.Print_Area" localSheetId="2">'2.1.8.2'!$A$1:$N$25</definedName>
    <definedName name="_xlnm.Print_Area" localSheetId="0">'2.3.1.8.2'!$A$3:$M$13</definedName>
    <definedName name="_xlnm.Print_Area" localSheetId="1">'2.4.1.8.2'!$A$3:$M$13</definedName>
    <definedName name="_xlnm.Print_Titles" localSheetId="0">'2.3.1.8.2'!$A:$A</definedName>
    <definedName name="_xlnm.Print_Titles" localSheetId="1">'2.4.1.8.2'!$A:$A</definedName>
  </definedNames>
  <calcPr fullCalcOnLoad="1"/>
</workbook>
</file>

<file path=xl/sharedStrings.xml><?xml version="1.0" encoding="utf-8"?>
<sst xmlns="http://schemas.openxmlformats.org/spreadsheetml/2006/main" count="505" uniqueCount="227">
  <si>
    <t>ОБЩО</t>
  </si>
  <si>
    <t>Общо:</t>
  </si>
  <si>
    <t>Вид застраховка</t>
  </si>
  <si>
    <t>1. Застраховка "Живот" и рента</t>
  </si>
  <si>
    <t xml:space="preserve">  а) застраховка "Живот"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</si>
  <si>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</si>
  <si>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</si>
  <si>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</si>
  <si>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4. Постоянна здравна застраховка</t>
  </si>
  <si>
    <t>5. Изкупуване на капитал</t>
  </si>
  <si>
    <t>6. Допълнителна застраховка</t>
  </si>
  <si>
    <t>7. Застраховка "Злополука"</t>
  </si>
  <si>
    <t>"ДЗИ” АД</t>
  </si>
  <si>
    <t>ЗАД "АЛИАНЦ БЪЛГАРИЯ ЖИВОТ”</t>
  </si>
  <si>
    <t>ЕЙ АЙ ДЖИ ЛАЙФ БЪЛГАРИЯ ЖЗД ЕАД</t>
  </si>
  <si>
    <t>ЗК „ОРЕЛ ЖИВОТ" АД</t>
  </si>
  <si>
    <t>ЗАД "Булстрад ДСК - Живот"</t>
  </si>
  <si>
    <t>ГРАВЕ България АД</t>
  </si>
  <si>
    <t>ЗК "ВИТОША  ЖИВОТ"</t>
  </si>
  <si>
    <t>ВЗК "ДОБРУДЖА - М - ЖИВОТ"</t>
  </si>
  <si>
    <t>ЖЗК "БЪЛГАРСКИ ИМОТИ" АД</t>
  </si>
  <si>
    <t>ВЗК "МЕДИК-ЦЕНТЪР"</t>
  </si>
  <si>
    <t>Българска Взаимозастрахователна кооперация</t>
  </si>
  <si>
    <t>Застрахователни плащания по видове застраховки за шестмесечието на 2004 г. - животозастраховане</t>
  </si>
  <si>
    <t>(в хил.лв.)</t>
  </si>
  <si>
    <t>Акционерни дружества</t>
  </si>
  <si>
    <t>Взаимозастрахователни кооперации</t>
  </si>
  <si>
    <t>АКТИВ</t>
  </si>
  <si>
    <t>А.</t>
  </si>
  <si>
    <t>НЕМАТЕРИАЛНИ АКТИВИ</t>
  </si>
  <si>
    <t>Б.</t>
  </si>
  <si>
    <t>ИНВЕСТИЦИИ</t>
  </si>
  <si>
    <t>В.</t>
  </si>
  <si>
    <t>ИНВЕСТИЦИИ В ПОЛЗА НА ЖИВОТОЗАСТРАХОВАТЕЛНИ ПОЛИЦИ, СВЪРЗАНИ С ИНВЕСТИЦИОНЕН ФОНД</t>
  </si>
  <si>
    <t>Г.</t>
  </si>
  <si>
    <t>ВЗЕМАНИЯ</t>
  </si>
  <si>
    <t>Д.</t>
  </si>
  <si>
    <t>ДРУГИ АКТИВИ</t>
  </si>
  <si>
    <t>Е.</t>
  </si>
  <si>
    <t>РАЗХОДИ ЗА БЪДЕЩИ ПЕРИОДИ И НАТРУПАН ДОХОД</t>
  </si>
  <si>
    <t>СУМА НА АКТИВА</t>
  </si>
  <si>
    <t>Ж.</t>
  </si>
  <si>
    <t>УСЛОВНИ АКТИВИ</t>
  </si>
  <si>
    <t>ПАСИВ</t>
  </si>
  <si>
    <t>КАПИТАЛ И РЕЗЕРВИ</t>
  </si>
  <si>
    <t>ПОДЧИНЕНИ ПАСИВИ</t>
  </si>
  <si>
    <t>ЗАСТРАХОВАТЕЛНИ РЕЗЕРВИ</t>
  </si>
  <si>
    <t>ЗАСТРАХОВАТЕЛНИ РЕЗЕРВИ ПО ЗАСТРАХОВКИ ЖИВОТ, СВЪРЗАНИ С ИНВЕСТИЦИОНЕН ФОНД</t>
  </si>
  <si>
    <t>ДЕПОЗИТИ, ПОЛУЧЕНИ ОТ ПРЕЗАСТРАХОВАТЕЛИ</t>
  </si>
  <si>
    <t>ЗАДЪЛЖЕНИЯ</t>
  </si>
  <si>
    <t>НАТРУПВАНИЯ И ДОХОД ЗА БЪДЕЩИ ПЕРИОДИ</t>
  </si>
  <si>
    <t>СУМА НА ПАСИВА</t>
  </si>
  <si>
    <t>З.</t>
  </si>
  <si>
    <t>УСЛОВНИ ПАСИВИ</t>
  </si>
  <si>
    <r>
      <t>1</t>
    </r>
    <r>
      <rPr>
        <b/>
        <sz val="12"/>
        <rFont val="Times New Roman"/>
        <family val="1"/>
      </rPr>
      <t xml:space="preserve"> По данни на застрахователите, представени в КФН съгласно Заповед №145 от 01.04.2004 г. на зам.-председателя, ръководещ управление "Застрахователен надзор"</t>
    </r>
  </si>
  <si>
    <t>ЗАСТРАХОВАТЕЛИ</t>
  </si>
  <si>
    <t>I.</t>
  </si>
  <si>
    <t>Технически отчет - общо застраховане</t>
  </si>
  <si>
    <t>1.</t>
  </si>
  <si>
    <t>Спечелени премии, нетни от презастраховане</t>
  </si>
  <si>
    <t>(а)</t>
  </si>
  <si>
    <t>записани бруто премии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</si>
  <si>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</si>
  <si>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</si>
  <si>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</si>
  <si>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</si>
  <si>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</si>
  <si>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</si>
  <si>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</si>
  <si>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 xml:space="preserve">Общо за 1 </t>
  </si>
  <si>
    <t>2.</t>
  </si>
  <si>
    <t>3.</t>
  </si>
  <si>
    <t>Друг технически доход, нетен от презастраховане</t>
  </si>
  <si>
    <t>4.</t>
  </si>
  <si>
    <t>Възникнали притенции, нетни от презастраховане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</si>
  <si>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</si>
  <si>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</si>
  <si>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</si>
  <si>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</si>
  <si>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</si>
  <si>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 xml:space="preserve">Резултат за "а" 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</si>
  <si>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</si>
  <si>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</si>
  <si>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 xml:space="preserve">Общо за 4 </t>
  </si>
  <si>
    <t>5.</t>
  </si>
  <si>
    <t>Промени в други застрахователни резерви, нетни от презастраховане, които не са показани в други статии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</si>
  <si>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</si>
  <si>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</si>
  <si>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</si>
  <si>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6.</t>
  </si>
  <si>
    <t>Бонуси и отстъпки, нетни от презастраховане</t>
  </si>
  <si>
    <t>7.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</si>
  <si>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</si>
  <si>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</si>
  <si>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</si>
  <si>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</si>
  <si>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</si>
  <si>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</si>
  <si>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8.</t>
  </si>
  <si>
    <t>Други технически разходи, нетни от презастраховане</t>
  </si>
  <si>
    <t>9.</t>
  </si>
  <si>
    <t>Данък върху приходите от застраховането</t>
  </si>
  <si>
    <t>10.</t>
  </si>
  <si>
    <t>Промяна в запасния фонд (+/-)</t>
  </si>
  <si>
    <t>11.</t>
  </si>
  <si>
    <t>ІІ.</t>
  </si>
  <si>
    <t>Технически отчет - животозастраховане</t>
  </si>
  <si>
    <t>промяна в пренос-премийния резерв, нетен от презастраховане (+/-)</t>
  </si>
  <si>
    <t>Приход от инвестиции</t>
  </si>
  <si>
    <t>приход от дялови участия</t>
  </si>
  <si>
    <t>в т.ч. приход, получен от дъщерни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</si>
  <si>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</si>
  <si>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</si>
  <si>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</si>
  <si>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</si>
  <si>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</si>
  <si>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</si>
  <si>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</si>
  <si>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</si>
  <si>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</si>
  <si>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Нереализирани печалби от инвестиции</t>
  </si>
  <si>
    <t>Общо за "а"</t>
  </si>
  <si>
    <t>промяна в резерва за предстоящи плащания</t>
  </si>
  <si>
    <t>Общо за 5</t>
  </si>
  <si>
    <t>математически резерв, нетен от 
презастраховане</t>
  </si>
  <si>
    <t xml:space="preserve">Общо за "а" </t>
  </si>
  <si>
    <t>други застрахователни резерви, нетни от презастаховане</t>
  </si>
  <si>
    <t xml:space="preserve">Общо за 6 </t>
  </si>
  <si>
    <t>Бонуси и намаления, нетни от презастраховане</t>
  </si>
  <si>
    <t>Общо за 8</t>
  </si>
  <si>
    <t>Разходи по инвестиции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</si>
  <si>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</si>
  <si>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</si>
  <si>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</si>
  <si>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 xml:space="preserve">Общо за 9 </t>
  </si>
  <si>
    <t>Нереализирани загуби от инвестиции</t>
  </si>
  <si>
    <t>12.</t>
  </si>
  <si>
    <t>13.</t>
  </si>
  <si>
    <t>14.</t>
  </si>
  <si>
    <t>Междинен сбор - салдо на техническия отчет по животозастраховане</t>
  </si>
  <si>
    <t>ІII.</t>
  </si>
  <si>
    <t>НЕТЕХНИЧЕСКИ ОТЧЕТ</t>
  </si>
  <si>
    <t>Приходи от инвестиции</t>
  </si>
  <si>
    <t>Общо за 3</t>
  </si>
  <si>
    <t>Друг доход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</si>
  <si>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</si>
  <si>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</si>
  <si>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</si>
  <si>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</si>
  <si>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 xml:space="preserve">Извънредна печалба или загуба </t>
  </si>
  <si>
    <t>Други данъци</t>
  </si>
  <si>
    <t>Програмни продукти</t>
  </si>
  <si>
    <t>Положителна репутация</t>
  </si>
  <si>
    <t>Други</t>
  </si>
  <si>
    <t>Общо по раздел А</t>
  </si>
  <si>
    <t>І.</t>
  </si>
  <si>
    <t>Земя и сгради</t>
  </si>
  <si>
    <t>Инвестиции в дъщерни, смесени и асоциирани предприятия, в които застрахователното предприятие има дялово участие</t>
  </si>
  <si>
    <t>ІІІ.</t>
  </si>
  <si>
    <t>Други финансови инвестиции</t>
  </si>
  <si>
    <t>ІV.</t>
  </si>
  <si>
    <t>Депозити в седанти</t>
  </si>
  <si>
    <t>Общо по раздел Б</t>
  </si>
  <si>
    <t>Вземания от директни застрахователни операции</t>
  </si>
  <si>
    <t>Вземания от застраховани/застраховащи лица</t>
  </si>
  <si>
    <t>Вземания от посредници</t>
  </si>
  <si>
    <t>Общо за група І</t>
  </si>
  <si>
    <t>Вземания от презастрахователни операции</t>
  </si>
  <si>
    <t>Други вземания</t>
  </si>
  <si>
    <t>Вземания по регреси и абандони</t>
  </si>
  <si>
    <t>Общо за група ІІІ</t>
  </si>
  <si>
    <t>Общо по раздел Г</t>
  </si>
  <si>
    <t>Други материални активи и акции</t>
  </si>
  <si>
    <t>в т.ч. земя и сгради, използвани за собствени нужди</t>
  </si>
  <si>
    <t>Банкови и касови наличности</t>
  </si>
  <si>
    <t>Парични наличности по банкови сметки</t>
  </si>
  <si>
    <t>Парични наличности по каса</t>
  </si>
  <si>
    <t>Общо за група ІІ</t>
  </si>
  <si>
    <t>Собствени акции</t>
  </si>
  <si>
    <t>Общо по раздел Д</t>
  </si>
  <si>
    <t>Натрупана лихва и рента /наем/</t>
  </si>
  <si>
    <t>Отсрочени аквизиционни разходи</t>
  </si>
  <si>
    <t>-</t>
  </si>
  <si>
    <t>животозастраховане</t>
  </si>
  <si>
    <t>общо застраховане</t>
  </si>
  <si>
    <t>Разходи за бъдещи периоди и друг натрупан доход</t>
  </si>
  <si>
    <t>Общо по раздел Е</t>
  </si>
  <si>
    <t>Записан акционерен капитал или еквивалентни фондове</t>
  </si>
  <si>
    <t>в т.ч. записан, но невнесен капитал (-)</t>
  </si>
  <si>
    <t>Преоценъчен резерв</t>
  </si>
  <si>
    <t>Резерви</t>
  </si>
  <si>
    <t>Неразпределена печалба</t>
  </si>
  <si>
    <t>V.</t>
  </si>
  <si>
    <t>Непокрита загуба (-)</t>
  </si>
  <si>
    <t>VІ.</t>
  </si>
  <si>
    <t>Печалба или загуба за финансовата година (+/-)</t>
  </si>
  <si>
    <t>Пренос-премиен резерв</t>
  </si>
  <si>
    <t>Пренос-премиен резерв, нетен от презастраховане (а-б)</t>
  </si>
  <si>
    <t>Математически резерв</t>
  </si>
  <si>
    <t>Математически резерв, нетен от презастраховане (а-б)</t>
  </si>
  <si>
    <t>Резерв за предстоящи плащания</t>
  </si>
  <si>
    <t>Резерв за предстоящи плащания, нетен от презастраховане (а-б)</t>
  </si>
  <si>
    <t>Запасен фонд</t>
  </si>
  <si>
    <t>Капитализирана стойност на пенсиите</t>
  </si>
  <si>
    <t>Капитализирана стойност на пенсиите, нетна от презастраховане (а-б)</t>
  </si>
  <si>
    <t>Други застрахователни резерви</t>
  </si>
  <si>
    <t>Други застрахователни резерви, нетни от презастраховане (а-б)</t>
  </si>
  <si>
    <t>Общо по раздел В</t>
  </si>
  <si>
    <t>Сума, нетна от презастраховане (а-б)</t>
  </si>
  <si>
    <t>Задължения  по директни застрахователни операции</t>
  </si>
  <si>
    <t>Задължения по презастрахователни операции</t>
  </si>
  <si>
    <t>Облигационни заеми</t>
  </si>
  <si>
    <t>Суми, дължими на кредитни институции</t>
  </si>
  <si>
    <t>Други кредитори, включително данъци и социално осигуряване</t>
  </si>
  <si>
    <t>Пазарен дял:</t>
  </si>
  <si>
    <t>СЧЕТОВОДНИ БАЛАНСИ НА ЗАСТРАХОВАТЕЛИТЕ ПО ЖИВОТОЗАСТРАХОВАНЕ КЪМ 30.06.2004 ГОДИНА</t>
  </si>
  <si>
    <t>ОТЧЕТИ ЗА ПЕЧАЛБИ И ЗАГУБИ НА ЗАСТРАХОВАТЕЛИТЕ ПО ЖИВОТОЗАСТРАХОВАНЕ ЗА ШЕСТМЕСЕЧИЕТО НА 2004 ГОДИНА</t>
  </si>
  <si>
    <r>
      <t>Разпределен доход от инвестиции, пренесен от нетехническия отчет (</t>
    </r>
    <r>
      <rPr>
        <b/>
        <sz val="12"/>
        <color indexed="8"/>
        <rFont val="Times New Roman"/>
        <family val="1"/>
      </rPr>
      <t>позиция ІІІ 6</t>
    </r>
    <r>
      <rPr>
        <sz val="12"/>
        <color indexed="8"/>
        <rFont val="Times New Roman"/>
        <family val="1"/>
      </rPr>
      <t>)</t>
    </r>
  </si>
  <si>
    <r>
      <t xml:space="preserve">Междинен сбор - салдо на техническия отчет по общо застраховане
</t>
    </r>
    <r>
      <rPr>
        <b/>
        <sz val="12"/>
        <color indexed="8"/>
        <rFont val="Times New Roman"/>
        <family val="1"/>
      </rPr>
      <t>(1+2+3-4+5-6-7-8+9+10)</t>
    </r>
  </si>
  <si>
    <r>
      <t>Разпределен доход от инвестиции, пренесен в нетехническия отчет (</t>
    </r>
    <r>
      <rPr>
        <b/>
        <sz val="12"/>
        <color indexed="8"/>
        <rFont val="Times New Roman"/>
        <family val="1"/>
      </rPr>
      <t>позиция ІІІ 4</t>
    </r>
    <r>
      <rPr>
        <sz val="12"/>
        <color indexed="8"/>
        <rFont val="Times New Roman"/>
        <family val="1"/>
      </rPr>
      <t>)</t>
    </r>
  </si>
  <si>
    <r>
      <t>Салдо по техническия отчет - общо застраховане (</t>
    </r>
    <r>
      <rPr>
        <b/>
        <sz val="12"/>
        <color indexed="8"/>
        <rFont val="Times New Roman"/>
        <family val="1"/>
      </rPr>
      <t>позиция І 10</t>
    </r>
    <r>
      <rPr>
        <sz val="12"/>
        <color indexed="8"/>
        <rFont val="Times New Roman"/>
        <family val="1"/>
      </rPr>
      <t>)</t>
    </r>
  </si>
  <si>
    <r>
      <t>Салдо по техническия отчет - животозастраховане (</t>
    </r>
    <r>
      <rPr>
        <b/>
        <sz val="12"/>
        <color indexed="8"/>
        <rFont val="Times New Roman"/>
        <family val="1"/>
      </rPr>
      <t>позиция ІІ 14</t>
    </r>
    <r>
      <rPr>
        <sz val="12"/>
        <color indexed="8"/>
        <rFont val="Times New Roman"/>
        <family val="1"/>
      </rPr>
      <t>)</t>
    </r>
  </si>
  <si>
    <r>
      <t>Разпределен доход от инвестиции, пренесен от животозастрахователния технически отчет (</t>
    </r>
    <r>
      <rPr>
        <b/>
        <sz val="12"/>
        <color indexed="8"/>
        <rFont val="Times New Roman"/>
        <family val="1"/>
      </rPr>
      <t>позиция ІІ 12</t>
    </r>
    <r>
      <rPr>
        <sz val="12"/>
        <color indexed="8"/>
        <rFont val="Times New Roman"/>
        <family val="1"/>
      </rPr>
      <t>)</t>
    </r>
  </si>
  <si>
    <r>
      <t>Разпределен доход от инвестиции, пренесен от  технически отчет по общо застраховане (</t>
    </r>
    <r>
      <rPr>
        <b/>
        <sz val="12"/>
        <color indexed="8"/>
        <rFont val="Times New Roman"/>
        <family val="1"/>
      </rPr>
      <t>позиция І 2</t>
    </r>
    <r>
      <rPr>
        <sz val="12"/>
        <color indexed="8"/>
        <rFont val="Times New Roman"/>
        <family val="1"/>
      </rPr>
      <t>)</t>
    </r>
  </si>
  <si>
    <r>
      <t>Печалба или загуба за отчетния период</t>
    </r>
    <r>
      <rPr>
        <b/>
        <sz val="12"/>
        <color indexed="8"/>
        <rFont val="Times New Roman"/>
        <family val="1"/>
      </rPr>
      <t xml:space="preserve"> </t>
    </r>
  </si>
  <si>
    <t>Премиен приход по видове застраховки за шестмесечието на 2004 г. - животозастраховане 1</t>
  </si>
  <si>
    <t>ЗАСТР. РЕЗЕРВИ ПО ЗАСТР. ЖИВОТ, СВЪРЗАНИ С ИНВЕСТИЦИОНЕН ФОНД</t>
  </si>
</sst>
</file>

<file path=xl/styles.xml><?xml version="1.0" encoding="utf-8"?>
<styleSheet xmlns="http://schemas.openxmlformats.org/spreadsheetml/2006/main">
  <numFmts count="5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#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%"/>
    <numFmt numFmtId="170" formatCode="#,##0.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лв.&quot;;\-#,##0\ &quot;лв.&quot;"/>
    <numFmt numFmtId="187" formatCode="#,##0\ &quot;лв.&quot;;[Red]\-#,##0\ &quot;лв.&quot;"/>
    <numFmt numFmtId="188" formatCode="#,##0.00\ &quot;лв.&quot;;\-#,##0.00\ &quot;лв.&quot;"/>
    <numFmt numFmtId="189" formatCode="#,##0.00\ &quot;лв.&quot;;[Red]\-#,##0.00\ &quot;лв.&quot;"/>
    <numFmt numFmtId="190" formatCode="_-* #,##0\ &quot;лв.&quot;_-;\-* #,##0\ &quot;лв.&quot;_-;_-* &quot;-&quot;\ &quot;лв.&quot;_-;_-@_-"/>
    <numFmt numFmtId="191" formatCode="_-* #,##0\ _л_в_._-;\-* #,##0\ _л_в_._-;_-* &quot;-&quot;\ _л_в_._-;_-@_-"/>
    <numFmt numFmtId="192" formatCode="_-* #,##0.00\ &quot;лв.&quot;_-;\-* #,##0.00\ &quot;лв.&quot;_-;_-* &quot;-&quot;??\ &quot;лв.&quot;_-;_-@_-"/>
    <numFmt numFmtId="193" formatCode="_-* #,##0.00\ _л_в_._-;\-* #,##0.00\ _л_в_._-;_-* &quot;-&quot;??\ _л_в_._-;_-@_-"/>
    <numFmt numFmtId="194" formatCode="0."/>
    <numFmt numFmtId="195" formatCode="_-* #,##0.0\ _л_в_-;\-* #,##0.0\ _л_в_-;_-* &quot;-&quot;??\ _л_в_-;_-@_-"/>
    <numFmt numFmtId="196" formatCode="_-* #,##0\ _л_в_-;\-* #,##0\ _л_в_-;_-* &quot;-&quot;??\ _л_в_-;_-@_-"/>
    <numFmt numFmtId="197" formatCode="#,##0.000"/>
    <numFmt numFmtId="198" formatCode="_-* #,##0.000\ _л_в_-;\-* #,##0.000\ _л_в_-;_-* &quot;-&quot;??\ _л_в_-;_-@_-"/>
    <numFmt numFmtId="199" formatCode="_-* #,##0.0000\ _л_в_-;\-* #,##0.0000\ _л_в_-;_-* &quot;-&quot;??\ _л_в_-;_-@_-"/>
    <numFmt numFmtId="200" formatCode="_-* #,##0.000\ &quot;лв&quot;_-;\-* #,##0.000\ &quot;лв&quot;_-;_-* &quot;-&quot;??\ &quot;лв&quot;_-;_-@_-"/>
    <numFmt numFmtId="201" formatCode="#,##0.0000"/>
    <numFmt numFmtId="202" formatCode="#,##0.00000"/>
    <numFmt numFmtId="203" formatCode="0.000%"/>
    <numFmt numFmtId="204" formatCode="0.0000%"/>
    <numFmt numFmtId="205" formatCode="#,##0;\ \(#,##0\)"/>
    <numFmt numFmtId="206" formatCode="0_);\(0\)"/>
  </numFmts>
  <fonts count="26">
    <font>
      <sz val="10"/>
      <name val="Arial"/>
      <family val="0"/>
    </font>
    <font>
      <sz val="10"/>
      <name val="Arial Cyr"/>
      <family val="0"/>
    </font>
    <font>
      <sz val="8"/>
      <name val="Arial"/>
      <family val="0"/>
    </font>
    <font>
      <b/>
      <sz val="12"/>
      <name val="Times New Roman"/>
      <family val="1"/>
    </font>
    <font>
      <sz val="18.25"/>
      <name val="Arial"/>
      <family val="0"/>
    </font>
    <font>
      <b/>
      <sz val="14"/>
      <name val="Arial"/>
      <family val="2"/>
    </font>
    <font>
      <sz val="17"/>
      <name val="Arial"/>
      <family val="0"/>
    </font>
    <font>
      <sz val="12"/>
      <name val="Arial"/>
      <family val="0"/>
    </font>
    <font>
      <b/>
      <sz val="11.25"/>
      <name val="Arial"/>
      <family val="2"/>
    </font>
    <font>
      <b/>
      <vertAlign val="superscript"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1" fillId="0" borderId="0">
      <alignment horizontal="right" vertical="center"/>
      <protection/>
    </xf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9" fillId="0" borderId="1" xfId="0" applyFont="1" applyFill="1" applyBorder="1" applyAlignment="1" applyProtection="1">
      <alignment horizontal="left"/>
      <protection/>
    </xf>
    <xf numFmtId="205" fontId="10" fillId="0" borderId="0" xfId="19" applyNumberFormat="1" applyFont="1" applyBorder="1" applyAlignment="1">
      <alignment horizontal="right" vertical="center"/>
      <protection/>
    </xf>
    <xf numFmtId="3" fontId="3" fillId="0" borderId="2" xfId="20" applyNumberFormat="1" applyFont="1" applyFill="1" applyBorder="1" applyAlignment="1" applyProtection="1">
      <alignment horizontal="center" vertical="center" wrapText="1"/>
      <protection/>
    </xf>
    <xf numFmtId="3" fontId="11" fillId="0" borderId="2" xfId="20" applyNumberFormat="1" applyFont="1" applyFill="1" applyBorder="1" applyAlignment="1" applyProtection="1">
      <alignment horizontal="center" vertical="center" wrapText="1"/>
      <protection/>
    </xf>
    <xf numFmtId="3" fontId="11" fillId="0" borderId="3" xfId="20" applyNumberFormat="1" applyFont="1" applyFill="1" applyBorder="1" applyAlignment="1" applyProtection="1">
      <alignment horizontal="left"/>
      <protection/>
    </xf>
    <xf numFmtId="0" fontId="12" fillId="0" borderId="2" xfId="20" applyNumberFormat="1" applyFont="1" applyFill="1" applyBorder="1" applyAlignment="1" applyProtection="1">
      <alignment horizontal="center" vertical="center" wrapText="1"/>
      <protection/>
    </xf>
    <xf numFmtId="0" fontId="13" fillId="0" borderId="3" xfId="20" applyNumberFormat="1" applyFont="1" applyFill="1" applyBorder="1" applyAlignment="1" applyProtection="1">
      <alignment horizontal="left" vertical="center" wrapText="1"/>
      <protection/>
    </xf>
    <xf numFmtId="0" fontId="14" fillId="0" borderId="3" xfId="20" applyNumberFormat="1" applyFont="1" applyFill="1" applyBorder="1" applyAlignment="1" applyProtection="1">
      <alignment horizontal="left" vertical="center" wrapText="1"/>
      <protection/>
    </xf>
    <xf numFmtId="0" fontId="11" fillId="0" borderId="2" xfId="20" applyNumberFormat="1" applyFont="1" applyFill="1" applyBorder="1" applyAlignment="1" applyProtection="1">
      <alignment horizontal="center" vertical="center" wrapText="1"/>
      <protection/>
    </xf>
    <xf numFmtId="0" fontId="11" fillId="0" borderId="3" xfId="20" applyNumberFormat="1" applyFont="1" applyFill="1" applyBorder="1" applyAlignment="1" applyProtection="1">
      <alignment horizontal="left" vertical="center" wrapText="1"/>
      <protection/>
    </xf>
    <xf numFmtId="0" fontId="11" fillId="0" borderId="2" xfId="20" applyNumberFormat="1" applyFont="1" applyFill="1" applyBorder="1" applyAlignment="1" applyProtection="1">
      <alignment horizontal="right" vertical="center" wrapText="1"/>
      <protection/>
    </xf>
    <xf numFmtId="0" fontId="11" fillId="0" borderId="2" xfId="20" applyNumberFormat="1" applyFont="1" applyFill="1" applyBorder="1" applyAlignment="1" applyProtection="1">
      <alignment horizontal="center"/>
      <protection/>
    </xf>
    <xf numFmtId="0" fontId="11" fillId="0" borderId="3" xfId="20" applyNumberFormat="1" applyFont="1" applyFill="1" applyBorder="1" applyAlignment="1" applyProtection="1">
      <alignment horizontal="left"/>
      <protection/>
    </xf>
    <xf numFmtId="0" fontId="13" fillId="0" borderId="3" xfId="20" applyNumberFormat="1" applyFont="1" applyFill="1" applyBorder="1" applyAlignment="1" applyProtection="1">
      <alignment horizontal="left"/>
      <protection/>
    </xf>
    <xf numFmtId="0" fontId="13" fillId="0" borderId="2" xfId="20" applyNumberFormat="1" applyFont="1" applyFill="1" applyBorder="1" applyAlignment="1" applyProtection="1">
      <alignment horizontal="center" vertical="center" wrapText="1"/>
      <protection/>
    </xf>
    <xf numFmtId="0" fontId="12" fillId="0" borderId="2" xfId="20" applyNumberFormat="1" applyFont="1" applyFill="1" applyBorder="1" applyAlignment="1" applyProtection="1">
      <alignment horizontal="right" vertical="center" wrapText="1"/>
      <protection/>
    </xf>
    <xf numFmtId="3" fontId="13" fillId="0" borderId="2" xfId="20" applyNumberFormat="1" applyFont="1" applyFill="1" applyBorder="1" applyProtection="1">
      <alignment horizontal="center" vertical="center" wrapText="1"/>
      <protection/>
    </xf>
    <xf numFmtId="0" fontId="15" fillId="0" borderId="3" xfId="20" applyNumberFormat="1" applyFont="1" applyFill="1" applyBorder="1" applyAlignment="1" applyProtection="1">
      <alignment horizontal="left" vertical="center" wrapText="1"/>
      <protection/>
    </xf>
    <xf numFmtId="3" fontId="11" fillId="0" borderId="3" xfId="20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Alignment="1">
      <alignment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vertical="center"/>
    </xf>
    <xf numFmtId="0" fontId="14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/>
    </xf>
    <xf numFmtId="3" fontId="3" fillId="0" borderId="3" xfId="20" applyNumberFormat="1" applyFont="1" applyFill="1" applyBorder="1" applyAlignment="1" applyProtection="1">
      <alignment horizontal="left" vertical="center"/>
      <protection/>
    </xf>
    <xf numFmtId="0" fontId="3" fillId="0" borderId="2" xfId="20" applyNumberFormat="1" applyFont="1" applyFill="1" applyBorder="1" applyAlignment="1" applyProtection="1">
      <alignment horizontal="center" vertical="center" wrapText="1"/>
      <protection/>
    </xf>
    <xf numFmtId="0" fontId="3" fillId="0" borderId="3" xfId="20" applyNumberFormat="1" applyFont="1" applyFill="1" applyBorder="1" applyAlignment="1" applyProtection="1">
      <alignment horizontal="left" vertical="center" wrapText="1"/>
      <protection/>
    </xf>
    <xf numFmtId="0" fontId="18" fillId="0" borderId="2" xfId="20" applyNumberFormat="1" applyFont="1" applyFill="1" applyBorder="1" applyAlignment="1" applyProtection="1">
      <alignment horizontal="center" vertical="center" wrapText="1"/>
      <protection/>
    </xf>
    <xf numFmtId="0" fontId="18" fillId="0" borderId="3" xfId="20" applyNumberFormat="1" applyFont="1" applyFill="1" applyBorder="1" applyAlignment="1" applyProtection="1">
      <alignment horizontal="left" vertical="center" wrapText="1"/>
      <protection/>
    </xf>
    <xf numFmtId="0" fontId="3" fillId="0" borderId="2" xfId="20" applyNumberFormat="1" applyFont="1" applyFill="1" applyBorder="1" applyAlignment="1" applyProtection="1">
      <alignment horizontal="center" vertical="center"/>
      <protection/>
    </xf>
    <xf numFmtId="0" fontId="3" fillId="0" borderId="3" xfId="20" applyNumberFormat="1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/>
    </xf>
    <xf numFmtId="3" fontId="3" fillId="0" borderId="3" xfId="20" applyNumberFormat="1" applyFont="1" applyBorder="1" applyAlignment="1" applyProtection="1">
      <alignment horizontal="left" vertical="center" wrapText="1"/>
      <protection/>
    </xf>
    <xf numFmtId="3" fontId="20" fillId="0" borderId="2" xfId="20" applyNumberFormat="1" applyFont="1" applyBorder="1" applyAlignment="1" applyProtection="1">
      <alignment horizontal="center" vertical="center" wrapText="1"/>
      <protection/>
    </xf>
    <xf numFmtId="3" fontId="3" fillId="0" borderId="6" xfId="20" applyNumberFormat="1" applyFont="1" applyBorder="1" applyAlignment="1">
      <alignment horizontal="center" vertical="center" wrapText="1"/>
      <protection/>
    </xf>
    <xf numFmtId="3" fontId="3" fillId="0" borderId="7" xfId="20" applyNumberFormat="1" applyFont="1" applyBorder="1" applyAlignment="1">
      <alignment horizontal="left" vertical="center" wrapText="1"/>
      <protection/>
    </xf>
    <xf numFmtId="0" fontId="19" fillId="0" borderId="0" xfId="0" applyFont="1" applyAlignment="1">
      <alignment horizontal="center" wrapText="1"/>
    </xf>
    <xf numFmtId="0" fontId="13" fillId="0" borderId="0" xfId="0" applyFont="1" applyAlignment="1">
      <alignment vertical="center"/>
    </xf>
    <xf numFmtId="3" fontId="22" fillId="0" borderId="2" xfId="0" applyFont="1" applyBorder="1" applyAlignment="1">
      <alignment horizontal="center"/>
    </xf>
    <xf numFmtId="3" fontId="22" fillId="0" borderId="3" xfId="0" applyFont="1" applyBorder="1" applyAlignment="1">
      <alignment horizontal="left" vertical="center" wrapText="1"/>
    </xf>
    <xf numFmtId="205" fontId="20" fillId="2" borderId="3" xfId="0" applyNumberFormat="1" applyFont="1" applyFill="1" applyBorder="1" applyAlignment="1">
      <alignment/>
    </xf>
    <xf numFmtId="205" fontId="10" fillId="0" borderId="0" xfId="0" applyNumberFormat="1" applyFont="1" applyAlignment="1">
      <alignment/>
    </xf>
    <xf numFmtId="3" fontId="23" fillId="0" borderId="2" xfId="0" applyFont="1" applyBorder="1" applyAlignment="1">
      <alignment horizontal="center" vertical="center"/>
    </xf>
    <xf numFmtId="3" fontId="23" fillId="0" borderId="3" xfId="0" applyFont="1" applyBorder="1" applyAlignment="1">
      <alignment horizontal="left" vertical="center" wrapText="1"/>
    </xf>
    <xf numFmtId="205" fontId="20" fillId="0" borderId="3" xfId="0" applyNumberFormat="1" applyFont="1" applyBorder="1" applyAlignment="1">
      <alignment horizontal="right"/>
    </xf>
    <xf numFmtId="3" fontId="23" fillId="0" borderId="2" xfId="0" applyFont="1" applyBorder="1" applyAlignment="1">
      <alignment horizontal="right" vertical="center" wrapText="1"/>
    </xf>
    <xf numFmtId="3" fontId="23" fillId="0" borderId="2" xfId="0" applyFont="1" applyBorder="1" applyAlignment="1">
      <alignment horizontal="right" vertical="center"/>
    </xf>
    <xf numFmtId="3" fontId="22" fillId="0" borderId="3" xfId="0" applyFont="1" applyBorder="1" applyAlignment="1">
      <alignment horizontal="right" vertical="center" wrapText="1"/>
    </xf>
    <xf numFmtId="3" fontId="23" fillId="0" borderId="2" xfId="0" applyFont="1" applyBorder="1" applyAlignment="1">
      <alignment horizontal="center" vertical="center" wrapText="1"/>
    </xf>
    <xf numFmtId="3" fontId="23" fillId="0" borderId="3" xfId="0" applyFont="1" applyBorder="1" applyAlignment="1">
      <alignment vertical="center" wrapText="1"/>
    </xf>
    <xf numFmtId="3" fontId="23" fillId="0" borderId="3" xfId="0" applyFont="1" applyBorder="1" applyAlignment="1">
      <alignment horizontal="left" vertical="center" wrapText="1"/>
    </xf>
    <xf numFmtId="3" fontId="23" fillId="0" borderId="3" xfId="0" applyFont="1" applyBorder="1" applyAlignment="1">
      <alignment horizontal="right" vertical="center" wrapText="1"/>
    </xf>
    <xf numFmtId="205" fontId="10" fillId="0" borderId="0" xfId="0" applyNumberFormat="1" applyFont="1" applyAlignment="1">
      <alignment vertical="top"/>
    </xf>
    <xf numFmtId="0" fontId="10" fillId="0" borderId="0" xfId="0" applyFont="1" applyAlignment="1">
      <alignment vertical="top"/>
    </xf>
    <xf numFmtId="3" fontId="22" fillId="0" borderId="2" xfId="0" applyFont="1" applyBorder="1" applyAlignment="1">
      <alignment horizontal="center" vertical="center"/>
    </xf>
    <xf numFmtId="205" fontId="3" fillId="2" borderId="3" xfId="0" applyNumberFormat="1" applyFont="1" applyFill="1" applyBorder="1" applyAlignment="1">
      <alignment horizontal="right" wrapText="1"/>
    </xf>
    <xf numFmtId="3" fontId="23" fillId="0" borderId="3" xfId="0" applyFont="1" applyBorder="1" applyAlignment="1">
      <alignment horizontal="left" vertical="center" wrapText="1"/>
    </xf>
    <xf numFmtId="3" fontId="23" fillId="0" borderId="2" xfId="0" applyFont="1" applyBorder="1" applyAlignment="1">
      <alignment horizontal="right"/>
    </xf>
    <xf numFmtId="3" fontId="23" fillId="0" borderId="2" xfId="0" applyFont="1" applyBorder="1" applyAlignment="1">
      <alignment horizontal="left"/>
    </xf>
    <xf numFmtId="3" fontId="23" fillId="0" borderId="3" xfId="0" applyFont="1" applyBorder="1" applyAlignment="1">
      <alignment horizontal="right" vertical="center" wrapText="1"/>
    </xf>
    <xf numFmtId="3" fontId="22" fillId="0" borderId="3" xfId="0" applyFont="1" applyBorder="1" applyAlignment="1">
      <alignment horizontal="right" vertical="center" wrapText="1"/>
    </xf>
    <xf numFmtId="3" fontId="23" fillId="0" borderId="3" xfId="0" applyFont="1" applyBorder="1" applyAlignment="1">
      <alignment horizontal="left"/>
    </xf>
    <xf numFmtId="3" fontId="22" fillId="0" borderId="3" xfId="0" applyFont="1" applyBorder="1" applyAlignment="1">
      <alignment horizontal="right"/>
    </xf>
    <xf numFmtId="205" fontId="20" fillId="0" borderId="3" xfId="0" applyNumberFormat="1" applyFont="1" applyFill="1" applyBorder="1" applyAlignment="1">
      <alignment horizontal="right"/>
    </xf>
    <xf numFmtId="3" fontId="23" fillId="0" borderId="3" xfId="0" applyFont="1" applyBorder="1" applyAlignment="1">
      <alignment horizontal="left" wrapText="1"/>
    </xf>
    <xf numFmtId="0" fontId="20" fillId="0" borderId="3" xfId="0" applyFont="1" applyBorder="1" applyAlignment="1">
      <alignment horizontal="right"/>
    </xf>
    <xf numFmtId="205" fontId="20" fillId="2" borderId="3" xfId="0" applyNumberFormat="1" applyFont="1" applyFill="1" applyBorder="1" applyAlignment="1">
      <alignment horizontal="right"/>
    </xf>
    <xf numFmtId="3" fontId="23" fillId="0" borderId="6" xfId="0" applyFont="1" applyBorder="1" applyAlignment="1">
      <alignment horizontal="center" vertical="center" wrapText="1"/>
    </xf>
    <xf numFmtId="3" fontId="23" fillId="0" borderId="7" xfId="0" applyFont="1" applyBorder="1" applyAlignment="1">
      <alignment horizontal="left" vertical="center" wrapText="1"/>
    </xf>
    <xf numFmtId="205" fontId="20" fillId="0" borderId="7" xfId="0" applyNumberFormat="1" applyFont="1" applyBorder="1" applyAlignment="1">
      <alignment horizontal="right"/>
    </xf>
    <xf numFmtId="205" fontId="20" fillId="2" borderId="4" xfId="0" applyNumberFormat="1" applyFont="1" applyFill="1" applyBorder="1" applyAlignment="1">
      <alignment/>
    </xf>
    <xf numFmtId="205" fontId="20" fillId="0" borderId="4" xfId="0" applyNumberFormat="1" applyFont="1" applyBorder="1" applyAlignment="1">
      <alignment horizontal="right"/>
    </xf>
    <xf numFmtId="205" fontId="3" fillId="2" borderId="4" xfId="0" applyNumberFormat="1" applyFont="1" applyFill="1" applyBorder="1" applyAlignment="1">
      <alignment horizontal="right" wrapText="1"/>
    </xf>
    <xf numFmtId="205" fontId="20" fillId="0" borderId="4" xfId="0" applyNumberFormat="1" applyFont="1" applyFill="1" applyBorder="1" applyAlignment="1">
      <alignment horizontal="right"/>
    </xf>
    <xf numFmtId="205" fontId="20" fillId="2" borderId="4" xfId="0" applyNumberFormat="1" applyFont="1" applyFill="1" applyBorder="1" applyAlignment="1">
      <alignment horizontal="right"/>
    </xf>
    <xf numFmtId="205" fontId="20" fillId="0" borderId="8" xfId="0" applyNumberFormat="1" applyFont="1" applyBorder="1" applyAlignment="1">
      <alignment horizontal="right"/>
    </xf>
    <xf numFmtId="205" fontId="20" fillId="2" borderId="5" xfId="0" applyNumberFormat="1" applyFont="1" applyFill="1" applyBorder="1" applyAlignment="1">
      <alignment/>
    </xf>
    <xf numFmtId="205" fontId="3" fillId="2" borderId="5" xfId="0" applyNumberFormat="1" applyFont="1" applyFill="1" applyBorder="1" applyAlignment="1">
      <alignment horizontal="right" wrapText="1"/>
    </xf>
    <xf numFmtId="205" fontId="3" fillId="0" borderId="5" xfId="0" applyNumberFormat="1" applyFont="1" applyBorder="1" applyAlignment="1">
      <alignment horizontal="right"/>
    </xf>
    <xf numFmtId="205" fontId="3" fillId="2" borderId="5" xfId="0" applyNumberFormat="1" applyFont="1" applyFill="1" applyBorder="1" applyAlignment="1">
      <alignment horizontal="right"/>
    </xf>
    <xf numFmtId="205" fontId="3" fillId="0" borderId="9" xfId="0" applyNumberFormat="1" applyFont="1" applyBorder="1" applyAlignment="1">
      <alignment horizontal="right"/>
    </xf>
    <xf numFmtId="3" fontId="24" fillId="0" borderId="3" xfId="0" applyNumberFormat="1" applyFont="1" applyBorder="1" applyAlignment="1">
      <alignment/>
    </xf>
    <xf numFmtId="3" fontId="24" fillId="0" borderId="4" xfId="0" applyNumberFormat="1" applyFont="1" applyBorder="1" applyAlignment="1">
      <alignment/>
    </xf>
    <xf numFmtId="3" fontId="21" fillId="0" borderId="5" xfId="0" applyNumberFormat="1" applyFont="1" applyBorder="1" applyAlignment="1">
      <alignment/>
    </xf>
    <xf numFmtId="0" fontId="21" fillId="2" borderId="3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 wrapText="1"/>
    </xf>
    <xf numFmtId="3" fontId="24" fillId="0" borderId="7" xfId="0" applyNumberFormat="1" applyFont="1" applyBorder="1" applyAlignment="1">
      <alignment/>
    </xf>
    <xf numFmtId="3" fontId="24" fillId="0" borderId="8" xfId="0" applyNumberFormat="1" applyFont="1" applyBorder="1" applyAlignment="1">
      <alignment/>
    </xf>
    <xf numFmtId="3" fontId="21" fillId="0" borderId="9" xfId="0" applyNumberFormat="1" applyFont="1" applyBorder="1" applyAlignment="1">
      <alignment/>
    </xf>
    <xf numFmtId="0" fontId="3" fillId="0" borderId="0" xfId="0" applyFont="1" applyAlignment="1">
      <alignment horizontal="center" vertical="center"/>
    </xf>
    <xf numFmtId="0" fontId="11" fillId="0" borderId="2" xfId="21" applyFont="1" applyFill="1" applyBorder="1" applyAlignment="1">
      <alignment vertical="center" wrapText="1"/>
      <protection/>
    </xf>
    <xf numFmtId="3" fontId="25" fillId="0" borderId="3" xfId="21" applyNumberFormat="1" applyFont="1" applyFill="1" applyBorder="1" applyAlignment="1" applyProtection="1">
      <alignment horizontal="center" vertical="center" wrapText="1"/>
      <protection/>
    </xf>
    <xf numFmtId="3" fontId="25" fillId="0" borderId="4" xfId="21" applyNumberFormat="1" applyFont="1" applyFill="1" applyBorder="1" applyAlignment="1" applyProtection="1">
      <alignment horizontal="center" vertical="center" wrapText="1"/>
      <protection/>
    </xf>
    <xf numFmtId="3" fontId="11" fillId="0" borderId="5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10" fillId="0" borderId="2" xfId="21" applyFont="1" applyFill="1" applyBorder="1" applyAlignment="1">
      <alignment vertical="center" wrapText="1"/>
      <protection/>
    </xf>
    <xf numFmtId="0" fontId="11" fillId="0" borderId="10" xfId="21" applyFont="1" applyFill="1" applyBorder="1" applyAlignment="1">
      <alignment vertical="center" wrapText="1"/>
      <protection/>
    </xf>
    <xf numFmtId="3" fontId="25" fillId="0" borderId="11" xfId="21" applyNumberFormat="1" applyFont="1" applyFill="1" applyBorder="1" applyAlignment="1" applyProtection="1">
      <alignment horizontal="center" vertical="center" wrapText="1"/>
      <protection/>
    </xf>
    <xf numFmtId="3" fontId="25" fillId="0" borderId="12" xfId="21" applyNumberFormat="1" applyFont="1" applyFill="1" applyBorder="1" applyAlignment="1" applyProtection="1">
      <alignment horizontal="center" vertical="center" wrapText="1"/>
      <protection/>
    </xf>
    <xf numFmtId="3" fontId="11" fillId="0" borderId="13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right"/>
    </xf>
    <xf numFmtId="3" fontId="14" fillId="0" borderId="15" xfId="21" applyNumberFormat="1" applyFont="1" applyFill="1" applyBorder="1" applyAlignment="1" applyProtection="1">
      <alignment horizontal="center" vertical="center" wrapText="1"/>
      <protection locked="0"/>
    </xf>
    <xf numFmtId="3" fontId="14" fillId="0" borderId="16" xfId="21" applyNumberFormat="1" applyFont="1" applyFill="1" applyBorder="1" applyAlignment="1" applyProtection="1">
      <alignment horizontal="center" vertical="center" wrapText="1"/>
      <protection locked="0"/>
    </xf>
    <xf numFmtId="3" fontId="11" fillId="0" borderId="17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3" fontId="10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3" fontId="25" fillId="0" borderId="3" xfId="0" applyNumberFormat="1" applyFont="1" applyFill="1" applyBorder="1" applyAlignment="1" applyProtection="1">
      <alignment horizontal="right"/>
      <protection/>
    </xf>
    <xf numFmtId="3" fontId="25" fillId="0" borderId="4" xfId="0" applyNumberFormat="1" applyFont="1" applyFill="1" applyBorder="1" applyAlignment="1" applyProtection="1">
      <alignment horizontal="right"/>
      <protection/>
    </xf>
    <xf numFmtId="3" fontId="14" fillId="0" borderId="5" xfId="0" applyNumberFormat="1" applyFont="1" applyFill="1" applyBorder="1" applyAlignment="1" applyProtection="1">
      <alignment horizontal="right"/>
      <protection/>
    </xf>
    <xf numFmtId="0" fontId="10" fillId="0" borderId="10" xfId="21" applyFont="1" applyFill="1" applyBorder="1" applyAlignment="1">
      <alignment vertical="center" wrapText="1"/>
      <protection/>
    </xf>
    <xf numFmtId="3" fontId="25" fillId="0" borderId="11" xfId="0" applyNumberFormat="1" applyFont="1" applyFill="1" applyBorder="1" applyAlignment="1" applyProtection="1">
      <alignment horizontal="right"/>
      <protection/>
    </xf>
    <xf numFmtId="3" fontId="25" fillId="0" borderId="12" xfId="0" applyNumberFormat="1" applyFont="1" applyFill="1" applyBorder="1" applyAlignment="1" applyProtection="1">
      <alignment horizontal="right"/>
      <protection/>
    </xf>
    <xf numFmtId="3" fontId="14" fillId="0" borderId="13" xfId="0" applyNumberFormat="1" applyFont="1" applyFill="1" applyBorder="1" applyAlignment="1" applyProtection="1">
      <alignment horizontal="right"/>
      <protection/>
    </xf>
    <xf numFmtId="0" fontId="11" fillId="0" borderId="18" xfId="0" applyFont="1" applyBorder="1" applyAlignment="1">
      <alignment horizontal="right"/>
    </xf>
    <xf numFmtId="3" fontId="14" fillId="0" borderId="19" xfId="0" applyNumberFormat="1" applyFont="1" applyFill="1" applyBorder="1" applyAlignment="1" applyProtection="1">
      <alignment horizontal="right"/>
      <protection/>
    </xf>
    <xf numFmtId="3" fontId="14" fillId="0" borderId="20" xfId="0" applyNumberFormat="1" applyFont="1" applyFill="1" applyBorder="1" applyAlignment="1" applyProtection="1">
      <alignment horizontal="right"/>
      <protection/>
    </xf>
    <xf numFmtId="3" fontId="14" fillId="0" borderId="21" xfId="0" applyNumberFormat="1" applyFont="1" applyFill="1" applyBorder="1" applyAlignment="1" applyProtection="1">
      <alignment horizontal="right"/>
      <protection/>
    </xf>
    <xf numFmtId="10" fontId="11" fillId="0" borderId="15" xfId="0" applyNumberFormat="1" applyFont="1" applyBorder="1" applyAlignment="1">
      <alignment/>
    </xf>
    <xf numFmtId="3" fontId="14" fillId="0" borderId="15" xfId="21" applyNumberFormat="1" applyFont="1" applyFill="1" applyBorder="1" applyAlignment="1" applyProtection="1">
      <alignment horizontal="center" vertical="center" wrapText="1"/>
      <protection/>
    </xf>
    <xf numFmtId="0" fontId="12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vertical="center"/>
    </xf>
    <xf numFmtId="3" fontId="13" fillId="0" borderId="3" xfId="20" applyNumberFormat="1" applyFont="1" applyFill="1" applyBorder="1" applyAlignment="1" applyProtection="1">
      <alignment horizontal="center"/>
      <protection/>
    </xf>
    <xf numFmtId="0" fontId="10" fillId="0" borderId="3" xfId="0" applyFont="1" applyBorder="1" applyAlignment="1">
      <alignment/>
    </xf>
    <xf numFmtId="0" fontId="10" fillId="0" borderId="24" xfId="0" applyFont="1" applyBorder="1" applyAlignment="1">
      <alignment/>
    </xf>
    <xf numFmtId="0" fontId="13" fillId="0" borderId="3" xfId="20" applyNumberFormat="1" applyFont="1" applyFill="1" applyBorder="1" applyAlignment="1" applyProtection="1">
      <alignment horizontal="right" wrapText="1"/>
      <protection/>
    </xf>
    <xf numFmtId="3" fontId="13" fillId="0" borderId="3" xfId="20" applyNumberFormat="1" applyFont="1" applyFill="1" applyBorder="1" applyAlignment="1" applyProtection="1">
      <alignment horizontal="right" wrapText="1"/>
      <protection/>
    </xf>
    <xf numFmtId="0" fontId="13" fillId="0" borderId="3" xfId="0" applyFont="1" applyBorder="1" applyAlignment="1">
      <alignment horizontal="right"/>
    </xf>
    <xf numFmtId="0" fontId="13" fillId="0" borderId="24" xfId="0" applyFont="1" applyBorder="1" applyAlignment="1">
      <alignment horizontal="right"/>
    </xf>
    <xf numFmtId="0" fontId="13" fillId="0" borderId="3" xfId="20" applyNumberFormat="1" applyFont="1" applyFill="1" applyBorder="1" applyAlignment="1" applyProtection="1">
      <alignment horizontal="right"/>
      <protection locked="0"/>
    </xf>
    <xf numFmtId="3" fontId="13" fillId="0" borderId="3" xfId="20" applyNumberFormat="1" applyFont="1" applyFill="1" applyBorder="1" applyAlignment="1" applyProtection="1">
      <alignment horizontal="right"/>
      <protection locked="0"/>
    </xf>
    <xf numFmtId="0" fontId="13" fillId="0" borderId="3" xfId="20" applyNumberFormat="1" applyFont="1" applyFill="1" applyBorder="1" applyAlignment="1" applyProtection="1">
      <alignment horizontal="right" wrapText="1"/>
      <protection locked="0"/>
    </xf>
    <xf numFmtId="3" fontId="13" fillId="0" borderId="3" xfId="20" applyNumberFormat="1" applyFont="1" applyFill="1" applyBorder="1" applyAlignment="1" applyProtection="1">
      <alignment horizontal="right" wrapText="1"/>
      <protection locked="0"/>
    </xf>
    <xf numFmtId="0" fontId="13" fillId="2" borderId="3" xfId="0" applyFont="1" applyFill="1" applyBorder="1" applyAlignment="1">
      <alignment horizontal="right"/>
    </xf>
    <xf numFmtId="0" fontId="13" fillId="0" borderId="3" xfId="20" applyNumberFormat="1" applyFont="1" applyFill="1" applyBorder="1" applyAlignment="1" applyProtection="1">
      <alignment horizontal="right"/>
      <protection/>
    </xf>
    <xf numFmtId="3" fontId="13" fillId="0" borderId="3" xfId="20" applyNumberFormat="1" applyFont="1" applyFill="1" applyBorder="1" applyAlignment="1" applyProtection="1">
      <alignment horizontal="right"/>
      <protection/>
    </xf>
    <xf numFmtId="206" fontId="13" fillId="0" borderId="3" xfId="20" applyNumberFormat="1" applyFont="1" applyFill="1" applyBorder="1" applyAlignment="1" applyProtection="1">
      <alignment horizontal="right"/>
      <protection/>
    </xf>
    <xf numFmtId="0" fontId="13" fillId="0" borderId="7" xfId="20" applyNumberFormat="1" applyFont="1" applyFill="1" applyBorder="1" applyAlignment="1" applyProtection="1">
      <alignment horizontal="right"/>
      <protection locked="0"/>
    </xf>
    <xf numFmtId="3" fontId="13" fillId="0" borderId="7" xfId="20" applyNumberFormat="1" applyFont="1" applyFill="1" applyBorder="1" applyAlignment="1" applyProtection="1">
      <alignment horizontal="right"/>
      <protection locked="0"/>
    </xf>
    <xf numFmtId="0" fontId="13" fillId="0" borderId="7" xfId="0" applyFont="1" applyBorder="1" applyAlignment="1">
      <alignment horizontal="right"/>
    </xf>
    <xf numFmtId="0" fontId="12" fillId="0" borderId="3" xfId="20" applyNumberFormat="1" applyFont="1" applyFill="1" applyBorder="1" applyAlignment="1" applyProtection="1">
      <alignment horizontal="left" vertical="center" wrapText="1"/>
      <protection/>
    </xf>
    <xf numFmtId="3" fontId="12" fillId="0" borderId="3" xfId="20" applyNumberFormat="1" applyFont="1" applyFill="1" applyBorder="1" applyAlignment="1" applyProtection="1">
      <alignment horizontal="left" vertical="center" wrapText="1"/>
      <protection/>
    </xf>
    <xf numFmtId="3" fontId="12" fillId="0" borderId="6" xfId="20" applyNumberFormat="1" applyFont="1" applyFill="1" applyBorder="1">
      <alignment horizontal="center" vertical="center" wrapText="1"/>
      <protection/>
    </xf>
    <xf numFmtId="3" fontId="12" fillId="0" borderId="7" xfId="20" applyNumberFormat="1" applyFont="1" applyFill="1" applyBorder="1" applyAlignment="1">
      <alignment horizontal="left" vertical="center" wrapText="1"/>
      <protection/>
    </xf>
    <xf numFmtId="0" fontId="21" fillId="0" borderId="0" xfId="0" applyFont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Font="1" applyAlignment="1">
      <alignment horizontal="center" wrapText="1"/>
    </xf>
    <xf numFmtId="2" fontId="17" fillId="2" borderId="2" xfId="20" applyNumberFormat="1" applyFont="1" applyFill="1" applyBorder="1" applyAlignment="1" applyProtection="1">
      <alignment horizontal="center" vertical="center" wrapText="1"/>
      <protection/>
    </xf>
    <xf numFmtId="2" fontId="17" fillId="2" borderId="3" xfId="20" applyNumberFormat="1" applyFont="1" applyFill="1" applyBorder="1" applyAlignment="1" applyProtection="1">
      <alignment horizontal="center" vertical="center" wrapText="1"/>
      <protection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1" fillId="0" borderId="22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3" fontId="3" fillId="0" borderId="25" xfId="20" applyNumberFormat="1" applyFont="1" applyFill="1" applyBorder="1" applyAlignment="1" applyProtection="1">
      <alignment horizontal="center" vertical="center" wrapText="1"/>
      <protection/>
    </xf>
    <xf numFmtId="3" fontId="3" fillId="0" borderId="22" xfId="20" applyNumberFormat="1" applyFont="1" applyFill="1" applyBorder="1" applyAlignment="1" applyProtection="1">
      <alignment horizontal="center" vertical="center" wrapText="1"/>
      <protection/>
    </xf>
    <xf numFmtId="0" fontId="3" fillId="2" borderId="2" xfId="20" applyNumberFormat="1" applyFont="1" applyFill="1" applyBorder="1" applyAlignment="1" applyProtection="1">
      <alignment horizontal="center" vertical="center" wrapText="1"/>
      <protection/>
    </xf>
    <xf numFmtId="0" fontId="10" fillId="0" borderId="3" xfId="0" applyFont="1" applyBorder="1" applyAlignment="1">
      <alignment/>
    </xf>
    <xf numFmtId="0" fontId="10" fillId="0" borderId="2" xfId="0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FORMI" xfId="19"/>
    <cellStyle name="Normal_Spravki_NonLIfe_New" xfId="20"/>
    <cellStyle name="Normal_Spravki_NonLIfe199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Премиен приход по видове застраховки за шестмесечието на 2004 г. - животозастраховане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35"/>
          <c:y val="0.34175"/>
          <c:w val="0.338"/>
          <c:h val="0.36375"/>
        </c:manualLayout>
      </c:layout>
      <c:pie3DChart>
        <c:varyColors val="1"/>
        <c:ser>
          <c:idx val="0"/>
          <c:order val="0"/>
          <c:tx>
            <c:v>Премиен приход по видове застраховки за 2003 г. - животозастраховане</c:v>
          </c:tx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('2.3.1.8.2'!$A$4,'2.3.1.8.2'!$A$7:$A$12)</c:f>
              <c:strCache>
                <c:ptCount val="7"/>
                <c:pt idx="0">
                  <c:v>1. Застраховка "Живот" и рента</c:v>
                </c:pt>
                <c:pt idx="1">
                  <c:v>2. Женитбена и детска застраховка</c:v>
                </c:pt>
                <c:pt idx="2">
                  <c:v>3. Застраховка "Живот", свързана с инвестиционен фонд</c:v>
                </c:pt>
                <c:pt idx="3">
                  <c:v>4. Постоянна здравна застраховка</c:v>
                </c:pt>
                <c:pt idx="4">
                  <c:v>5. Изкупуване на капитал</c:v>
                </c:pt>
                <c:pt idx="5">
                  <c:v>6. Допълнителна застраховка</c:v>
                </c:pt>
                <c:pt idx="6">
                  <c:v>7. Застраховка "Злополука"</c:v>
                </c:pt>
              </c:strCache>
            </c:strRef>
          </c:cat>
          <c:val>
            <c:numRef>
              <c:f>('2.3.1.8.2'!$M$4,'2.3.1.8.2'!$M$7:$M$12)</c:f>
              <c:numCache>
                <c:ptCount val="7"/>
                <c:pt idx="0">
                  <c:v>27148704.129598856</c:v>
                </c:pt>
                <c:pt idx="1">
                  <c:v>1847322.5506249995</c:v>
                </c:pt>
                <c:pt idx="2">
                  <c:v>2873949.9560000002</c:v>
                </c:pt>
                <c:pt idx="3">
                  <c:v>1173856.04</c:v>
                </c:pt>
                <c:pt idx="4">
                  <c:v>0</c:v>
                </c:pt>
                <c:pt idx="5">
                  <c:v>5229462.87</c:v>
                </c:pt>
                <c:pt idx="6">
                  <c:v>3206617.76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Застрахователни плащания по видове застраховки за шестмесечието на 2004 г. - животозастраховане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325"/>
          <c:y val="0.41225"/>
          <c:w val="0.3735"/>
          <c:h val="0.3435"/>
        </c:manualLayout>
      </c:layout>
      <c:pie3DChart>
        <c:varyColors val="1"/>
        <c:ser>
          <c:idx val="0"/>
          <c:order val="0"/>
          <c:tx>
            <c:v>Застрахователни плащания по видове застраховки за 2003 г. - животозастраховане</c:v>
          </c:tx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('2.4.1.8.2'!$A$4,'2.4.1.8.2'!$A$7:$A$12)</c:f>
              <c:strCache/>
            </c:strRef>
          </c:cat>
          <c:val>
            <c:numRef>
              <c:f>('2.4.1.8.2'!$M$4,'2.4.1.8.2'!$M$7:$M$12)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16</xdr:row>
      <xdr:rowOff>142875</xdr:rowOff>
    </xdr:from>
    <xdr:to>
      <xdr:col>12</xdr:col>
      <xdr:colOff>676275</xdr:colOff>
      <xdr:row>43</xdr:row>
      <xdr:rowOff>133350</xdr:rowOff>
    </xdr:to>
    <xdr:graphicFrame>
      <xdr:nvGraphicFramePr>
        <xdr:cNvPr id="1" name="Chart 2"/>
        <xdr:cNvGraphicFramePr/>
      </xdr:nvGraphicFramePr>
      <xdr:xfrm>
        <a:off x="104775" y="4152900"/>
        <a:ext cx="1218247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16</xdr:row>
      <xdr:rowOff>104775</xdr:rowOff>
    </xdr:from>
    <xdr:to>
      <xdr:col>12</xdr:col>
      <xdr:colOff>533400</xdr:colOff>
      <xdr:row>41</xdr:row>
      <xdr:rowOff>114300</xdr:rowOff>
    </xdr:to>
    <xdr:graphicFrame>
      <xdr:nvGraphicFramePr>
        <xdr:cNvPr id="1" name="Chart 3"/>
        <xdr:cNvGraphicFramePr/>
      </xdr:nvGraphicFramePr>
      <xdr:xfrm>
        <a:off x="161925" y="4400550"/>
        <a:ext cx="117157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="75" zoomScaleNormal="75" workbookViewId="0" topLeftCell="A1">
      <selection activeCell="G10" sqref="G10"/>
    </sheetView>
  </sheetViews>
  <sheetFormatPr defaultColWidth="9.140625" defaultRowHeight="12.75"/>
  <cols>
    <col min="1" max="1" width="39.140625" style="112" customWidth="1"/>
    <col min="2" max="3" width="11.57421875" style="20" bestFit="1" customWidth="1"/>
    <col min="4" max="4" width="10.7109375" style="20" customWidth="1"/>
    <col min="5" max="5" width="10.57421875" style="20" customWidth="1"/>
    <col min="6" max="6" width="10.28125" style="20" customWidth="1"/>
    <col min="7" max="7" width="12.140625" style="20" customWidth="1"/>
    <col min="8" max="8" width="10.7109375" style="20" customWidth="1"/>
    <col min="9" max="9" width="13.28125" style="20" customWidth="1"/>
    <col min="10" max="10" width="16.421875" style="20" customWidth="1"/>
    <col min="11" max="11" width="13.140625" style="20" customWidth="1"/>
    <col min="12" max="12" width="14.57421875" style="20" customWidth="1"/>
    <col min="13" max="13" width="13.421875" style="20" customWidth="1"/>
    <col min="14" max="14" width="9.28125" style="20" bestFit="1" customWidth="1"/>
    <col min="15" max="16384" width="9.140625" style="20" customWidth="1"/>
  </cols>
  <sheetData>
    <row r="1" spans="1:15" ht="30" customHeight="1" thickBot="1">
      <c r="A1" s="152" t="s">
        <v>225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14"/>
      <c r="O1" s="114"/>
    </row>
    <row r="2" spans="1:13" ht="14.25">
      <c r="A2" s="153" t="s">
        <v>2</v>
      </c>
      <c r="B2" s="155" t="s">
        <v>25</v>
      </c>
      <c r="C2" s="155"/>
      <c r="D2" s="155"/>
      <c r="E2" s="155"/>
      <c r="F2" s="155"/>
      <c r="G2" s="155"/>
      <c r="H2" s="155"/>
      <c r="I2" s="155"/>
      <c r="J2" s="155" t="s">
        <v>26</v>
      </c>
      <c r="K2" s="155"/>
      <c r="L2" s="155"/>
      <c r="M2" s="156" t="s">
        <v>1</v>
      </c>
    </row>
    <row r="3" spans="1:13" s="38" customFormat="1" ht="84.75" customHeight="1">
      <c r="A3" s="154"/>
      <c r="B3" s="24" t="s">
        <v>13</v>
      </c>
      <c r="C3" s="24" t="s">
        <v>12</v>
      </c>
      <c r="D3" s="24" t="s">
        <v>15</v>
      </c>
      <c r="E3" s="24" t="s">
        <v>14</v>
      </c>
      <c r="F3" s="25" t="s">
        <v>16</v>
      </c>
      <c r="G3" s="25" t="s">
        <v>18</v>
      </c>
      <c r="H3" s="25" t="s">
        <v>17</v>
      </c>
      <c r="I3" s="25" t="s">
        <v>20</v>
      </c>
      <c r="J3" s="25" t="s">
        <v>19</v>
      </c>
      <c r="K3" s="25" t="s">
        <v>21</v>
      </c>
      <c r="L3" s="26" t="s">
        <v>22</v>
      </c>
      <c r="M3" s="157"/>
    </row>
    <row r="4" spans="1:13" ht="12.75">
      <c r="A4" s="103" t="s">
        <v>3</v>
      </c>
      <c r="B4" s="115">
        <v>10744772</v>
      </c>
      <c r="C4" s="115">
        <v>4084042.81</v>
      </c>
      <c r="D4" s="115">
        <v>3894868.4395988584</v>
      </c>
      <c r="E4" s="115">
        <v>4468222</v>
      </c>
      <c r="F4" s="115">
        <v>390665.84</v>
      </c>
      <c r="G4" s="115">
        <v>785637.24</v>
      </c>
      <c r="H4" s="115">
        <v>1600953.15</v>
      </c>
      <c r="I4" s="115">
        <v>187504</v>
      </c>
      <c r="J4" s="115">
        <v>810334</v>
      </c>
      <c r="K4" s="115">
        <v>172804.65</v>
      </c>
      <c r="L4" s="116">
        <v>8900</v>
      </c>
      <c r="M4" s="117">
        <v>27148704.129598856</v>
      </c>
    </row>
    <row r="5" spans="1:13" ht="12.75">
      <c r="A5" s="102" t="s">
        <v>4</v>
      </c>
      <c r="B5" s="115">
        <v>9298421</v>
      </c>
      <c r="C5" s="115">
        <v>3422882.43</v>
      </c>
      <c r="D5" s="115">
        <v>3746183.0195988584</v>
      </c>
      <c r="E5" s="115">
        <v>4468222</v>
      </c>
      <c r="F5" s="115">
        <v>390665.84</v>
      </c>
      <c r="G5" s="115">
        <v>773303</v>
      </c>
      <c r="H5" s="115">
        <v>1600953.15</v>
      </c>
      <c r="I5" s="115">
        <v>186867</v>
      </c>
      <c r="J5" s="115">
        <v>806957</v>
      </c>
      <c r="K5" s="115">
        <v>158335.47</v>
      </c>
      <c r="L5" s="116">
        <v>8900</v>
      </c>
      <c r="M5" s="117">
        <v>24861689.909598853</v>
      </c>
    </row>
    <row r="6" spans="1:13" ht="12.75">
      <c r="A6" s="103" t="s">
        <v>5</v>
      </c>
      <c r="B6" s="115">
        <v>1446351</v>
      </c>
      <c r="C6" s="115">
        <v>661160.38</v>
      </c>
      <c r="D6" s="115">
        <v>148685.42</v>
      </c>
      <c r="E6" s="115">
        <v>0</v>
      </c>
      <c r="F6" s="115">
        <v>0</v>
      </c>
      <c r="G6" s="115">
        <v>12334.24</v>
      </c>
      <c r="H6" s="115">
        <v>0</v>
      </c>
      <c r="I6" s="115">
        <v>637</v>
      </c>
      <c r="J6" s="115">
        <v>3377</v>
      </c>
      <c r="K6" s="115">
        <v>14469.18</v>
      </c>
      <c r="L6" s="116">
        <v>0</v>
      </c>
      <c r="M6" s="117">
        <v>2287014.22</v>
      </c>
    </row>
    <row r="7" spans="1:13" ht="12.75">
      <c r="A7" s="103" t="s">
        <v>6</v>
      </c>
      <c r="B7" s="115">
        <v>709913</v>
      </c>
      <c r="C7" s="115">
        <v>330142.48</v>
      </c>
      <c r="D7" s="115">
        <v>440134.2306249994</v>
      </c>
      <c r="E7" s="115">
        <v>347168</v>
      </c>
      <c r="F7" s="115">
        <v>9490.8</v>
      </c>
      <c r="G7" s="115">
        <v>2470.04</v>
      </c>
      <c r="H7" s="115">
        <v>0</v>
      </c>
      <c r="I7" s="115">
        <v>6590</v>
      </c>
      <c r="J7" s="115">
        <v>1414</v>
      </c>
      <c r="K7" s="115">
        <v>0</v>
      </c>
      <c r="L7" s="116">
        <v>0</v>
      </c>
      <c r="M7" s="117">
        <v>1847322.5506249995</v>
      </c>
    </row>
    <row r="8" spans="1:13" ht="25.5">
      <c r="A8" s="103" t="s">
        <v>7</v>
      </c>
      <c r="B8" s="115">
        <v>0</v>
      </c>
      <c r="C8" s="115">
        <v>2685236</v>
      </c>
      <c r="D8" s="115">
        <v>183360.956</v>
      </c>
      <c r="E8" s="115">
        <v>0</v>
      </c>
      <c r="F8" s="115">
        <v>0</v>
      </c>
      <c r="G8" s="115">
        <v>0</v>
      </c>
      <c r="H8" s="115">
        <v>0</v>
      </c>
      <c r="I8" s="115">
        <v>0</v>
      </c>
      <c r="J8" s="115">
        <v>5353</v>
      </c>
      <c r="K8" s="115">
        <v>0</v>
      </c>
      <c r="L8" s="116">
        <v>0</v>
      </c>
      <c r="M8" s="117">
        <v>2873949.9560000002</v>
      </c>
    </row>
    <row r="9" spans="1:13" ht="12.75">
      <c r="A9" s="103" t="s">
        <v>8</v>
      </c>
      <c r="B9" s="115">
        <v>0</v>
      </c>
      <c r="C9" s="115">
        <v>336910</v>
      </c>
      <c r="D9" s="115">
        <v>410460.17</v>
      </c>
      <c r="E9" s="115">
        <v>0</v>
      </c>
      <c r="F9" s="115">
        <v>20496.98</v>
      </c>
      <c r="G9" s="115">
        <v>220382.89</v>
      </c>
      <c r="H9" s="115">
        <v>0</v>
      </c>
      <c r="I9" s="115">
        <v>182246</v>
      </c>
      <c r="J9" s="115">
        <v>3360</v>
      </c>
      <c r="K9" s="115">
        <v>0</v>
      </c>
      <c r="L9" s="116">
        <v>0</v>
      </c>
      <c r="M9" s="117">
        <v>1173856.04</v>
      </c>
    </row>
    <row r="10" spans="1:13" ht="12.75">
      <c r="A10" s="103" t="s">
        <v>9</v>
      </c>
      <c r="B10" s="115">
        <v>0</v>
      </c>
      <c r="C10" s="115">
        <v>0</v>
      </c>
      <c r="D10" s="115">
        <v>0</v>
      </c>
      <c r="E10" s="115">
        <v>0</v>
      </c>
      <c r="F10" s="115">
        <v>0</v>
      </c>
      <c r="G10" s="115">
        <v>0</v>
      </c>
      <c r="H10" s="115">
        <v>0</v>
      </c>
      <c r="I10" s="115">
        <v>0</v>
      </c>
      <c r="J10" s="115">
        <v>0</v>
      </c>
      <c r="K10" s="115">
        <v>0</v>
      </c>
      <c r="L10" s="116">
        <v>0</v>
      </c>
      <c r="M10" s="117">
        <v>0</v>
      </c>
    </row>
    <row r="11" spans="1:13" ht="12.75">
      <c r="A11" s="103" t="s">
        <v>10</v>
      </c>
      <c r="B11" s="115">
        <v>0</v>
      </c>
      <c r="C11" s="115">
        <v>757069</v>
      </c>
      <c r="D11" s="115">
        <v>929687.96</v>
      </c>
      <c r="E11" s="115">
        <v>0</v>
      </c>
      <c r="F11" s="115">
        <v>2352639</v>
      </c>
      <c r="G11" s="115">
        <v>753016.92</v>
      </c>
      <c r="H11" s="115">
        <v>134895.41</v>
      </c>
      <c r="I11" s="115">
        <v>259244</v>
      </c>
      <c r="J11" s="115">
        <v>559</v>
      </c>
      <c r="K11" s="115">
        <v>5900.58</v>
      </c>
      <c r="L11" s="116">
        <v>36451</v>
      </c>
      <c r="M11" s="117">
        <v>5229462.87</v>
      </c>
    </row>
    <row r="12" spans="1:13" ht="13.5" thickBot="1">
      <c r="A12" s="118" t="s">
        <v>11</v>
      </c>
      <c r="B12" s="119">
        <v>497251</v>
      </c>
      <c r="C12" s="119">
        <v>1000666</v>
      </c>
      <c r="D12" s="119">
        <v>104325.65</v>
      </c>
      <c r="E12" s="119">
        <v>687190</v>
      </c>
      <c r="F12" s="119">
        <v>364485</v>
      </c>
      <c r="G12" s="119">
        <v>366274.11</v>
      </c>
      <c r="H12" s="119">
        <v>0</v>
      </c>
      <c r="I12" s="119">
        <v>125453</v>
      </c>
      <c r="J12" s="119">
        <v>0</v>
      </c>
      <c r="K12" s="119">
        <v>0</v>
      </c>
      <c r="L12" s="120">
        <v>60973</v>
      </c>
      <c r="M12" s="121">
        <v>3206617.76</v>
      </c>
    </row>
    <row r="13" spans="1:13" ht="13.5" thickBot="1">
      <c r="A13" s="122" t="s">
        <v>1</v>
      </c>
      <c r="B13" s="123">
        <v>11951936</v>
      </c>
      <c r="C13" s="123">
        <v>9194066.29</v>
      </c>
      <c r="D13" s="123">
        <v>5962837.406223859</v>
      </c>
      <c r="E13" s="123">
        <v>5502580</v>
      </c>
      <c r="F13" s="123">
        <v>3137777.62</v>
      </c>
      <c r="G13" s="123">
        <v>2127781.2</v>
      </c>
      <c r="H13" s="123">
        <v>1735848.56</v>
      </c>
      <c r="I13" s="123">
        <v>761037</v>
      </c>
      <c r="J13" s="123">
        <v>821020</v>
      </c>
      <c r="K13" s="123">
        <v>178705.23</v>
      </c>
      <c r="L13" s="124">
        <v>106324</v>
      </c>
      <c r="M13" s="125">
        <v>41479913.30622386</v>
      </c>
    </row>
    <row r="14" spans="1:13" ht="13.5" thickBot="1">
      <c r="A14" s="108" t="s">
        <v>214</v>
      </c>
      <c r="B14" s="126">
        <v>0.2881379214022289</v>
      </c>
      <c r="C14" s="126">
        <v>0.22165104883718437</v>
      </c>
      <c r="D14" s="126">
        <v>0.14375240763411054</v>
      </c>
      <c r="E14" s="126">
        <v>0.1326564971189167</v>
      </c>
      <c r="F14" s="126">
        <v>0.07564571306683979</v>
      </c>
      <c r="G14" s="126">
        <v>0.05129666458779066</v>
      </c>
      <c r="H14" s="126">
        <v>0.04184793124289255</v>
      </c>
      <c r="I14" s="126">
        <v>0.01834712127727157</v>
      </c>
      <c r="J14" s="126">
        <v>0.019793194694956363</v>
      </c>
      <c r="K14" s="126">
        <v>0.004308235378428</v>
      </c>
      <c r="L14" s="126">
        <v>0.002563264759380454</v>
      </c>
      <c r="M14" s="126">
        <v>1</v>
      </c>
    </row>
    <row r="15" spans="2:13" ht="12.75"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</row>
    <row r="16" ht="18.75">
      <c r="A16" s="1" t="s">
        <v>54</v>
      </c>
    </row>
  </sheetData>
  <mergeCells count="5">
    <mergeCell ref="A1:M1"/>
    <mergeCell ref="A2:A3"/>
    <mergeCell ref="B2:I2"/>
    <mergeCell ref="J2:L2"/>
    <mergeCell ref="M2:M3"/>
  </mergeCells>
  <printOptions/>
  <pageMargins left="0.35433070866141736" right="0.35433070866141736" top="0.5905511811023623" bottom="0.5905511811023623" header="0.31496062992125984" footer="0"/>
  <pageSetup horizontalDpi="300" verticalDpi="300" orientation="landscape" paperSize="9" scale="80" r:id="rId2"/>
  <headerFooter alignWithMargins="0">
    <oddHeader>&amp;C&amp;"Arial,Bold"&amp;12Премиен приход по видове застраховки за 06.2004 г. - животозастраховане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"/>
  <sheetViews>
    <sheetView zoomScale="75" zoomScaleNormal="75" workbookViewId="0" topLeftCell="A1">
      <selection activeCell="F7" sqref="F7"/>
    </sheetView>
  </sheetViews>
  <sheetFormatPr defaultColWidth="9.140625" defaultRowHeight="12.75"/>
  <cols>
    <col min="1" max="1" width="35.57421875" style="112" customWidth="1"/>
    <col min="2" max="2" width="11.8515625" style="20" bestFit="1" customWidth="1"/>
    <col min="3" max="3" width="10.140625" style="20" customWidth="1"/>
    <col min="4" max="4" width="10.28125" style="20" customWidth="1"/>
    <col min="5" max="5" width="10.421875" style="20" bestFit="1" customWidth="1"/>
    <col min="6" max="6" width="10.57421875" style="20" customWidth="1"/>
    <col min="7" max="7" width="10.8515625" style="20" customWidth="1"/>
    <col min="8" max="8" width="10.7109375" style="20" customWidth="1"/>
    <col min="9" max="9" width="13.8515625" style="20" customWidth="1"/>
    <col min="10" max="10" width="16.28125" style="20" customWidth="1"/>
    <col min="11" max="11" width="14.8515625" style="20" customWidth="1"/>
    <col min="12" max="12" width="14.7109375" style="20" customWidth="1"/>
    <col min="13" max="13" width="12.7109375" style="38" customWidth="1"/>
    <col min="14" max="14" width="9.28125" style="20" bestFit="1" customWidth="1"/>
    <col min="15" max="16384" width="9.140625" style="20" customWidth="1"/>
  </cols>
  <sheetData>
    <row r="1" spans="1:15" ht="36" customHeight="1" thickBot="1">
      <c r="A1" s="158" t="s">
        <v>23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97"/>
      <c r="O1" s="97"/>
    </row>
    <row r="2" spans="1:13" ht="14.25">
      <c r="A2" s="153" t="s">
        <v>2</v>
      </c>
      <c r="B2" s="155" t="s">
        <v>25</v>
      </c>
      <c r="C2" s="155"/>
      <c r="D2" s="155"/>
      <c r="E2" s="155"/>
      <c r="F2" s="155"/>
      <c r="G2" s="155"/>
      <c r="H2" s="155"/>
      <c r="I2" s="155"/>
      <c r="J2" s="155" t="s">
        <v>26</v>
      </c>
      <c r="K2" s="155"/>
      <c r="L2" s="155"/>
      <c r="M2" s="156" t="s">
        <v>0</v>
      </c>
    </row>
    <row r="3" spans="1:13" s="38" customFormat="1" ht="64.5" customHeight="1">
      <c r="A3" s="154"/>
      <c r="B3" s="24" t="s">
        <v>13</v>
      </c>
      <c r="C3" s="24" t="s">
        <v>12</v>
      </c>
      <c r="D3" s="24" t="s">
        <v>15</v>
      </c>
      <c r="E3" s="24" t="s">
        <v>14</v>
      </c>
      <c r="F3" s="25" t="s">
        <v>16</v>
      </c>
      <c r="G3" s="25" t="s">
        <v>18</v>
      </c>
      <c r="H3" s="25" t="s">
        <v>17</v>
      </c>
      <c r="I3" s="25" t="s">
        <v>20</v>
      </c>
      <c r="J3" s="25" t="s">
        <v>19</v>
      </c>
      <c r="K3" s="25" t="s">
        <v>21</v>
      </c>
      <c r="L3" s="26" t="s">
        <v>22</v>
      </c>
      <c r="M3" s="157"/>
    </row>
    <row r="4" spans="1:13" ht="16.5" customHeight="1">
      <c r="A4" s="98" t="s">
        <v>3</v>
      </c>
      <c r="B4" s="99">
        <v>762664</v>
      </c>
      <c r="C4" s="99">
        <v>7288329.58</v>
      </c>
      <c r="D4" s="99">
        <v>1650136.39</v>
      </c>
      <c r="E4" s="99">
        <v>703450</v>
      </c>
      <c r="F4" s="99">
        <v>6494.41</v>
      </c>
      <c r="G4" s="99">
        <v>398161.29</v>
      </c>
      <c r="H4" s="99">
        <v>29496.99</v>
      </c>
      <c r="I4" s="99">
        <v>81262.02</v>
      </c>
      <c r="J4" s="99">
        <v>41840</v>
      </c>
      <c r="K4" s="99">
        <v>34229.44</v>
      </c>
      <c r="L4" s="100">
        <v>0</v>
      </c>
      <c r="M4" s="101">
        <v>10972891.51</v>
      </c>
    </row>
    <row r="5" spans="1:13" ht="16.5" customHeight="1">
      <c r="A5" s="102" t="s">
        <v>4</v>
      </c>
      <c r="B5" s="99">
        <v>606671</v>
      </c>
      <c r="C5" s="99">
        <v>7067308.75</v>
      </c>
      <c r="D5" s="99">
        <v>1133097.97</v>
      </c>
      <c r="E5" s="99">
        <v>703450</v>
      </c>
      <c r="F5" s="99">
        <v>6494.41</v>
      </c>
      <c r="G5" s="99">
        <v>368616.73</v>
      </c>
      <c r="H5" s="99">
        <v>29496.99</v>
      </c>
      <c r="I5" s="99">
        <v>81033.97</v>
      </c>
      <c r="J5" s="99">
        <v>31125</v>
      </c>
      <c r="K5" s="99">
        <v>34229.44</v>
      </c>
      <c r="L5" s="100">
        <v>0</v>
      </c>
      <c r="M5" s="101">
        <v>10039480.700000001</v>
      </c>
    </row>
    <row r="6" spans="1:13" ht="16.5" customHeight="1">
      <c r="A6" s="103" t="s">
        <v>5</v>
      </c>
      <c r="B6" s="99">
        <v>155993</v>
      </c>
      <c r="C6" s="99">
        <v>221020.83</v>
      </c>
      <c r="D6" s="99">
        <v>517038.42</v>
      </c>
      <c r="E6" s="99">
        <v>0</v>
      </c>
      <c r="F6" s="99">
        <v>0</v>
      </c>
      <c r="G6" s="99">
        <v>29544.56</v>
      </c>
      <c r="H6" s="99">
        <v>0</v>
      </c>
      <c r="I6" s="99">
        <v>228.05</v>
      </c>
      <c r="J6" s="99">
        <v>10715</v>
      </c>
      <c r="K6" s="99">
        <v>0</v>
      </c>
      <c r="L6" s="100">
        <v>0</v>
      </c>
      <c r="M6" s="101">
        <v>933410.81</v>
      </c>
    </row>
    <row r="7" spans="1:13" ht="16.5" customHeight="1">
      <c r="A7" s="98" t="s">
        <v>6</v>
      </c>
      <c r="B7" s="99">
        <v>105756</v>
      </c>
      <c r="C7" s="99">
        <v>773090.34</v>
      </c>
      <c r="D7" s="99">
        <v>84131.03</v>
      </c>
      <c r="E7" s="99">
        <v>0</v>
      </c>
      <c r="F7" s="99">
        <v>20.39</v>
      </c>
      <c r="G7" s="99">
        <v>2090.01</v>
      </c>
      <c r="H7" s="99">
        <v>0</v>
      </c>
      <c r="I7" s="99">
        <v>4507.86</v>
      </c>
      <c r="J7" s="99">
        <v>2183</v>
      </c>
      <c r="K7" s="99">
        <v>0</v>
      </c>
      <c r="L7" s="100">
        <v>0</v>
      </c>
      <c r="M7" s="101">
        <v>971173.63</v>
      </c>
    </row>
    <row r="8" spans="1:13" ht="30.75" customHeight="1">
      <c r="A8" s="98" t="s">
        <v>7</v>
      </c>
      <c r="B8" s="99">
        <v>0</v>
      </c>
      <c r="C8" s="99">
        <v>1315143.3</v>
      </c>
      <c r="D8" s="99">
        <v>2313.62</v>
      </c>
      <c r="E8" s="99">
        <v>0</v>
      </c>
      <c r="F8" s="99">
        <v>0</v>
      </c>
      <c r="G8" s="99">
        <v>0</v>
      </c>
      <c r="H8" s="99">
        <v>0</v>
      </c>
      <c r="I8" s="99">
        <v>0</v>
      </c>
      <c r="J8" s="99">
        <v>0</v>
      </c>
      <c r="K8" s="99">
        <v>0</v>
      </c>
      <c r="L8" s="100">
        <v>0</v>
      </c>
      <c r="M8" s="101">
        <v>1317270.92</v>
      </c>
    </row>
    <row r="9" spans="1:13" ht="16.5" customHeight="1">
      <c r="A9" s="98" t="s">
        <v>8</v>
      </c>
      <c r="B9" s="99">
        <v>0</v>
      </c>
      <c r="C9" s="99">
        <v>248446</v>
      </c>
      <c r="D9" s="99">
        <v>208412.65</v>
      </c>
      <c r="E9" s="99">
        <v>0</v>
      </c>
      <c r="F9" s="99">
        <v>6802.56</v>
      </c>
      <c r="G9" s="99">
        <v>58311.51</v>
      </c>
      <c r="H9" s="99">
        <v>0</v>
      </c>
      <c r="I9" s="99">
        <v>140439.74</v>
      </c>
      <c r="J9" s="99">
        <v>0</v>
      </c>
      <c r="K9" s="99">
        <v>0</v>
      </c>
      <c r="L9" s="100">
        <v>0</v>
      </c>
      <c r="M9" s="101">
        <v>654679.46</v>
      </c>
    </row>
    <row r="10" spans="1:13" ht="16.5" customHeight="1">
      <c r="A10" s="98" t="s">
        <v>9</v>
      </c>
      <c r="B10" s="99">
        <v>0</v>
      </c>
      <c r="C10" s="99">
        <v>0</v>
      </c>
      <c r="D10" s="99">
        <v>0</v>
      </c>
      <c r="E10" s="99">
        <v>0</v>
      </c>
      <c r="F10" s="99">
        <v>0</v>
      </c>
      <c r="G10" s="99">
        <v>0</v>
      </c>
      <c r="H10" s="99">
        <v>0</v>
      </c>
      <c r="I10" s="99">
        <v>0</v>
      </c>
      <c r="J10" s="99">
        <v>0</v>
      </c>
      <c r="K10" s="99">
        <v>0</v>
      </c>
      <c r="L10" s="100">
        <v>0</v>
      </c>
      <c r="M10" s="101">
        <v>0</v>
      </c>
    </row>
    <row r="11" spans="1:13" ht="16.5" customHeight="1">
      <c r="A11" s="98" t="s">
        <v>10</v>
      </c>
      <c r="B11" s="99">
        <v>0</v>
      </c>
      <c r="C11" s="99">
        <v>540747.81</v>
      </c>
      <c r="D11" s="99">
        <v>677231.87</v>
      </c>
      <c r="E11" s="99">
        <v>0</v>
      </c>
      <c r="F11" s="99">
        <v>1011429.95</v>
      </c>
      <c r="G11" s="99">
        <v>261635.39</v>
      </c>
      <c r="H11" s="99">
        <v>0</v>
      </c>
      <c r="I11" s="99">
        <v>182513.66</v>
      </c>
      <c r="J11" s="99">
        <v>0</v>
      </c>
      <c r="K11" s="99">
        <v>0</v>
      </c>
      <c r="L11" s="100">
        <v>59006</v>
      </c>
      <c r="M11" s="101">
        <v>2600800.75</v>
      </c>
    </row>
    <row r="12" spans="1:13" ht="16.5" customHeight="1" thickBot="1">
      <c r="A12" s="104" t="s">
        <v>11</v>
      </c>
      <c r="B12" s="105">
        <v>150681</v>
      </c>
      <c r="C12" s="105">
        <v>642817</v>
      </c>
      <c r="D12" s="105">
        <v>43024.43</v>
      </c>
      <c r="E12" s="105">
        <v>134163</v>
      </c>
      <c r="F12" s="105">
        <v>59468.18</v>
      </c>
      <c r="G12" s="105">
        <v>36173.15</v>
      </c>
      <c r="H12" s="105">
        <v>0</v>
      </c>
      <c r="I12" s="105">
        <v>7654.36</v>
      </c>
      <c r="J12" s="105">
        <v>0</v>
      </c>
      <c r="K12" s="105">
        <v>0</v>
      </c>
      <c r="L12" s="106">
        <v>3864</v>
      </c>
      <c r="M12" s="107">
        <v>1070367.76</v>
      </c>
    </row>
    <row r="13" spans="1:13" s="38" customFormat="1" ht="16.5" customHeight="1" thickBot="1">
      <c r="A13" s="108" t="s">
        <v>1</v>
      </c>
      <c r="B13" s="109">
        <v>1019101</v>
      </c>
      <c r="C13" s="127">
        <v>10808574.03</v>
      </c>
      <c r="D13" s="109">
        <v>2665249.99</v>
      </c>
      <c r="E13" s="109">
        <v>837613</v>
      </c>
      <c r="F13" s="109">
        <v>1084215.49</v>
      </c>
      <c r="G13" s="109">
        <v>756371.35</v>
      </c>
      <c r="H13" s="109">
        <v>29496.99</v>
      </c>
      <c r="I13" s="127">
        <v>416377.64</v>
      </c>
      <c r="J13" s="109">
        <v>44023</v>
      </c>
      <c r="K13" s="109">
        <v>34229.44</v>
      </c>
      <c r="L13" s="110">
        <v>62870</v>
      </c>
      <c r="M13" s="111">
        <v>17587184.029999997</v>
      </c>
    </row>
    <row r="15" spans="1:13" ht="18.75">
      <c r="A15" s="1" t="s">
        <v>54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</row>
  </sheetData>
  <mergeCells count="5">
    <mergeCell ref="A1:M1"/>
    <mergeCell ref="A2:A3"/>
    <mergeCell ref="B2:I2"/>
    <mergeCell ref="J2:L2"/>
    <mergeCell ref="M2:M3"/>
  </mergeCells>
  <printOptions/>
  <pageMargins left="0.5511811023622047" right="0.5511811023622047" top="0.5905511811023623" bottom="0.5905511811023623" header="0" footer="0"/>
  <pageSetup horizontalDpi="300" verticalDpi="300" orientation="landscape" paperSize="9" scale="80" r:id="rId2"/>
  <headerFooter alignWithMargins="0">
    <oddHeader>&amp;C&amp;12Застрахователни плащания по видове застраховки за 06.2004 г. - животозастраховане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view="pageBreakPreview" zoomScale="60" zoomScaleNormal="50" workbookViewId="0" topLeftCell="A1">
      <selection activeCell="B19" sqref="B19"/>
    </sheetView>
  </sheetViews>
  <sheetFormatPr defaultColWidth="9.140625" defaultRowHeight="12.75"/>
  <cols>
    <col min="1" max="1" width="5.28125" style="22" customWidth="1"/>
    <col min="2" max="2" width="66.28125" style="22" customWidth="1"/>
    <col min="3" max="3" width="14.28125" style="20" customWidth="1"/>
    <col min="4" max="4" width="12.140625" style="20" customWidth="1"/>
    <col min="5" max="5" width="14.7109375" style="20" customWidth="1"/>
    <col min="6" max="6" width="13.57421875" style="20" customWidth="1"/>
    <col min="7" max="7" width="11.140625" style="20" customWidth="1"/>
    <col min="8" max="8" width="11.8515625" style="20" customWidth="1"/>
    <col min="9" max="9" width="12.57421875" style="20" customWidth="1"/>
    <col min="10" max="10" width="16.00390625" style="20" customWidth="1"/>
    <col min="11" max="11" width="15.57421875" style="20" customWidth="1"/>
    <col min="12" max="12" width="14.00390625" style="20" customWidth="1"/>
    <col min="13" max="13" width="13.421875" style="20" customWidth="1"/>
    <col min="14" max="14" width="14.8515625" style="20" customWidth="1"/>
    <col min="15" max="16384" width="9.140625" style="20" customWidth="1"/>
  </cols>
  <sheetData>
    <row r="1" spans="1:14" ht="36.75" customHeight="1">
      <c r="A1" s="159" t="s">
        <v>215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21.75" customHeight="1" thickBot="1">
      <c r="A2" s="21"/>
      <c r="M2" s="169" t="s">
        <v>24</v>
      </c>
      <c r="N2" s="169"/>
    </row>
    <row r="3" spans="1:14" s="23" customFormat="1" ht="14.25">
      <c r="A3" s="165"/>
      <c r="B3" s="166"/>
      <c r="C3" s="155" t="s">
        <v>25</v>
      </c>
      <c r="D3" s="155"/>
      <c r="E3" s="155"/>
      <c r="F3" s="155"/>
      <c r="G3" s="155"/>
      <c r="H3" s="155"/>
      <c r="I3" s="155"/>
      <c r="J3" s="155"/>
      <c r="K3" s="155" t="s">
        <v>26</v>
      </c>
      <c r="L3" s="155"/>
      <c r="M3" s="164"/>
      <c r="N3" s="156" t="s">
        <v>1</v>
      </c>
    </row>
    <row r="4" spans="1:14" ht="51">
      <c r="A4" s="167"/>
      <c r="B4" s="168"/>
      <c r="C4" s="24" t="s">
        <v>13</v>
      </c>
      <c r="D4" s="24" t="s">
        <v>12</v>
      </c>
      <c r="E4" s="24" t="s">
        <v>15</v>
      </c>
      <c r="F4" s="24" t="s">
        <v>14</v>
      </c>
      <c r="G4" s="25" t="s">
        <v>16</v>
      </c>
      <c r="H4" s="25" t="s">
        <v>18</v>
      </c>
      <c r="I4" s="25" t="s">
        <v>17</v>
      </c>
      <c r="J4" s="25" t="s">
        <v>20</v>
      </c>
      <c r="K4" s="25" t="s">
        <v>19</v>
      </c>
      <c r="L4" s="25" t="s">
        <v>21</v>
      </c>
      <c r="M4" s="26" t="s">
        <v>22</v>
      </c>
      <c r="N4" s="157"/>
    </row>
    <row r="5" spans="1:14" s="30" customFormat="1" ht="30" customHeight="1">
      <c r="A5" s="162" t="s">
        <v>27</v>
      </c>
      <c r="B5" s="163"/>
      <c r="C5" s="27"/>
      <c r="D5" s="27"/>
      <c r="E5" s="27"/>
      <c r="F5" s="27"/>
      <c r="G5" s="27"/>
      <c r="H5" s="27"/>
      <c r="I5" s="27"/>
      <c r="J5" s="27"/>
      <c r="K5" s="27"/>
      <c r="L5" s="27"/>
      <c r="M5" s="28"/>
      <c r="N5" s="29"/>
    </row>
    <row r="6" spans="1:14" ht="18.75">
      <c r="A6" s="3" t="s">
        <v>28</v>
      </c>
      <c r="B6" s="31" t="s">
        <v>29</v>
      </c>
      <c r="C6" s="88">
        <v>28</v>
      </c>
      <c r="D6" s="88">
        <v>16</v>
      </c>
      <c r="E6" s="88">
        <v>4</v>
      </c>
      <c r="F6" s="88">
        <v>6</v>
      </c>
      <c r="G6" s="88">
        <v>7</v>
      </c>
      <c r="H6" s="88">
        <v>0</v>
      </c>
      <c r="I6" s="88">
        <v>1</v>
      </c>
      <c r="J6" s="88">
        <v>0</v>
      </c>
      <c r="K6" s="88">
        <v>3</v>
      </c>
      <c r="L6" s="88">
        <v>2</v>
      </c>
      <c r="M6" s="89">
        <v>8</v>
      </c>
      <c r="N6" s="90">
        <v>75</v>
      </c>
    </row>
    <row r="7" spans="1:14" ht="18.75">
      <c r="A7" s="32" t="s">
        <v>30</v>
      </c>
      <c r="B7" s="33" t="s">
        <v>31</v>
      </c>
      <c r="C7" s="88">
        <v>35263</v>
      </c>
      <c r="D7" s="88">
        <v>93749</v>
      </c>
      <c r="E7" s="88">
        <v>6300</v>
      </c>
      <c r="F7" s="88">
        <v>9886</v>
      </c>
      <c r="G7" s="88">
        <v>6551</v>
      </c>
      <c r="H7" s="88">
        <v>3377</v>
      </c>
      <c r="I7" s="88">
        <v>8408</v>
      </c>
      <c r="J7" s="88">
        <v>3304</v>
      </c>
      <c r="K7" s="88">
        <v>2701</v>
      </c>
      <c r="L7" s="88">
        <v>342</v>
      </c>
      <c r="M7" s="89">
        <v>34</v>
      </c>
      <c r="N7" s="90">
        <v>169915</v>
      </c>
    </row>
    <row r="8" spans="1:14" ht="42.75">
      <c r="A8" s="34" t="s">
        <v>32</v>
      </c>
      <c r="B8" s="35" t="s">
        <v>33</v>
      </c>
      <c r="C8" s="88">
        <v>0</v>
      </c>
      <c r="D8" s="88">
        <v>11567</v>
      </c>
      <c r="E8" s="88">
        <v>355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9">
        <v>0</v>
      </c>
      <c r="N8" s="90">
        <v>11922</v>
      </c>
    </row>
    <row r="9" spans="1:14" ht="18.75">
      <c r="A9" s="32" t="s">
        <v>34</v>
      </c>
      <c r="B9" s="33" t="s">
        <v>35</v>
      </c>
      <c r="C9" s="88">
        <v>163</v>
      </c>
      <c r="D9" s="88">
        <v>12117</v>
      </c>
      <c r="E9" s="88">
        <v>5351</v>
      </c>
      <c r="F9" s="88">
        <v>603</v>
      </c>
      <c r="G9" s="88">
        <v>721</v>
      </c>
      <c r="H9" s="88">
        <v>635</v>
      </c>
      <c r="I9" s="88">
        <v>439</v>
      </c>
      <c r="J9" s="88">
        <v>2441</v>
      </c>
      <c r="K9" s="88">
        <v>1277</v>
      </c>
      <c r="L9" s="88">
        <v>30</v>
      </c>
      <c r="M9" s="89">
        <v>136</v>
      </c>
      <c r="N9" s="90">
        <v>23913</v>
      </c>
    </row>
    <row r="10" spans="1:14" ht="18.75">
      <c r="A10" s="32" t="s">
        <v>36</v>
      </c>
      <c r="B10" s="33" t="s">
        <v>37</v>
      </c>
      <c r="C10" s="88">
        <v>2283</v>
      </c>
      <c r="D10" s="88">
        <v>18687</v>
      </c>
      <c r="E10" s="88">
        <v>2977</v>
      </c>
      <c r="F10" s="88">
        <v>2613</v>
      </c>
      <c r="G10" s="88">
        <v>1911</v>
      </c>
      <c r="H10" s="88">
        <v>1117</v>
      </c>
      <c r="I10" s="88">
        <v>793</v>
      </c>
      <c r="J10" s="88">
        <v>2118</v>
      </c>
      <c r="K10" s="88">
        <v>227</v>
      </c>
      <c r="L10" s="88">
        <v>126</v>
      </c>
      <c r="M10" s="89">
        <v>22</v>
      </c>
      <c r="N10" s="90">
        <v>32874</v>
      </c>
    </row>
    <row r="11" spans="1:14" ht="39" customHeight="1">
      <c r="A11" s="32" t="s">
        <v>38</v>
      </c>
      <c r="B11" s="33" t="s">
        <v>39</v>
      </c>
      <c r="C11" s="88">
        <v>2258</v>
      </c>
      <c r="D11" s="88">
        <v>921</v>
      </c>
      <c r="E11" s="88">
        <v>0</v>
      </c>
      <c r="F11" s="88">
        <v>28</v>
      </c>
      <c r="G11" s="88">
        <v>0</v>
      </c>
      <c r="H11" s="88">
        <v>0</v>
      </c>
      <c r="I11" s="88">
        <v>3</v>
      </c>
      <c r="J11" s="88">
        <v>14</v>
      </c>
      <c r="K11" s="88">
        <v>0</v>
      </c>
      <c r="L11" s="88">
        <v>0</v>
      </c>
      <c r="M11" s="89">
        <v>0</v>
      </c>
      <c r="N11" s="90">
        <v>3224</v>
      </c>
    </row>
    <row r="12" spans="1:14" ht="18.75">
      <c r="A12" s="32"/>
      <c r="B12" s="33" t="s">
        <v>40</v>
      </c>
      <c r="C12" s="88">
        <v>39995</v>
      </c>
      <c r="D12" s="88">
        <v>137057</v>
      </c>
      <c r="E12" s="88">
        <v>14987</v>
      </c>
      <c r="F12" s="88">
        <v>13136</v>
      </c>
      <c r="G12" s="88">
        <v>9190</v>
      </c>
      <c r="H12" s="88">
        <v>5129</v>
      </c>
      <c r="I12" s="88">
        <v>9644</v>
      </c>
      <c r="J12" s="88">
        <v>7877</v>
      </c>
      <c r="K12" s="88">
        <v>4205</v>
      </c>
      <c r="L12" s="88">
        <v>500</v>
      </c>
      <c r="M12" s="89">
        <v>200</v>
      </c>
      <c r="N12" s="90">
        <v>241920</v>
      </c>
    </row>
    <row r="13" spans="1:14" ht="18.75">
      <c r="A13" s="32" t="s">
        <v>41</v>
      </c>
      <c r="B13" s="33" t="s">
        <v>42</v>
      </c>
      <c r="C13" s="88">
        <v>0</v>
      </c>
      <c r="D13" s="88">
        <v>13706</v>
      </c>
      <c r="E13" s="88">
        <v>0</v>
      </c>
      <c r="F13" s="88">
        <v>0</v>
      </c>
      <c r="G13" s="88">
        <v>10</v>
      </c>
      <c r="H13" s="88">
        <v>66</v>
      </c>
      <c r="I13" s="88">
        <v>0</v>
      </c>
      <c r="J13" s="88">
        <v>0</v>
      </c>
      <c r="K13" s="88">
        <v>0</v>
      </c>
      <c r="L13" s="88">
        <v>0</v>
      </c>
      <c r="M13" s="89">
        <v>0</v>
      </c>
      <c r="N13" s="90">
        <v>13782</v>
      </c>
    </row>
    <row r="14" spans="1:14" ht="30" customHeight="1">
      <c r="A14" s="160" t="s">
        <v>43</v>
      </c>
      <c r="B14" s="16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2"/>
      <c r="N14" s="93"/>
    </row>
    <row r="15" spans="1:14" s="38" customFormat="1" ht="18.75">
      <c r="A15" s="36" t="s">
        <v>28</v>
      </c>
      <c r="B15" s="37" t="s">
        <v>44</v>
      </c>
      <c r="C15" s="88">
        <v>8807</v>
      </c>
      <c r="D15" s="88">
        <v>78556</v>
      </c>
      <c r="E15" s="88">
        <v>6157</v>
      </c>
      <c r="F15" s="88">
        <v>2298</v>
      </c>
      <c r="G15" s="88">
        <v>5590</v>
      </c>
      <c r="H15" s="88">
        <v>2400</v>
      </c>
      <c r="I15" s="88">
        <v>3299</v>
      </c>
      <c r="J15" s="88">
        <v>5178</v>
      </c>
      <c r="K15" s="88">
        <v>1327</v>
      </c>
      <c r="L15" s="88">
        <v>200</v>
      </c>
      <c r="M15" s="89">
        <v>91</v>
      </c>
      <c r="N15" s="90">
        <v>113903</v>
      </c>
    </row>
    <row r="16" spans="1:14" ht="18.75">
      <c r="A16" s="32" t="s">
        <v>30</v>
      </c>
      <c r="B16" s="33" t="s">
        <v>45</v>
      </c>
      <c r="C16" s="88">
        <v>0</v>
      </c>
      <c r="D16" s="88">
        <v>0</v>
      </c>
      <c r="E16" s="88">
        <v>0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0</v>
      </c>
      <c r="M16" s="89">
        <v>0</v>
      </c>
      <c r="N16" s="90">
        <v>0</v>
      </c>
    </row>
    <row r="17" spans="1:14" ht="18.75">
      <c r="A17" s="32" t="s">
        <v>32</v>
      </c>
      <c r="B17" s="33" t="s">
        <v>46</v>
      </c>
      <c r="C17" s="88">
        <v>10877</v>
      </c>
      <c r="D17" s="88">
        <v>46175</v>
      </c>
      <c r="E17" s="88">
        <v>5113</v>
      </c>
      <c r="F17" s="88">
        <v>10133</v>
      </c>
      <c r="G17" s="88">
        <v>2372</v>
      </c>
      <c r="H17" s="88">
        <v>2684</v>
      </c>
      <c r="I17" s="88">
        <v>5287</v>
      </c>
      <c r="J17" s="88">
        <v>2404</v>
      </c>
      <c r="K17" s="88">
        <v>2212</v>
      </c>
      <c r="L17" s="88">
        <v>259</v>
      </c>
      <c r="M17" s="89">
        <v>34</v>
      </c>
      <c r="N17" s="90">
        <v>87550</v>
      </c>
    </row>
    <row r="18" spans="1:14" ht="28.5">
      <c r="A18" s="34" t="s">
        <v>34</v>
      </c>
      <c r="B18" s="35" t="s">
        <v>47</v>
      </c>
      <c r="C18" s="88">
        <v>0</v>
      </c>
      <c r="D18" s="88">
        <v>11567</v>
      </c>
      <c r="E18" s="88">
        <v>355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0</v>
      </c>
      <c r="M18" s="89">
        <v>0</v>
      </c>
      <c r="N18" s="90">
        <v>11922</v>
      </c>
    </row>
    <row r="19" spans="1:14" ht="18.75">
      <c r="A19" s="32" t="s">
        <v>36</v>
      </c>
      <c r="B19" s="33" t="s">
        <v>48</v>
      </c>
      <c r="C19" s="88">
        <v>17858</v>
      </c>
      <c r="D19" s="88">
        <v>0</v>
      </c>
      <c r="E19" s="88">
        <v>0</v>
      </c>
      <c r="F19" s="88">
        <v>0</v>
      </c>
      <c r="G19" s="88">
        <v>0</v>
      </c>
      <c r="H19" s="88">
        <v>0</v>
      </c>
      <c r="I19" s="88">
        <v>1</v>
      </c>
      <c r="J19" s="88">
        <v>0</v>
      </c>
      <c r="K19" s="88">
        <v>0</v>
      </c>
      <c r="L19" s="88">
        <v>0</v>
      </c>
      <c r="M19" s="89">
        <v>0</v>
      </c>
      <c r="N19" s="90">
        <v>17859</v>
      </c>
    </row>
    <row r="20" spans="1:14" s="38" customFormat="1" ht="18.75">
      <c r="A20" s="32" t="s">
        <v>38</v>
      </c>
      <c r="B20" s="33" t="s">
        <v>49</v>
      </c>
      <c r="C20" s="88">
        <v>2355</v>
      </c>
      <c r="D20" s="88">
        <v>758</v>
      </c>
      <c r="E20" s="88">
        <v>3362</v>
      </c>
      <c r="F20" s="88">
        <v>705</v>
      </c>
      <c r="G20" s="88">
        <v>1228</v>
      </c>
      <c r="H20" s="88">
        <v>45</v>
      </c>
      <c r="I20" s="88">
        <v>1057</v>
      </c>
      <c r="J20" s="88">
        <v>295</v>
      </c>
      <c r="K20" s="88">
        <v>666</v>
      </c>
      <c r="L20" s="88">
        <v>36</v>
      </c>
      <c r="M20" s="89">
        <v>42</v>
      </c>
      <c r="N20" s="90">
        <v>10549</v>
      </c>
    </row>
    <row r="21" spans="1:14" ht="18.75">
      <c r="A21" s="32" t="s">
        <v>41</v>
      </c>
      <c r="B21" s="39" t="s">
        <v>50</v>
      </c>
      <c r="C21" s="88">
        <v>98</v>
      </c>
      <c r="D21" s="88">
        <v>1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5</v>
      </c>
      <c r="M21" s="89">
        <v>33</v>
      </c>
      <c r="N21" s="90">
        <v>137</v>
      </c>
    </row>
    <row r="22" spans="1:14" ht="18.75">
      <c r="A22" s="40"/>
      <c r="B22" s="39" t="s">
        <v>51</v>
      </c>
      <c r="C22" s="88">
        <v>39995</v>
      </c>
      <c r="D22" s="88">
        <v>137057</v>
      </c>
      <c r="E22" s="88">
        <v>14987</v>
      </c>
      <c r="F22" s="88">
        <v>13136</v>
      </c>
      <c r="G22" s="88">
        <v>9190</v>
      </c>
      <c r="H22" s="88">
        <v>5129</v>
      </c>
      <c r="I22" s="88">
        <v>9644</v>
      </c>
      <c r="J22" s="88">
        <v>7877</v>
      </c>
      <c r="K22" s="88">
        <v>4205</v>
      </c>
      <c r="L22" s="88">
        <v>500</v>
      </c>
      <c r="M22" s="89">
        <v>200</v>
      </c>
      <c r="N22" s="90">
        <v>241920</v>
      </c>
    </row>
    <row r="23" spans="1:14" ht="19.5" thickBot="1">
      <c r="A23" s="41" t="s">
        <v>52</v>
      </c>
      <c r="B23" s="42" t="s">
        <v>53</v>
      </c>
      <c r="C23" s="94">
        <v>0</v>
      </c>
      <c r="D23" s="94">
        <v>13706</v>
      </c>
      <c r="E23" s="94">
        <v>0</v>
      </c>
      <c r="F23" s="94">
        <v>0</v>
      </c>
      <c r="G23" s="94">
        <v>10</v>
      </c>
      <c r="H23" s="94">
        <v>66</v>
      </c>
      <c r="I23" s="94">
        <v>0</v>
      </c>
      <c r="J23" s="94">
        <v>0</v>
      </c>
      <c r="K23" s="94">
        <v>0</v>
      </c>
      <c r="L23" s="94">
        <v>0</v>
      </c>
      <c r="M23" s="95">
        <v>0</v>
      </c>
      <c r="N23" s="96">
        <v>13782</v>
      </c>
    </row>
    <row r="25" ht="18.75">
      <c r="A25" s="1" t="s">
        <v>54</v>
      </c>
    </row>
  </sheetData>
  <mergeCells count="8">
    <mergeCell ref="A1:N1"/>
    <mergeCell ref="A14:B14"/>
    <mergeCell ref="A5:B5"/>
    <mergeCell ref="C3:J3"/>
    <mergeCell ref="K3:M3"/>
    <mergeCell ref="N3:N4"/>
    <mergeCell ref="A3:B4"/>
    <mergeCell ref="M2:N2"/>
  </mergeCells>
  <printOptions/>
  <pageMargins left="0.5905511811023623" right="0" top="0" bottom="0" header="0" footer="0"/>
  <pageSetup horizontalDpi="600" verticalDpi="600" orientation="portrait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21"/>
  <sheetViews>
    <sheetView zoomScale="75" zoomScaleNormal="75" workbookViewId="0" topLeftCell="A46">
      <selection activeCell="C67" sqref="C67"/>
    </sheetView>
  </sheetViews>
  <sheetFormatPr defaultColWidth="9.140625" defaultRowHeight="12.75"/>
  <cols>
    <col min="1" max="1" width="6.7109375" style="22" customWidth="1"/>
    <col min="2" max="2" width="53.57421875" style="22" customWidth="1"/>
    <col min="3" max="3" width="11.7109375" style="20" customWidth="1"/>
    <col min="4" max="4" width="11.57421875" style="20" customWidth="1"/>
    <col min="5" max="5" width="11.7109375" style="20" customWidth="1"/>
    <col min="6" max="6" width="12.7109375" style="20" customWidth="1"/>
    <col min="7" max="10" width="11.7109375" style="20" customWidth="1"/>
    <col min="11" max="11" width="13.57421875" style="20" customWidth="1"/>
    <col min="12" max="13" width="14.28125" style="20" customWidth="1"/>
    <col min="14" max="14" width="12.00390625" style="20" customWidth="1"/>
    <col min="15" max="16384" width="9.140625" style="20" customWidth="1"/>
  </cols>
  <sheetData>
    <row r="1" spans="1:14" ht="49.5" customHeight="1">
      <c r="A1" s="170" t="s">
        <v>216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1:14" ht="21" thickBo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169" t="s">
        <v>24</v>
      </c>
      <c r="N2" s="169"/>
    </row>
    <row r="3" spans="1:14" ht="51" customHeight="1">
      <c r="A3" s="175" t="s">
        <v>55</v>
      </c>
      <c r="B3" s="176"/>
      <c r="C3" s="164" t="s">
        <v>25</v>
      </c>
      <c r="D3" s="171"/>
      <c r="E3" s="171"/>
      <c r="F3" s="171"/>
      <c r="G3" s="171"/>
      <c r="H3" s="171"/>
      <c r="I3" s="171"/>
      <c r="J3" s="172"/>
      <c r="K3" s="164" t="s">
        <v>26</v>
      </c>
      <c r="L3" s="171"/>
      <c r="M3" s="171"/>
      <c r="N3" s="173" t="s">
        <v>1</v>
      </c>
    </row>
    <row r="4" spans="1:14" s="44" customFormat="1" ht="108" customHeight="1">
      <c r="A4" s="177"/>
      <c r="B4" s="178"/>
      <c r="C4" s="24" t="s">
        <v>13</v>
      </c>
      <c r="D4" s="24" t="s">
        <v>12</v>
      </c>
      <c r="E4" s="24" t="s">
        <v>15</v>
      </c>
      <c r="F4" s="24" t="s">
        <v>14</v>
      </c>
      <c r="G4" s="25" t="s">
        <v>16</v>
      </c>
      <c r="H4" s="25" t="s">
        <v>18</v>
      </c>
      <c r="I4" s="25" t="s">
        <v>17</v>
      </c>
      <c r="J4" s="25" t="s">
        <v>20</v>
      </c>
      <c r="K4" s="25" t="s">
        <v>19</v>
      </c>
      <c r="L4" s="25" t="s">
        <v>21</v>
      </c>
      <c r="M4" s="26" t="s">
        <v>22</v>
      </c>
      <c r="N4" s="174"/>
    </row>
    <row r="5" spans="1:16" ht="15.75">
      <c r="A5" s="45" t="s">
        <v>56</v>
      </c>
      <c r="B5" s="46" t="s">
        <v>57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77"/>
      <c r="N5" s="83"/>
      <c r="O5" s="48"/>
      <c r="P5" s="48"/>
    </row>
    <row r="6" spans="1:16" ht="30.75" customHeight="1">
      <c r="A6" s="49" t="s">
        <v>58</v>
      </c>
      <c r="B6" s="50" t="s">
        <v>59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78"/>
      <c r="N6" s="85"/>
      <c r="O6" s="48"/>
      <c r="P6" s="48"/>
    </row>
    <row r="7" spans="1:16" ht="15.75">
      <c r="A7" s="52" t="s">
        <v>60</v>
      </c>
      <c r="B7" s="50" t="s">
        <v>61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78"/>
      <c r="N7" s="85"/>
      <c r="O7" s="48"/>
      <c r="P7" s="48"/>
    </row>
    <row r="8" spans="1:16" ht="15.75">
      <c r="A8" s="52" t="s">
        <v>62</v>
      </c>
      <c r="B8" s="50" t="s">
        <v>63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78"/>
      <c r="N8" s="85"/>
      <c r="O8" s="48"/>
      <c r="P8" s="48"/>
    </row>
    <row r="9" spans="1:16" ht="31.5">
      <c r="A9" s="52" t="s">
        <v>64</v>
      </c>
      <c r="B9" s="50" t="s">
        <v>65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78"/>
      <c r="N9" s="85"/>
      <c r="O9" s="48"/>
      <c r="P9" s="48"/>
    </row>
    <row r="10" spans="1:16" ht="29.25" customHeight="1">
      <c r="A10" s="52"/>
      <c r="B10" s="50" t="s">
        <v>66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78"/>
      <c r="N10" s="85"/>
      <c r="O10" s="48"/>
      <c r="P10" s="48"/>
    </row>
    <row r="11" spans="1:16" ht="31.5">
      <c r="A11" s="52" t="s">
        <v>67</v>
      </c>
      <c r="B11" s="50" t="s">
        <v>68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78"/>
      <c r="N11" s="85"/>
      <c r="O11" s="48"/>
      <c r="P11" s="48"/>
    </row>
    <row r="12" spans="1:16" ht="15.75">
      <c r="A12" s="53"/>
      <c r="B12" s="54" t="s">
        <v>69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78">
        <v>0</v>
      </c>
      <c r="N12" s="85">
        <v>0</v>
      </c>
      <c r="O12" s="48"/>
      <c r="P12" s="48"/>
    </row>
    <row r="13" spans="1:16" ht="31.5">
      <c r="A13" s="55" t="s">
        <v>70</v>
      </c>
      <c r="B13" s="56" t="s">
        <v>217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78"/>
      <c r="N13" s="85"/>
      <c r="O13" s="48"/>
      <c r="P13" s="48"/>
    </row>
    <row r="14" spans="1:16" ht="15.75">
      <c r="A14" s="55" t="s">
        <v>71</v>
      </c>
      <c r="B14" s="50" t="s">
        <v>72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78"/>
      <c r="N14" s="85"/>
      <c r="O14" s="48"/>
      <c r="P14" s="48"/>
    </row>
    <row r="15" spans="1:16" ht="15.75">
      <c r="A15" s="49" t="s">
        <v>73</v>
      </c>
      <c r="B15" s="50" t="s">
        <v>74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78"/>
      <c r="N15" s="85"/>
      <c r="O15" s="48"/>
      <c r="P15" s="48"/>
    </row>
    <row r="16" spans="1:16" ht="29.25" customHeight="1">
      <c r="A16" s="52" t="s">
        <v>60</v>
      </c>
      <c r="B16" s="50" t="s">
        <v>75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78"/>
      <c r="N16" s="85"/>
      <c r="O16" s="48"/>
      <c r="P16" s="48"/>
    </row>
    <row r="17" spans="1:16" ht="15.75">
      <c r="A17" s="52" t="s">
        <v>76</v>
      </c>
      <c r="B17" s="50" t="s">
        <v>77</v>
      </c>
      <c r="C17" s="51"/>
      <c r="D17" s="51">
        <v>-216</v>
      </c>
      <c r="E17" s="51"/>
      <c r="F17" s="51"/>
      <c r="G17" s="51"/>
      <c r="H17" s="51"/>
      <c r="I17" s="51"/>
      <c r="J17" s="51"/>
      <c r="K17" s="51"/>
      <c r="L17" s="51"/>
      <c r="M17" s="78"/>
      <c r="N17" s="85">
        <v>-216</v>
      </c>
      <c r="O17" s="48"/>
      <c r="P17" s="48"/>
    </row>
    <row r="18" spans="1:16" ht="15.75">
      <c r="A18" s="52" t="s">
        <v>78</v>
      </c>
      <c r="B18" s="57" t="s">
        <v>79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78"/>
      <c r="N18" s="85"/>
      <c r="O18" s="48"/>
      <c r="P18" s="48"/>
    </row>
    <row r="19" spans="1:16" ht="15.75">
      <c r="A19" s="53"/>
      <c r="B19" s="58" t="s">
        <v>80</v>
      </c>
      <c r="C19" s="51">
        <v>0</v>
      </c>
      <c r="D19" s="51">
        <v>-216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78">
        <v>0</v>
      </c>
      <c r="N19" s="85">
        <v>-216</v>
      </c>
      <c r="O19" s="48"/>
      <c r="P19" s="48"/>
    </row>
    <row r="20" spans="1:16" ht="31.5">
      <c r="A20" s="52" t="s">
        <v>62</v>
      </c>
      <c r="B20" s="57" t="s">
        <v>81</v>
      </c>
      <c r="C20" s="51"/>
      <c r="D20" s="51">
        <v>-99</v>
      </c>
      <c r="E20" s="51"/>
      <c r="F20" s="51"/>
      <c r="G20" s="51"/>
      <c r="H20" s="51"/>
      <c r="I20" s="51"/>
      <c r="J20" s="51"/>
      <c r="K20" s="51"/>
      <c r="L20" s="51"/>
      <c r="M20" s="78"/>
      <c r="N20" s="85">
        <v>-99</v>
      </c>
      <c r="O20" s="48"/>
      <c r="P20" s="48"/>
    </row>
    <row r="21" spans="1:16" ht="31.5">
      <c r="A21" s="52" t="s">
        <v>64</v>
      </c>
      <c r="B21" s="57" t="s">
        <v>82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78"/>
      <c r="N21" s="85"/>
      <c r="O21" s="48"/>
      <c r="P21" s="48"/>
    </row>
    <row r="22" spans="1:16" ht="15.75">
      <c r="A22" s="53"/>
      <c r="B22" s="54" t="s">
        <v>83</v>
      </c>
      <c r="C22" s="51">
        <v>0</v>
      </c>
      <c r="D22" s="51">
        <v>-315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78">
        <v>0</v>
      </c>
      <c r="N22" s="85">
        <v>-315</v>
      </c>
      <c r="O22" s="48"/>
      <c r="P22" s="48"/>
    </row>
    <row r="23" spans="1:16" ht="47.25">
      <c r="A23" s="49" t="s">
        <v>84</v>
      </c>
      <c r="B23" s="50" t="s">
        <v>85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78"/>
      <c r="N23" s="85"/>
      <c r="O23" s="48"/>
      <c r="P23" s="48"/>
    </row>
    <row r="24" spans="1:16" ht="31.5">
      <c r="A24" s="52" t="s">
        <v>60</v>
      </c>
      <c r="B24" s="50" t="s">
        <v>86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78"/>
      <c r="N24" s="85"/>
      <c r="O24" s="48"/>
      <c r="P24" s="48"/>
    </row>
    <row r="25" spans="1:16" ht="31.5">
      <c r="A25" s="52" t="s">
        <v>62</v>
      </c>
      <c r="B25" s="50" t="s">
        <v>87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78"/>
      <c r="N25" s="85"/>
      <c r="O25" s="48"/>
      <c r="P25" s="48"/>
    </row>
    <row r="26" spans="1:16" ht="15.75">
      <c r="A26" s="49"/>
      <c r="B26" s="54" t="s">
        <v>88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78">
        <v>0</v>
      </c>
      <c r="N26" s="85">
        <v>0</v>
      </c>
      <c r="O26" s="48"/>
      <c r="P26" s="48"/>
    </row>
    <row r="27" spans="1:16" ht="15.75">
      <c r="A27" s="49" t="s">
        <v>89</v>
      </c>
      <c r="B27" s="50" t="s">
        <v>90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78"/>
      <c r="N27" s="85"/>
      <c r="O27" s="48"/>
      <c r="P27" s="48"/>
    </row>
    <row r="28" spans="1:16" ht="15.75">
      <c r="A28" s="49" t="s">
        <v>91</v>
      </c>
      <c r="B28" s="50" t="s">
        <v>92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78"/>
      <c r="N28" s="85"/>
      <c r="O28" s="48"/>
      <c r="P28" s="48"/>
    </row>
    <row r="29" spans="1:16" ht="15.75">
      <c r="A29" s="52" t="s">
        <v>60</v>
      </c>
      <c r="B29" s="50" t="s">
        <v>93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78"/>
      <c r="N29" s="85"/>
      <c r="O29" s="48"/>
      <c r="P29" s="48"/>
    </row>
    <row r="30" spans="1:16" ht="15.75">
      <c r="A30" s="52" t="s">
        <v>62</v>
      </c>
      <c r="B30" s="50" t="s">
        <v>94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78"/>
      <c r="N30" s="85"/>
      <c r="O30" s="48"/>
      <c r="P30" s="48"/>
    </row>
    <row r="31" spans="1:16" s="60" customFormat="1" ht="15.75">
      <c r="A31" s="52" t="s">
        <v>64</v>
      </c>
      <c r="B31" s="50" t="s">
        <v>95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78"/>
      <c r="N31" s="85"/>
      <c r="O31" s="59"/>
      <c r="P31" s="59"/>
    </row>
    <row r="32" spans="1:16" ht="31.5">
      <c r="A32" s="52" t="s">
        <v>67</v>
      </c>
      <c r="B32" s="50" t="s">
        <v>96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78"/>
      <c r="N32" s="85"/>
      <c r="O32" s="48"/>
      <c r="P32" s="48"/>
    </row>
    <row r="33" spans="1:16" ht="15.75">
      <c r="A33" s="55"/>
      <c r="B33" s="54" t="s">
        <v>97</v>
      </c>
      <c r="C33" s="51">
        <v>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78">
        <v>0</v>
      </c>
      <c r="N33" s="85">
        <v>0</v>
      </c>
      <c r="O33" s="48"/>
      <c r="P33" s="48"/>
    </row>
    <row r="34" spans="1:16" ht="31.5">
      <c r="A34" s="49" t="s">
        <v>98</v>
      </c>
      <c r="B34" s="50" t="s">
        <v>99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78"/>
      <c r="N34" s="85"/>
      <c r="O34" s="48"/>
      <c r="P34" s="48"/>
    </row>
    <row r="35" spans="1:16" ht="15.75">
      <c r="A35" s="49" t="s">
        <v>100</v>
      </c>
      <c r="B35" s="50" t="s">
        <v>101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78"/>
      <c r="N35" s="85"/>
      <c r="O35" s="48"/>
      <c r="P35" s="48"/>
    </row>
    <row r="36" spans="1:16" ht="15.75">
      <c r="A36" s="49" t="s">
        <v>102</v>
      </c>
      <c r="B36" s="50" t="s">
        <v>103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78"/>
      <c r="N36" s="85"/>
      <c r="O36" s="48"/>
      <c r="P36" s="48"/>
    </row>
    <row r="37" spans="1:16" s="60" customFormat="1" ht="47.25">
      <c r="A37" s="49" t="s">
        <v>104</v>
      </c>
      <c r="B37" s="50" t="s">
        <v>218</v>
      </c>
      <c r="C37" s="51">
        <v>0</v>
      </c>
      <c r="D37" s="51">
        <v>-315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78">
        <v>0</v>
      </c>
      <c r="N37" s="85">
        <v>-315</v>
      </c>
      <c r="O37" s="59"/>
      <c r="P37" s="59"/>
    </row>
    <row r="38" spans="1:16" s="60" customFormat="1" ht="15.75">
      <c r="A38" s="61" t="s">
        <v>105</v>
      </c>
      <c r="B38" s="46" t="s">
        <v>106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79"/>
      <c r="N38" s="84"/>
      <c r="O38" s="59"/>
      <c r="P38" s="59"/>
    </row>
    <row r="39" spans="1:16" ht="30.75" customHeight="1">
      <c r="A39" s="49" t="s">
        <v>58</v>
      </c>
      <c r="B39" s="50" t="s">
        <v>59</v>
      </c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78"/>
      <c r="N39" s="85"/>
      <c r="O39" s="48"/>
      <c r="P39" s="48"/>
    </row>
    <row r="40" spans="1:16" ht="15.75">
      <c r="A40" s="52" t="s">
        <v>60</v>
      </c>
      <c r="B40" s="50" t="s">
        <v>61</v>
      </c>
      <c r="C40" s="51">
        <v>11952</v>
      </c>
      <c r="D40" s="51">
        <v>9194</v>
      </c>
      <c r="E40" s="51">
        <v>5963</v>
      </c>
      <c r="F40" s="51">
        <v>5502</v>
      </c>
      <c r="G40" s="51">
        <v>3138</v>
      </c>
      <c r="H40" s="51">
        <v>2128</v>
      </c>
      <c r="I40" s="51">
        <v>1736</v>
      </c>
      <c r="J40" s="51">
        <v>761</v>
      </c>
      <c r="K40" s="51">
        <v>821</v>
      </c>
      <c r="L40" s="51">
        <v>179</v>
      </c>
      <c r="M40" s="78">
        <v>106</v>
      </c>
      <c r="N40" s="85">
        <v>41480</v>
      </c>
      <c r="O40" s="48"/>
      <c r="P40" s="48"/>
    </row>
    <row r="41" spans="1:16" ht="15.75">
      <c r="A41" s="52" t="s">
        <v>62</v>
      </c>
      <c r="B41" s="50" t="s">
        <v>63</v>
      </c>
      <c r="C41" s="51">
        <v>-5095</v>
      </c>
      <c r="D41" s="51">
        <v>-83</v>
      </c>
      <c r="E41" s="51">
        <v>-34</v>
      </c>
      <c r="F41" s="51">
        <v>-335</v>
      </c>
      <c r="G41" s="51">
        <v>-579</v>
      </c>
      <c r="H41" s="51">
        <v>0</v>
      </c>
      <c r="I41" s="51">
        <v>-79</v>
      </c>
      <c r="J41" s="51">
        <v>0</v>
      </c>
      <c r="K41" s="51">
        <v>0</v>
      </c>
      <c r="L41" s="51">
        <v>0</v>
      </c>
      <c r="M41" s="78">
        <v>0</v>
      </c>
      <c r="N41" s="85">
        <v>-6205</v>
      </c>
      <c r="O41" s="48"/>
      <c r="P41" s="48"/>
    </row>
    <row r="42" spans="1:16" ht="31.5">
      <c r="A42" s="52" t="s">
        <v>64</v>
      </c>
      <c r="B42" s="50" t="s">
        <v>107</v>
      </c>
      <c r="C42" s="51">
        <v>-221</v>
      </c>
      <c r="D42" s="51">
        <v>-7</v>
      </c>
      <c r="E42" s="51">
        <v>-230</v>
      </c>
      <c r="F42" s="51">
        <v>-201</v>
      </c>
      <c r="G42" s="51">
        <v>-58</v>
      </c>
      <c r="H42" s="51">
        <v>-72</v>
      </c>
      <c r="I42" s="51">
        <v>-234</v>
      </c>
      <c r="J42" s="51">
        <v>0</v>
      </c>
      <c r="K42" s="51">
        <v>9</v>
      </c>
      <c r="L42" s="51">
        <v>-2</v>
      </c>
      <c r="M42" s="78">
        <v>8</v>
      </c>
      <c r="N42" s="85">
        <v>-1008</v>
      </c>
      <c r="O42" s="48"/>
      <c r="P42" s="48"/>
    </row>
    <row r="43" spans="1:16" ht="15.75">
      <c r="A43" s="53"/>
      <c r="B43" s="54" t="s">
        <v>69</v>
      </c>
      <c r="C43" s="51">
        <v>6636</v>
      </c>
      <c r="D43" s="51">
        <v>9104</v>
      </c>
      <c r="E43" s="51">
        <v>5699</v>
      </c>
      <c r="F43" s="51">
        <v>4966</v>
      </c>
      <c r="G43" s="51">
        <v>2501</v>
      </c>
      <c r="H43" s="51">
        <v>2056</v>
      </c>
      <c r="I43" s="51">
        <v>1423</v>
      </c>
      <c r="J43" s="51">
        <v>761</v>
      </c>
      <c r="K43" s="51">
        <v>830</v>
      </c>
      <c r="L43" s="51">
        <v>177</v>
      </c>
      <c r="M43" s="78">
        <v>114</v>
      </c>
      <c r="N43" s="85">
        <v>34267</v>
      </c>
      <c r="O43" s="48"/>
      <c r="P43" s="48"/>
    </row>
    <row r="44" spans="1:16" ht="15.75">
      <c r="A44" s="55" t="s">
        <v>70</v>
      </c>
      <c r="B44" s="50" t="s">
        <v>108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78"/>
      <c r="N44" s="85"/>
      <c r="O44" s="48"/>
      <c r="P44" s="48"/>
    </row>
    <row r="45" spans="1:16" ht="15.75">
      <c r="A45" s="52" t="s">
        <v>60</v>
      </c>
      <c r="B45" s="57" t="s">
        <v>109</v>
      </c>
      <c r="C45" s="51">
        <v>0</v>
      </c>
      <c r="D45" s="51">
        <v>0</v>
      </c>
      <c r="E45" s="51">
        <v>0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78">
        <v>0</v>
      </c>
      <c r="N45" s="85">
        <v>0</v>
      </c>
      <c r="O45" s="48"/>
      <c r="P45" s="48"/>
    </row>
    <row r="46" spans="1:16" ht="29.25" customHeight="1">
      <c r="A46" s="53"/>
      <c r="B46" s="63" t="s">
        <v>110</v>
      </c>
      <c r="C46" s="51">
        <v>0</v>
      </c>
      <c r="D46" s="51">
        <v>0</v>
      </c>
      <c r="E46" s="51">
        <v>0</v>
      </c>
      <c r="F46" s="51">
        <v>0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78">
        <v>0</v>
      </c>
      <c r="N46" s="85">
        <v>0</v>
      </c>
      <c r="O46" s="48"/>
      <c r="P46" s="48"/>
    </row>
    <row r="47" spans="1:16" ht="15.75">
      <c r="A47" s="53" t="s">
        <v>62</v>
      </c>
      <c r="B47" s="63" t="s">
        <v>111</v>
      </c>
      <c r="C47" s="51">
        <v>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78">
        <v>0</v>
      </c>
      <c r="N47" s="85">
        <v>0</v>
      </c>
      <c r="O47" s="48"/>
      <c r="P47" s="48"/>
    </row>
    <row r="48" spans="1:16" ht="29.25" customHeight="1">
      <c r="A48" s="53"/>
      <c r="B48" s="63" t="s">
        <v>110</v>
      </c>
      <c r="C48" s="51">
        <v>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78">
        <v>0</v>
      </c>
      <c r="N48" s="85">
        <v>0</v>
      </c>
      <c r="O48" s="48"/>
      <c r="P48" s="48"/>
    </row>
    <row r="49" spans="1:16" ht="15.75">
      <c r="A49" s="64" t="s">
        <v>112</v>
      </c>
      <c r="B49" s="50" t="s">
        <v>113</v>
      </c>
      <c r="C49" s="51">
        <v>85</v>
      </c>
      <c r="D49" s="51">
        <v>0</v>
      </c>
      <c r="E49" s="51">
        <v>15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78">
        <v>0</v>
      </c>
      <c r="N49" s="85">
        <v>100</v>
      </c>
      <c r="O49" s="48"/>
      <c r="P49" s="48"/>
    </row>
    <row r="50" spans="1:16" ht="15.75">
      <c r="A50" s="64" t="s">
        <v>114</v>
      </c>
      <c r="B50" s="50" t="s">
        <v>115</v>
      </c>
      <c r="C50" s="51">
        <v>651</v>
      </c>
      <c r="D50" s="51">
        <v>0</v>
      </c>
      <c r="E50" s="51">
        <v>47</v>
      </c>
      <c r="F50" s="51">
        <v>311</v>
      </c>
      <c r="G50" s="51">
        <v>54</v>
      </c>
      <c r="H50" s="51">
        <v>0</v>
      </c>
      <c r="I50" s="51">
        <v>73</v>
      </c>
      <c r="J50" s="51">
        <v>51</v>
      </c>
      <c r="K50" s="51">
        <v>3</v>
      </c>
      <c r="L50" s="51">
        <v>1</v>
      </c>
      <c r="M50" s="78">
        <v>0</v>
      </c>
      <c r="N50" s="85">
        <v>1191</v>
      </c>
      <c r="O50" s="48"/>
      <c r="P50" s="48"/>
    </row>
    <row r="51" spans="1:16" ht="15.75">
      <c r="A51" s="65"/>
      <c r="B51" s="66" t="s">
        <v>116</v>
      </c>
      <c r="C51" s="51">
        <v>736</v>
      </c>
      <c r="D51" s="51">
        <v>0</v>
      </c>
      <c r="E51" s="51">
        <v>62</v>
      </c>
      <c r="F51" s="51">
        <v>311</v>
      </c>
      <c r="G51" s="51">
        <v>54</v>
      </c>
      <c r="H51" s="51">
        <v>0</v>
      </c>
      <c r="I51" s="51">
        <v>73</v>
      </c>
      <c r="J51" s="51">
        <v>51</v>
      </c>
      <c r="K51" s="51">
        <v>3</v>
      </c>
      <c r="L51" s="51">
        <v>1</v>
      </c>
      <c r="M51" s="78">
        <v>0</v>
      </c>
      <c r="N51" s="85">
        <v>1291</v>
      </c>
      <c r="O51" s="48"/>
      <c r="P51" s="48"/>
    </row>
    <row r="52" spans="1:16" ht="31.5">
      <c r="A52" s="53" t="s">
        <v>64</v>
      </c>
      <c r="B52" s="50" t="s">
        <v>117</v>
      </c>
      <c r="C52" s="51">
        <v>1078</v>
      </c>
      <c r="D52" s="51">
        <v>0</v>
      </c>
      <c r="E52" s="51">
        <v>84</v>
      </c>
      <c r="F52" s="51">
        <v>82</v>
      </c>
      <c r="G52" s="51">
        <v>42</v>
      </c>
      <c r="H52" s="51">
        <v>0</v>
      </c>
      <c r="I52" s="51">
        <v>0</v>
      </c>
      <c r="J52" s="51">
        <v>43</v>
      </c>
      <c r="K52" s="51">
        <v>22</v>
      </c>
      <c r="L52" s="51">
        <v>0</v>
      </c>
      <c r="M52" s="78">
        <v>0</v>
      </c>
      <c r="N52" s="85">
        <v>1351</v>
      </c>
      <c r="O52" s="48"/>
      <c r="P52" s="48"/>
    </row>
    <row r="53" spans="1:16" ht="15.75">
      <c r="A53" s="53" t="s">
        <v>67</v>
      </c>
      <c r="B53" s="50" t="s">
        <v>118</v>
      </c>
      <c r="C53" s="51">
        <v>51</v>
      </c>
      <c r="D53" s="51"/>
      <c r="E53" s="51">
        <v>15</v>
      </c>
      <c r="F53" s="51">
        <v>0</v>
      </c>
      <c r="G53" s="51"/>
      <c r="H53" s="51">
        <v>105</v>
      </c>
      <c r="I53" s="51"/>
      <c r="J53" s="51">
        <v>1</v>
      </c>
      <c r="K53" s="51"/>
      <c r="L53" s="51"/>
      <c r="M53" s="78"/>
      <c r="N53" s="85">
        <v>172</v>
      </c>
      <c r="O53" s="48"/>
      <c r="P53" s="48"/>
    </row>
    <row r="54" spans="1:16" ht="15.75">
      <c r="A54" s="45"/>
      <c r="B54" s="67" t="s">
        <v>119</v>
      </c>
      <c r="C54" s="51">
        <v>1865</v>
      </c>
      <c r="D54" s="51">
        <v>0</v>
      </c>
      <c r="E54" s="51">
        <v>161</v>
      </c>
      <c r="F54" s="51">
        <v>393</v>
      </c>
      <c r="G54" s="51">
        <v>96</v>
      </c>
      <c r="H54" s="51">
        <v>105</v>
      </c>
      <c r="I54" s="51">
        <v>73</v>
      </c>
      <c r="J54" s="51">
        <v>95</v>
      </c>
      <c r="K54" s="51">
        <v>25</v>
      </c>
      <c r="L54" s="51">
        <v>1</v>
      </c>
      <c r="M54" s="78">
        <v>0</v>
      </c>
      <c r="N54" s="85">
        <v>2814</v>
      </c>
      <c r="O54" s="48"/>
      <c r="P54" s="48"/>
    </row>
    <row r="55" spans="1:16" ht="15.75">
      <c r="A55" s="55" t="s">
        <v>71</v>
      </c>
      <c r="B55" s="68" t="s">
        <v>120</v>
      </c>
      <c r="C55" s="51">
        <v>0</v>
      </c>
      <c r="D55" s="51">
        <v>0</v>
      </c>
      <c r="E55" s="51">
        <v>0</v>
      </c>
      <c r="F55" s="51">
        <v>2</v>
      </c>
      <c r="G55" s="51">
        <v>0</v>
      </c>
      <c r="H55" s="51">
        <v>0</v>
      </c>
      <c r="I55" s="51">
        <v>0</v>
      </c>
      <c r="J55" s="51">
        <v>57</v>
      </c>
      <c r="K55" s="51">
        <v>0</v>
      </c>
      <c r="L55" s="51">
        <v>0</v>
      </c>
      <c r="M55" s="78">
        <v>0</v>
      </c>
      <c r="N55" s="85">
        <v>59</v>
      </c>
      <c r="O55" s="48"/>
      <c r="P55" s="48"/>
    </row>
    <row r="56" spans="1:16" ht="15.75">
      <c r="A56" s="55" t="s">
        <v>73</v>
      </c>
      <c r="B56" s="68" t="s">
        <v>72</v>
      </c>
      <c r="C56" s="51">
        <v>1121</v>
      </c>
      <c r="D56" s="51">
        <v>1</v>
      </c>
      <c r="E56" s="51">
        <v>0</v>
      </c>
      <c r="F56" s="51">
        <v>16</v>
      </c>
      <c r="G56" s="51">
        <v>0</v>
      </c>
      <c r="H56" s="51">
        <v>0</v>
      </c>
      <c r="I56" s="51">
        <v>12</v>
      </c>
      <c r="J56" s="51">
        <v>0</v>
      </c>
      <c r="K56" s="51">
        <v>0</v>
      </c>
      <c r="L56" s="51">
        <v>7</v>
      </c>
      <c r="M56" s="78">
        <v>0</v>
      </c>
      <c r="N56" s="85">
        <v>1157</v>
      </c>
      <c r="O56" s="48"/>
      <c r="P56" s="48"/>
    </row>
    <row r="57" spans="1:16" ht="15.75">
      <c r="A57" s="49" t="s">
        <v>84</v>
      </c>
      <c r="B57" s="50" t="s">
        <v>74</v>
      </c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78"/>
      <c r="N57" s="85"/>
      <c r="O57" s="48"/>
      <c r="P57" s="48"/>
    </row>
    <row r="58" spans="1:16" ht="29.25" customHeight="1">
      <c r="A58" s="52" t="s">
        <v>60</v>
      </c>
      <c r="B58" s="50" t="s">
        <v>75</v>
      </c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78"/>
      <c r="N58" s="85"/>
      <c r="O58" s="48"/>
      <c r="P58" s="48"/>
    </row>
    <row r="59" spans="1:16" ht="15.75">
      <c r="A59" s="52" t="s">
        <v>76</v>
      </c>
      <c r="B59" s="50" t="s">
        <v>77</v>
      </c>
      <c r="C59" s="51">
        <v>-1019</v>
      </c>
      <c r="D59" s="51">
        <v>-10809</v>
      </c>
      <c r="E59" s="51">
        <v>-2665</v>
      </c>
      <c r="F59" s="51">
        <v>-838</v>
      </c>
      <c r="G59" s="51">
        <v>-1085</v>
      </c>
      <c r="H59" s="51">
        <v>-756</v>
      </c>
      <c r="I59" s="51">
        <v>-30</v>
      </c>
      <c r="J59" s="51">
        <v>-418</v>
      </c>
      <c r="K59" s="51">
        <v>-44</v>
      </c>
      <c r="L59" s="51">
        <v>-34</v>
      </c>
      <c r="M59" s="78">
        <v>-63</v>
      </c>
      <c r="N59" s="85">
        <v>-17761</v>
      </c>
      <c r="O59" s="48"/>
      <c r="P59" s="48"/>
    </row>
    <row r="60" spans="1:16" ht="15.75">
      <c r="A60" s="52" t="s">
        <v>78</v>
      </c>
      <c r="B60" s="57" t="s">
        <v>79</v>
      </c>
      <c r="C60" s="51">
        <v>628</v>
      </c>
      <c r="D60" s="51">
        <v>15</v>
      </c>
      <c r="E60" s="51">
        <v>10</v>
      </c>
      <c r="F60" s="51">
        <v>11</v>
      </c>
      <c r="G60" s="51">
        <v>255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78">
        <v>0</v>
      </c>
      <c r="N60" s="85">
        <v>919</v>
      </c>
      <c r="O60" s="48"/>
      <c r="P60" s="48"/>
    </row>
    <row r="61" spans="1:16" ht="15.75">
      <c r="A61" s="53"/>
      <c r="B61" s="58" t="s">
        <v>121</v>
      </c>
      <c r="C61" s="51">
        <v>-391</v>
      </c>
      <c r="D61" s="51">
        <v>-10794</v>
      </c>
      <c r="E61" s="51">
        <v>-2655</v>
      </c>
      <c r="F61" s="51">
        <v>-827</v>
      </c>
      <c r="G61" s="51">
        <v>-830</v>
      </c>
      <c r="H61" s="51">
        <v>-756</v>
      </c>
      <c r="I61" s="51">
        <v>-30</v>
      </c>
      <c r="J61" s="51">
        <v>-418</v>
      </c>
      <c r="K61" s="51">
        <v>-44</v>
      </c>
      <c r="L61" s="51">
        <v>-34</v>
      </c>
      <c r="M61" s="78">
        <v>-63</v>
      </c>
      <c r="N61" s="85">
        <v>-16842</v>
      </c>
      <c r="O61" s="48"/>
      <c r="P61" s="48"/>
    </row>
    <row r="62" spans="1:16" ht="15.75">
      <c r="A62" s="53" t="s">
        <v>62</v>
      </c>
      <c r="B62" s="57" t="s">
        <v>122</v>
      </c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78"/>
      <c r="N62" s="85"/>
      <c r="O62" s="48"/>
      <c r="P62" s="48"/>
    </row>
    <row r="63" spans="1:16" ht="15.75">
      <c r="A63" s="64" t="s">
        <v>112</v>
      </c>
      <c r="B63" s="50" t="s">
        <v>77</v>
      </c>
      <c r="C63" s="51">
        <v>-307</v>
      </c>
      <c r="D63" s="51">
        <v>574</v>
      </c>
      <c r="E63" s="51">
        <v>-65</v>
      </c>
      <c r="F63" s="51">
        <v>-151</v>
      </c>
      <c r="G63" s="51">
        <v>-218</v>
      </c>
      <c r="H63" s="51">
        <v>29</v>
      </c>
      <c r="I63" s="51">
        <v>-10</v>
      </c>
      <c r="J63" s="51">
        <v>-10</v>
      </c>
      <c r="K63" s="51">
        <v>0</v>
      </c>
      <c r="L63" s="51">
        <v>-1</v>
      </c>
      <c r="M63" s="78">
        <v>2</v>
      </c>
      <c r="N63" s="85">
        <v>-157</v>
      </c>
      <c r="O63" s="48"/>
      <c r="P63" s="48"/>
    </row>
    <row r="64" spans="1:16" ht="15.75">
      <c r="A64" s="64" t="s">
        <v>114</v>
      </c>
      <c r="B64" s="57" t="s">
        <v>79</v>
      </c>
      <c r="C64" s="51">
        <v>54</v>
      </c>
      <c r="D64" s="51">
        <v>375</v>
      </c>
      <c r="E64" s="51"/>
      <c r="F64" s="51">
        <v>-55</v>
      </c>
      <c r="G64" s="51">
        <v>43</v>
      </c>
      <c r="H64" s="51"/>
      <c r="I64" s="51">
        <v>4</v>
      </c>
      <c r="J64" s="51"/>
      <c r="K64" s="51"/>
      <c r="L64" s="51"/>
      <c r="M64" s="78"/>
      <c r="N64" s="85">
        <v>421</v>
      </c>
      <c r="O64" s="48"/>
      <c r="P64" s="48"/>
    </row>
    <row r="65" spans="1:16" s="60" customFormat="1" ht="15.75">
      <c r="A65" s="53"/>
      <c r="B65" s="66" t="s">
        <v>116</v>
      </c>
      <c r="C65" s="51">
        <v>-253</v>
      </c>
      <c r="D65" s="51">
        <v>949</v>
      </c>
      <c r="E65" s="51">
        <v>-65</v>
      </c>
      <c r="F65" s="51">
        <v>-206</v>
      </c>
      <c r="G65" s="51">
        <v>-175</v>
      </c>
      <c r="H65" s="51">
        <v>29</v>
      </c>
      <c r="I65" s="51">
        <v>-6</v>
      </c>
      <c r="J65" s="51">
        <v>-10</v>
      </c>
      <c r="K65" s="51">
        <v>0</v>
      </c>
      <c r="L65" s="51">
        <v>-1</v>
      </c>
      <c r="M65" s="78">
        <v>2</v>
      </c>
      <c r="N65" s="85">
        <v>264</v>
      </c>
      <c r="O65" s="59"/>
      <c r="P65" s="59"/>
    </row>
    <row r="66" spans="1:16" ht="15.75">
      <c r="A66" s="55"/>
      <c r="B66" s="69" t="s">
        <v>123</v>
      </c>
      <c r="C66" s="51">
        <v>-644</v>
      </c>
      <c r="D66" s="51">
        <v>-9845</v>
      </c>
      <c r="E66" s="51">
        <v>-2720</v>
      </c>
      <c r="F66" s="51">
        <v>-1033</v>
      </c>
      <c r="G66" s="51">
        <v>-1005</v>
      </c>
      <c r="H66" s="51">
        <v>-727</v>
      </c>
      <c r="I66" s="51">
        <v>-36</v>
      </c>
      <c r="J66" s="51">
        <v>-428</v>
      </c>
      <c r="K66" s="51">
        <v>-44</v>
      </c>
      <c r="L66" s="51">
        <v>-35</v>
      </c>
      <c r="M66" s="78">
        <v>-61</v>
      </c>
      <c r="N66" s="85">
        <v>-16578</v>
      </c>
      <c r="O66" s="48"/>
      <c r="P66" s="48"/>
    </row>
    <row r="67" spans="1:16" ht="47.25">
      <c r="A67" s="49" t="s">
        <v>89</v>
      </c>
      <c r="B67" s="50" t="s">
        <v>85</v>
      </c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80"/>
      <c r="N67" s="85"/>
      <c r="O67" s="48"/>
      <c r="P67" s="48"/>
    </row>
    <row r="68" spans="1:16" ht="31.5">
      <c r="A68" s="52" t="s">
        <v>60</v>
      </c>
      <c r="B68" s="71" t="s">
        <v>124</v>
      </c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80"/>
      <c r="N68" s="85"/>
      <c r="O68" s="48"/>
      <c r="P68" s="48"/>
    </row>
    <row r="69" spans="1:16" ht="15.75">
      <c r="A69" s="52" t="s">
        <v>76</v>
      </c>
      <c r="B69" s="50" t="s">
        <v>77</v>
      </c>
      <c r="C69" s="70">
        <v>-8905</v>
      </c>
      <c r="D69" s="70">
        <v>2320</v>
      </c>
      <c r="E69" s="70">
        <v>29</v>
      </c>
      <c r="F69" s="70">
        <v>-1548</v>
      </c>
      <c r="G69" s="70">
        <v>-301</v>
      </c>
      <c r="H69" s="70">
        <v>-493</v>
      </c>
      <c r="I69" s="70">
        <v>-721</v>
      </c>
      <c r="J69" s="70">
        <v>-29</v>
      </c>
      <c r="K69" s="70">
        <v>15</v>
      </c>
      <c r="L69" s="70">
        <v>8</v>
      </c>
      <c r="M69" s="80">
        <v>16</v>
      </c>
      <c r="N69" s="85">
        <v>-9609</v>
      </c>
      <c r="O69" s="48"/>
      <c r="P69" s="48"/>
    </row>
    <row r="70" spans="1:16" ht="15.75">
      <c r="A70" s="52" t="s">
        <v>78</v>
      </c>
      <c r="B70" s="57" t="s">
        <v>79</v>
      </c>
      <c r="C70" s="70">
        <v>-3553</v>
      </c>
      <c r="D70" s="70"/>
      <c r="E70" s="70">
        <v>-4</v>
      </c>
      <c r="F70" s="70">
        <v>0</v>
      </c>
      <c r="G70" s="70">
        <v>-1</v>
      </c>
      <c r="H70" s="70"/>
      <c r="I70" s="70"/>
      <c r="J70" s="70"/>
      <c r="K70" s="70"/>
      <c r="L70" s="70"/>
      <c r="M70" s="80"/>
      <c r="N70" s="85">
        <v>-3558</v>
      </c>
      <c r="O70" s="48"/>
      <c r="P70" s="48"/>
    </row>
    <row r="71" spans="1:16" ht="15.75">
      <c r="A71" s="53"/>
      <c r="B71" s="58" t="s">
        <v>125</v>
      </c>
      <c r="C71" s="70">
        <v>-5352</v>
      </c>
      <c r="D71" s="70">
        <v>2320</v>
      </c>
      <c r="E71" s="70">
        <v>33</v>
      </c>
      <c r="F71" s="70">
        <v>-1548</v>
      </c>
      <c r="G71" s="70">
        <v>-300</v>
      </c>
      <c r="H71" s="70">
        <v>-493</v>
      </c>
      <c r="I71" s="70">
        <v>-721</v>
      </c>
      <c r="J71" s="70">
        <v>-29</v>
      </c>
      <c r="K71" s="70">
        <v>15</v>
      </c>
      <c r="L71" s="70">
        <v>8</v>
      </c>
      <c r="M71" s="80">
        <v>16</v>
      </c>
      <c r="N71" s="85">
        <v>-6051</v>
      </c>
      <c r="O71" s="48"/>
      <c r="P71" s="48"/>
    </row>
    <row r="72" spans="1:16" ht="31.5">
      <c r="A72" s="53" t="s">
        <v>62</v>
      </c>
      <c r="B72" s="57" t="s">
        <v>126</v>
      </c>
      <c r="C72" s="70"/>
      <c r="D72" s="70">
        <v>1274</v>
      </c>
      <c r="E72" s="70">
        <v>-83</v>
      </c>
      <c r="F72" s="70">
        <v>0</v>
      </c>
      <c r="G72" s="70"/>
      <c r="H72" s="70">
        <v>17</v>
      </c>
      <c r="I72" s="70">
        <v>-29</v>
      </c>
      <c r="J72" s="70"/>
      <c r="K72" s="70"/>
      <c r="L72" s="70">
        <v>-2</v>
      </c>
      <c r="M72" s="80">
        <v>0</v>
      </c>
      <c r="N72" s="85">
        <v>1177</v>
      </c>
      <c r="O72" s="48"/>
      <c r="P72" s="48"/>
    </row>
    <row r="73" spans="1:16" ht="15.75">
      <c r="A73" s="53"/>
      <c r="B73" s="66" t="s">
        <v>127</v>
      </c>
      <c r="C73" s="70">
        <v>-5352</v>
      </c>
      <c r="D73" s="70">
        <v>3594</v>
      </c>
      <c r="E73" s="70">
        <v>-50</v>
      </c>
      <c r="F73" s="70">
        <v>-1548</v>
      </c>
      <c r="G73" s="70">
        <v>-300</v>
      </c>
      <c r="H73" s="70">
        <v>-476</v>
      </c>
      <c r="I73" s="70">
        <v>-750</v>
      </c>
      <c r="J73" s="70">
        <v>-29</v>
      </c>
      <c r="K73" s="70">
        <v>15</v>
      </c>
      <c r="L73" s="70">
        <v>6</v>
      </c>
      <c r="M73" s="80">
        <v>16</v>
      </c>
      <c r="N73" s="85">
        <v>-4874</v>
      </c>
      <c r="O73" s="48"/>
      <c r="P73" s="48"/>
    </row>
    <row r="74" spans="1:16" ht="30.75" customHeight="1">
      <c r="A74" s="49" t="s">
        <v>91</v>
      </c>
      <c r="B74" s="50" t="s">
        <v>128</v>
      </c>
      <c r="C74" s="51">
        <v>-633</v>
      </c>
      <c r="D74" s="51">
        <v>0</v>
      </c>
      <c r="E74" s="51">
        <v>0</v>
      </c>
      <c r="F74" s="51">
        <v>0</v>
      </c>
      <c r="G74" s="51">
        <v>0</v>
      </c>
      <c r="H74" s="51">
        <v>0</v>
      </c>
      <c r="I74" s="51">
        <v>0</v>
      </c>
      <c r="J74" s="51">
        <v>0</v>
      </c>
      <c r="K74" s="51">
        <v>0</v>
      </c>
      <c r="L74" s="51">
        <v>0</v>
      </c>
      <c r="M74" s="78">
        <v>0</v>
      </c>
      <c r="N74" s="85">
        <v>-633</v>
      </c>
      <c r="O74" s="48"/>
      <c r="P74" s="48"/>
    </row>
    <row r="75" spans="1:16" ht="15.75">
      <c r="A75" s="49" t="s">
        <v>98</v>
      </c>
      <c r="B75" s="50" t="s">
        <v>92</v>
      </c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78"/>
      <c r="N75" s="85"/>
      <c r="O75" s="48"/>
      <c r="P75" s="48"/>
    </row>
    <row r="76" spans="1:16" ht="15.75">
      <c r="A76" s="52" t="s">
        <v>60</v>
      </c>
      <c r="B76" s="50" t="s">
        <v>93</v>
      </c>
      <c r="C76" s="51">
        <v>-2848</v>
      </c>
      <c r="D76" s="51">
        <v>-762</v>
      </c>
      <c r="E76" s="51">
        <v>-591</v>
      </c>
      <c r="F76" s="51">
        <v>-1159</v>
      </c>
      <c r="G76" s="51">
        <v>-331</v>
      </c>
      <c r="H76" s="51">
        <v>-300</v>
      </c>
      <c r="I76" s="51">
        <v>-652</v>
      </c>
      <c r="J76" s="51">
        <v>-193</v>
      </c>
      <c r="K76" s="51">
        <v>0</v>
      </c>
      <c r="L76" s="51">
        <v>-44</v>
      </c>
      <c r="M76" s="78">
        <v>-35</v>
      </c>
      <c r="N76" s="85">
        <v>-6915</v>
      </c>
      <c r="O76" s="48"/>
      <c r="P76" s="48"/>
    </row>
    <row r="77" spans="1:16" s="60" customFormat="1" ht="15.75">
      <c r="A77" s="52" t="s">
        <v>62</v>
      </c>
      <c r="B77" s="50" t="s">
        <v>94</v>
      </c>
      <c r="C77" s="51">
        <v>1636</v>
      </c>
      <c r="D77" s="51">
        <v>30</v>
      </c>
      <c r="E77" s="51">
        <v>0</v>
      </c>
      <c r="F77" s="51">
        <v>0</v>
      </c>
      <c r="G77" s="51">
        <v>0</v>
      </c>
      <c r="H77" s="51">
        <v>0</v>
      </c>
      <c r="I77" s="51">
        <v>0</v>
      </c>
      <c r="J77" s="51">
        <v>0</v>
      </c>
      <c r="K77" s="51">
        <v>0</v>
      </c>
      <c r="L77" s="51">
        <v>0</v>
      </c>
      <c r="M77" s="78">
        <v>0</v>
      </c>
      <c r="N77" s="85">
        <v>1666</v>
      </c>
      <c r="O77" s="59"/>
      <c r="P77" s="59"/>
    </row>
    <row r="78" spans="1:16" ht="15.75">
      <c r="A78" s="52" t="s">
        <v>64</v>
      </c>
      <c r="B78" s="50" t="s">
        <v>95</v>
      </c>
      <c r="C78" s="51">
        <v>-533</v>
      </c>
      <c r="D78" s="51">
        <v>-2873</v>
      </c>
      <c r="E78" s="51">
        <v>-1149</v>
      </c>
      <c r="F78" s="51">
        <v>-1296</v>
      </c>
      <c r="G78" s="51">
        <v>-477</v>
      </c>
      <c r="H78" s="51">
        <v>-392</v>
      </c>
      <c r="I78" s="51">
        <v>-342</v>
      </c>
      <c r="J78" s="51">
        <v>-198</v>
      </c>
      <c r="K78" s="51">
        <v>-85</v>
      </c>
      <c r="L78" s="51">
        <v>-95</v>
      </c>
      <c r="M78" s="78">
        <v>-81</v>
      </c>
      <c r="N78" s="85">
        <v>-7521</v>
      </c>
      <c r="O78" s="48"/>
      <c r="P78" s="48"/>
    </row>
    <row r="79" spans="1:16" ht="31.5">
      <c r="A79" s="52" t="s">
        <v>67</v>
      </c>
      <c r="B79" s="50" t="s">
        <v>96</v>
      </c>
      <c r="C79" s="51">
        <v>0</v>
      </c>
      <c r="D79" s="51">
        <v>1</v>
      </c>
      <c r="E79" s="51">
        <v>0</v>
      </c>
      <c r="F79" s="51">
        <v>136</v>
      </c>
      <c r="G79" s="51">
        <v>36</v>
      </c>
      <c r="H79" s="51">
        <v>-92</v>
      </c>
      <c r="I79" s="51">
        <v>17</v>
      </c>
      <c r="J79" s="51">
        <v>0</v>
      </c>
      <c r="K79" s="51">
        <v>0</v>
      </c>
      <c r="L79" s="51">
        <v>0</v>
      </c>
      <c r="M79" s="78">
        <v>0</v>
      </c>
      <c r="N79" s="85">
        <v>98</v>
      </c>
      <c r="O79" s="48"/>
      <c r="P79" s="48"/>
    </row>
    <row r="80" spans="1:16" ht="15.75">
      <c r="A80" s="55"/>
      <c r="B80" s="54" t="s">
        <v>129</v>
      </c>
      <c r="C80" s="51">
        <v>-1745</v>
      </c>
      <c r="D80" s="51">
        <v>-3604</v>
      </c>
      <c r="E80" s="51">
        <v>-1740</v>
      </c>
      <c r="F80" s="51">
        <v>-2319</v>
      </c>
      <c r="G80" s="51">
        <v>-772</v>
      </c>
      <c r="H80" s="70">
        <v>-784</v>
      </c>
      <c r="I80" s="51">
        <v>-977</v>
      </c>
      <c r="J80" s="51">
        <v>-391</v>
      </c>
      <c r="K80" s="51">
        <v>-85</v>
      </c>
      <c r="L80" s="51">
        <v>-139</v>
      </c>
      <c r="M80" s="78">
        <v>-116</v>
      </c>
      <c r="N80" s="85">
        <v>-12672</v>
      </c>
      <c r="O80" s="48"/>
      <c r="P80" s="48"/>
    </row>
    <row r="81" spans="1:16" ht="15.75">
      <c r="A81" s="49" t="s">
        <v>100</v>
      </c>
      <c r="B81" s="50" t="s">
        <v>130</v>
      </c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78"/>
      <c r="N81" s="85"/>
      <c r="O81" s="48"/>
      <c r="P81" s="48"/>
    </row>
    <row r="82" spans="1:16" ht="31.5">
      <c r="A82" s="52" t="s">
        <v>60</v>
      </c>
      <c r="B82" s="50" t="s">
        <v>131</v>
      </c>
      <c r="C82" s="51">
        <v>-2</v>
      </c>
      <c r="D82" s="51">
        <v>0</v>
      </c>
      <c r="E82" s="51">
        <v>-16</v>
      </c>
      <c r="F82" s="51">
        <v>0</v>
      </c>
      <c r="G82" s="51">
        <v>0</v>
      </c>
      <c r="H82" s="51">
        <v>0</v>
      </c>
      <c r="I82" s="51">
        <v>0</v>
      </c>
      <c r="J82" s="51">
        <v>0</v>
      </c>
      <c r="K82" s="51">
        <v>-20</v>
      </c>
      <c r="L82" s="51">
        <v>0</v>
      </c>
      <c r="M82" s="78">
        <v>0</v>
      </c>
      <c r="N82" s="85">
        <v>-38</v>
      </c>
      <c r="O82" s="48"/>
      <c r="P82" s="48"/>
    </row>
    <row r="83" spans="1:16" ht="31.5">
      <c r="A83" s="52" t="s">
        <v>62</v>
      </c>
      <c r="B83" s="50" t="s">
        <v>132</v>
      </c>
      <c r="C83" s="51">
        <v>-441</v>
      </c>
      <c r="D83" s="51">
        <v>0</v>
      </c>
      <c r="E83" s="51">
        <v>-13</v>
      </c>
      <c r="F83" s="51">
        <v>-36</v>
      </c>
      <c r="G83" s="51">
        <v>-14</v>
      </c>
      <c r="H83" s="51">
        <v>0</v>
      </c>
      <c r="I83" s="51">
        <v>0</v>
      </c>
      <c r="J83" s="51">
        <v>0</v>
      </c>
      <c r="K83" s="51">
        <v>-17</v>
      </c>
      <c r="L83" s="51">
        <v>0</v>
      </c>
      <c r="M83" s="78">
        <v>0</v>
      </c>
      <c r="N83" s="85">
        <v>-521</v>
      </c>
      <c r="O83" s="48"/>
      <c r="P83" s="48"/>
    </row>
    <row r="84" spans="1:16" ht="15.75">
      <c r="A84" s="52" t="s">
        <v>64</v>
      </c>
      <c r="B84" s="50" t="s">
        <v>133</v>
      </c>
      <c r="C84" s="51">
        <v>0</v>
      </c>
      <c r="D84" s="51">
        <v>0</v>
      </c>
      <c r="E84" s="51">
        <v>-11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1">
        <v>0</v>
      </c>
      <c r="M84" s="78">
        <v>0</v>
      </c>
      <c r="N84" s="85">
        <v>-11</v>
      </c>
      <c r="O84" s="48"/>
      <c r="P84" s="48"/>
    </row>
    <row r="85" spans="1:16" ht="15.75">
      <c r="A85" s="52"/>
      <c r="B85" s="67" t="s">
        <v>134</v>
      </c>
      <c r="C85" s="51">
        <v>-443</v>
      </c>
      <c r="D85" s="51">
        <v>0</v>
      </c>
      <c r="E85" s="51">
        <v>-40</v>
      </c>
      <c r="F85" s="51">
        <v>-36</v>
      </c>
      <c r="G85" s="51">
        <v>-14</v>
      </c>
      <c r="H85" s="51">
        <v>0</v>
      </c>
      <c r="I85" s="51">
        <v>0</v>
      </c>
      <c r="J85" s="51">
        <v>0</v>
      </c>
      <c r="K85" s="51">
        <v>-37</v>
      </c>
      <c r="L85" s="51">
        <v>0</v>
      </c>
      <c r="M85" s="78">
        <v>0</v>
      </c>
      <c r="N85" s="85">
        <v>-570</v>
      </c>
      <c r="O85" s="48"/>
      <c r="P85" s="48"/>
    </row>
    <row r="86" spans="1:16" ht="15.75">
      <c r="A86" s="49" t="s">
        <v>102</v>
      </c>
      <c r="B86" s="57" t="s">
        <v>135</v>
      </c>
      <c r="C86" s="72">
        <v>0</v>
      </c>
      <c r="D86" s="51">
        <v>0</v>
      </c>
      <c r="E86" s="51">
        <v>0</v>
      </c>
      <c r="F86" s="51">
        <v>-37</v>
      </c>
      <c r="G86" s="51">
        <v>0</v>
      </c>
      <c r="H86" s="51">
        <v>0</v>
      </c>
      <c r="I86" s="51">
        <v>0</v>
      </c>
      <c r="J86" s="51">
        <v>0</v>
      </c>
      <c r="K86" s="51">
        <v>0</v>
      </c>
      <c r="L86" s="51">
        <v>0</v>
      </c>
      <c r="M86" s="78">
        <v>0</v>
      </c>
      <c r="N86" s="85">
        <v>-37</v>
      </c>
      <c r="O86" s="48"/>
      <c r="P86" s="48"/>
    </row>
    <row r="87" spans="1:16" ht="31.5">
      <c r="A87" s="49" t="s">
        <v>104</v>
      </c>
      <c r="B87" s="57" t="s">
        <v>99</v>
      </c>
      <c r="C87" s="51">
        <v>-265</v>
      </c>
      <c r="D87" s="51">
        <v>-146</v>
      </c>
      <c r="E87" s="51">
        <v>-1338</v>
      </c>
      <c r="F87" s="51">
        <v>-16</v>
      </c>
      <c r="G87" s="51">
        <v>0</v>
      </c>
      <c r="H87" s="51">
        <v>-36</v>
      </c>
      <c r="I87" s="51">
        <v>0</v>
      </c>
      <c r="J87" s="51">
        <v>-4</v>
      </c>
      <c r="K87" s="51">
        <v>0</v>
      </c>
      <c r="L87" s="51">
        <v>-2</v>
      </c>
      <c r="M87" s="78">
        <v>0</v>
      </c>
      <c r="N87" s="85">
        <v>-1807</v>
      </c>
      <c r="O87" s="48"/>
      <c r="P87" s="48"/>
    </row>
    <row r="88" spans="1:16" ht="31.5">
      <c r="A88" s="49" t="s">
        <v>136</v>
      </c>
      <c r="B88" s="57" t="s">
        <v>219</v>
      </c>
      <c r="C88" s="51">
        <v>-167</v>
      </c>
      <c r="D88" s="51">
        <v>959</v>
      </c>
      <c r="E88" s="51">
        <v>-121</v>
      </c>
      <c r="F88" s="51">
        <v>0</v>
      </c>
      <c r="G88" s="51">
        <v>0</v>
      </c>
      <c r="H88" s="51">
        <v>0</v>
      </c>
      <c r="I88" s="51">
        <v>-73</v>
      </c>
      <c r="J88" s="51">
        <v>0</v>
      </c>
      <c r="K88" s="51">
        <v>0</v>
      </c>
      <c r="L88" s="51">
        <v>0</v>
      </c>
      <c r="M88" s="78">
        <v>0</v>
      </c>
      <c r="N88" s="85">
        <v>598</v>
      </c>
      <c r="O88" s="48"/>
      <c r="P88" s="48"/>
    </row>
    <row r="89" spans="1:16" ht="15.75">
      <c r="A89" s="49" t="s">
        <v>137</v>
      </c>
      <c r="B89" s="57" t="s">
        <v>101</v>
      </c>
      <c r="C89" s="51">
        <v>-192</v>
      </c>
      <c r="D89" s="51">
        <v>-174</v>
      </c>
      <c r="E89" s="51">
        <v>-70</v>
      </c>
      <c r="F89" s="51">
        <v>-102</v>
      </c>
      <c r="G89" s="51">
        <v>-59</v>
      </c>
      <c r="H89" s="51">
        <v>-43</v>
      </c>
      <c r="I89" s="51">
        <v>-41</v>
      </c>
      <c r="J89" s="51">
        <v>-18</v>
      </c>
      <c r="K89" s="51">
        <v>-10</v>
      </c>
      <c r="L89" s="51">
        <v>-4</v>
      </c>
      <c r="M89" s="78">
        <v>0</v>
      </c>
      <c r="N89" s="85">
        <v>-713</v>
      </c>
      <c r="O89" s="48"/>
      <c r="P89" s="48"/>
    </row>
    <row r="90" spans="1:16" ht="31.5">
      <c r="A90" s="49" t="s">
        <v>138</v>
      </c>
      <c r="B90" s="50" t="s">
        <v>139</v>
      </c>
      <c r="C90" s="51">
        <v>181</v>
      </c>
      <c r="D90" s="51">
        <v>-111</v>
      </c>
      <c r="E90" s="51">
        <v>-219</v>
      </c>
      <c r="F90" s="51">
        <v>286</v>
      </c>
      <c r="G90" s="51">
        <v>447</v>
      </c>
      <c r="H90" s="70">
        <v>95</v>
      </c>
      <c r="I90" s="51">
        <v>-369</v>
      </c>
      <c r="J90" s="51">
        <v>43</v>
      </c>
      <c r="K90" s="51">
        <v>694</v>
      </c>
      <c r="L90" s="51">
        <v>11</v>
      </c>
      <c r="M90" s="78">
        <v>-47</v>
      </c>
      <c r="N90" s="85">
        <v>1011</v>
      </c>
      <c r="O90" s="48"/>
      <c r="P90" s="48"/>
    </row>
    <row r="91" spans="1:16" ht="15.75">
      <c r="A91" s="45" t="s">
        <v>140</v>
      </c>
      <c r="B91" s="46" t="s">
        <v>141</v>
      </c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81"/>
      <c r="N91" s="86"/>
      <c r="O91" s="48"/>
      <c r="P91" s="48"/>
    </row>
    <row r="92" spans="1:16" ht="31.5">
      <c r="A92" s="49" t="s">
        <v>58</v>
      </c>
      <c r="B92" s="50" t="s">
        <v>220</v>
      </c>
      <c r="C92" s="51">
        <v>0</v>
      </c>
      <c r="D92" s="51">
        <v>-315</v>
      </c>
      <c r="E92" s="51"/>
      <c r="F92" s="51">
        <v>0</v>
      </c>
      <c r="G92" s="51">
        <v>0</v>
      </c>
      <c r="H92" s="51">
        <v>0</v>
      </c>
      <c r="I92" s="51">
        <v>0</v>
      </c>
      <c r="J92" s="51">
        <v>0</v>
      </c>
      <c r="K92" s="51">
        <v>0</v>
      </c>
      <c r="L92" s="51">
        <v>0</v>
      </c>
      <c r="M92" s="78">
        <v>0</v>
      </c>
      <c r="N92" s="85">
        <v>-315</v>
      </c>
      <c r="O92" s="48"/>
      <c r="P92" s="48"/>
    </row>
    <row r="93" spans="1:16" ht="31.5">
      <c r="A93" s="49" t="s">
        <v>70</v>
      </c>
      <c r="B93" s="50" t="s">
        <v>221</v>
      </c>
      <c r="C93" s="51">
        <v>181</v>
      </c>
      <c r="D93" s="51">
        <v>-111</v>
      </c>
      <c r="E93" s="51">
        <v>-219</v>
      </c>
      <c r="F93" s="51">
        <v>286</v>
      </c>
      <c r="G93" s="51">
        <v>447</v>
      </c>
      <c r="H93" s="51">
        <v>95</v>
      </c>
      <c r="I93" s="51">
        <v>-369</v>
      </c>
      <c r="J93" s="51">
        <v>43</v>
      </c>
      <c r="K93" s="51">
        <v>694</v>
      </c>
      <c r="L93" s="51">
        <v>11</v>
      </c>
      <c r="M93" s="78">
        <v>-47</v>
      </c>
      <c r="N93" s="85">
        <v>1011</v>
      </c>
      <c r="O93" s="48"/>
      <c r="P93" s="2"/>
    </row>
    <row r="94" spans="1:16" ht="15.75">
      <c r="A94" s="55" t="s">
        <v>71</v>
      </c>
      <c r="B94" s="50" t="s">
        <v>142</v>
      </c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78"/>
      <c r="N94" s="85"/>
      <c r="O94" s="48"/>
      <c r="P94" s="48"/>
    </row>
    <row r="95" spans="1:16" ht="15.75">
      <c r="A95" s="52" t="s">
        <v>60</v>
      </c>
      <c r="B95" s="57" t="s">
        <v>109</v>
      </c>
      <c r="C95" s="51">
        <v>0</v>
      </c>
      <c r="D95" s="51">
        <v>0</v>
      </c>
      <c r="E95" s="51">
        <v>0</v>
      </c>
      <c r="F95" s="51">
        <v>0</v>
      </c>
      <c r="G95" s="51">
        <v>0</v>
      </c>
      <c r="H95" s="51">
        <v>0</v>
      </c>
      <c r="I95" s="51">
        <v>0</v>
      </c>
      <c r="J95" s="51">
        <v>0</v>
      </c>
      <c r="K95" s="51">
        <v>0</v>
      </c>
      <c r="L95" s="51">
        <v>0</v>
      </c>
      <c r="M95" s="78">
        <v>0</v>
      </c>
      <c r="N95" s="85">
        <v>0</v>
      </c>
      <c r="O95" s="48"/>
      <c r="P95" s="48"/>
    </row>
    <row r="96" spans="1:16" ht="30.75" customHeight="1">
      <c r="A96" s="53"/>
      <c r="B96" s="57" t="s">
        <v>110</v>
      </c>
      <c r="C96" s="51">
        <v>0</v>
      </c>
      <c r="D96" s="51">
        <v>0</v>
      </c>
      <c r="E96" s="51">
        <v>0</v>
      </c>
      <c r="F96" s="51">
        <v>0</v>
      </c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51">
        <v>0</v>
      </c>
      <c r="M96" s="78">
        <v>0</v>
      </c>
      <c r="N96" s="85">
        <v>0</v>
      </c>
      <c r="O96" s="48"/>
      <c r="P96" s="48"/>
    </row>
    <row r="97" spans="1:16" ht="15.75">
      <c r="A97" s="53" t="s">
        <v>62</v>
      </c>
      <c r="B97" s="57" t="s">
        <v>111</v>
      </c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78"/>
      <c r="N97" s="85"/>
      <c r="O97" s="48"/>
      <c r="P97" s="48"/>
    </row>
    <row r="98" spans="1:16" ht="30" customHeight="1">
      <c r="A98" s="53"/>
      <c r="B98" s="57" t="s">
        <v>110</v>
      </c>
      <c r="C98" s="51">
        <v>0</v>
      </c>
      <c r="D98" s="51">
        <v>0</v>
      </c>
      <c r="E98" s="51">
        <v>0</v>
      </c>
      <c r="F98" s="51">
        <v>0</v>
      </c>
      <c r="G98" s="51">
        <v>0</v>
      </c>
      <c r="H98" s="51">
        <v>0</v>
      </c>
      <c r="I98" s="51">
        <v>0</v>
      </c>
      <c r="J98" s="51">
        <v>0</v>
      </c>
      <c r="K98" s="51">
        <v>0</v>
      </c>
      <c r="L98" s="51">
        <v>0</v>
      </c>
      <c r="M98" s="78">
        <v>0</v>
      </c>
      <c r="N98" s="85">
        <v>0</v>
      </c>
      <c r="O98" s="48"/>
      <c r="P98" s="48"/>
    </row>
    <row r="99" spans="1:16" ht="15.75">
      <c r="A99" s="64" t="s">
        <v>112</v>
      </c>
      <c r="B99" s="50" t="s">
        <v>113</v>
      </c>
      <c r="C99" s="51">
        <v>0</v>
      </c>
      <c r="D99" s="51">
        <v>0</v>
      </c>
      <c r="E99" s="51">
        <v>79</v>
      </c>
      <c r="F99" s="51">
        <v>0</v>
      </c>
      <c r="G99" s="51">
        <v>0</v>
      </c>
      <c r="H99" s="51">
        <v>0</v>
      </c>
      <c r="I99" s="51">
        <v>0</v>
      </c>
      <c r="J99" s="51">
        <v>0</v>
      </c>
      <c r="K99" s="51">
        <v>0</v>
      </c>
      <c r="L99" s="51">
        <v>0</v>
      </c>
      <c r="M99" s="78">
        <v>0</v>
      </c>
      <c r="N99" s="85">
        <v>79</v>
      </c>
      <c r="O99" s="48"/>
      <c r="P99" s="48"/>
    </row>
    <row r="100" spans="1:16" ht="15.75">
      <c r="A100" s="64" t="s">
        <v>114</v>
      </c>
      <c r="B100" s="50" t="s">
        <v>115</v>
      </c>
      <c r="C100" s="51">
        <v>0</v>
      </c>
      <c r="D100" s="51">
        <v>0</v>
      </c>
      <c r="E100" s="51">
        <v>35</v>
      </c>
      <c r="F100" s="51">
        <v>0</v>
      </c>
      <c r="G100" s="51">
        <v>107</v>
      </c>
      <c r="H100" s="51">
        <v>0</v>
      </c>
      <c r="I100" s="51">
        <v>203</v>
      </c>
      <c r="J100" s="51">
        <v>1</v>
      </c>
      <c r="K100" s="51">
        <v>0</v>
      </c>
      <c r="L100" s="51">
        <v>0</v>
      </c>
      <c r="M100" s="78">
        <v>0</v>
      </c>
      <c r="N100" s="85">
        <v>346</v>
      </c>
      <c r="O100" s="48"/>
      <c r="P100" s="48"/>
    </row>
    <row r="101" spans="1:16" ht="15.75">
      <c r="A101" s="65"/>
      <c r="B101" s="66" t="s">
        <v>116</v>
      </c>
      <c r="C101" s="51">
        <v>0</v>
      </c>
      <c r="D101" s="51">
        <v>0</v>
      </c>
      <c r="E101" s="51">
        <v>114</v>
      </c>
      <c r="F101" s="51">
        <v>0</v>
      </c>
      <c r="G101" s="51">
        <v>107</v>
      </c>
      <c r="H101" s="51">
        <v>0</v>
      </c>
      <c r="I101" s="51">
        <v>203</v>
      </c>
      <c r="J101" s="51">
        <v>1</v>
      </c>
      <c r="K101" s="51">
        <v>0</v>
      </c>
      <c r="L101" s="51">
        <v>0</v>
      </c>
      <c r="M101" s="78">
        <v>0</v>
      </c>
      <c r="N101" s="85">
        <v>425</v>
      </c>
      <c r="O101" s="48"/>
      <c r="P101" s="48"/>
    </row>
    <row r="102" spans="1:16" ht="31.5">
      <c r="A102" s="53" t="s">
        <v>64</v>
      </c>
      <c r="B102" s="50" t="s">
        <v>117</v>
      </c>
      <c r="C102" s="51">
        <v>0</v>
      </c>
      <c r="D102" s="51">
        <v>34</v>
      </c>
      <c r="E102" s="51">
        <v>0</v>
      </c>
      <c r="F102" s="51">
        <v>0</v>
      </c>
      <c r="G102" s="51">
        <v>94</v>
      </c>
      <c r="H102" s="51">
        <v>2</v>
      </c>
      <c r="I102" s="51">
        <v>0</v>
      </c>
      <c r="J102" s="51">
        <v>0</v>
      </c>
      <c r="K102" s="51">
        <v>0</v>
      </c>
      <c r="L102" s="51">
        <v>0</v>
      </c>
      <c r="M102" s="78">
        <v>0</v>
      </c>
      <c r="N102" s="85">
        <v>130</v>
      </c>
      <c r="O102" s="48"/>
      <c r="P102" s="48"/>
    </row>
    <row r="103" spans="1:16" ht="15.75">
      <c r="A103" s="53" t="s">
        <v>67</v>
      </c>
      <c r="B103" s="50" t="s">
        <v>118</v>
      </c>
      <c r="C103" s="51">
        <v>0</v>
      </c>
      <c r="D103" s="51">
        <v>3107</v>
      </c>
      <c r="E103" s="51">
        <v>0</v>
      </c>
      <c r="F103" s="51">
        <v>0</v>
      </c>
      <c r="G103" s="51">
        <v>0</v>
      </c>
      <c r="H103" s="51">
        <v>0</v>
      </c>
      <c r="I103" s="51">
        <v>65</v>
      </c>
      <c r="J103" s="51">
        <v>0</v>
      </c>
      <c r="K103" s="51">
        <v>0</v>
      </c>
      <c r="L103" s="51">
        <v>0</v>
      </c>
      <c r="M103" s="78">
        <v>0</v>
      </c>
      <c r="N103" s="85">
        <v>3172</v>
      </c>
      <c r="O103" s="48"/>
      <c r="P103" s="48"/>
    </row>
    <row r="104" spans="1:16" ht="15.75">
      <c r="A104" s="45"/>
      <c r="B104" s="67" t="s">
        <v>143</v>
      </c>
      <c r="C104" s="51">
        <v>0</v>
      </c>
      <c r="D104" s="51">
        <v>3141</v>
      </c>
      <c r="E104" s="51">
        <v>114</v>
      </c>
      <c r="F104" s="51">
        <v>0</v>
      </c>
      <c r="G104" s="51">
        <v>201</v>
      </c>
      <c r="H104" s="51">
        <v>2</v>
      </c>
      <c r="I104" s="51">
        <v>268</v>
      </c>
      <c r="J104" s="51">
        <v>1</v>
      </c>
      <c r="K104" s="51">
        <v>0</v>
      </c>
      <c r="L104" s="51">
        <v>0</v>
      </c>
      <c r="M104" s="78">
        <v>0</v>
      </c>
      <c r="N104" s="85">
        <v>3727</v>
      </c>
      <c r="O104" s="48"/>
      <c r="P104" s="48"/>
    </row>
    <row r="105" spans="1:16" ht="47.25">
      <c r="A105" s="55" t="s">
        <v>73</v>
      </c>
      <c r="B105" s="57" t="s">
        <v>222</v>
      </c>
      <c r="C105" s="51">
        <v>167</v>
      </c>
      <c r="D105" s="51">
        <v>-959</v>
      </c>
      <c r="E105" s="51">
        <v>121</v>
      </c>
      <c r="F105" s="51">
        <v>0</v>
      </c>
      <c r="G105" s="51">
        <v>0</v>
      </c>
      <c r="H105" s="51">
        <v>0</v>
      </c>
      <c r="I105" s="51">
        <v>73</v>
      </c>
      <c r="J105" s="51">
        <v>0</v>
      </c>
      <c r="K105" s="51">
        <v>0</v>
      </c>
      <c r="L105" s="51">
        <v>0</v>
      </c>
      <c r="M105" s="78">
        <v>0</v>
      </c>
      <c r="N105" s="85">
        <v>-598</v>
      </c>
      <c r="O105" s="48"/>
      <c r="P105" s="48"/>
    </row>
    <row r="106" spans="1:16" ht="15.75">
      <c r="A106" s="49" t="s">
        <v>84</v>
      </c>
      <c r="B106" s="50" t="s">
        <v>130</v>
      </c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78"/>
      <c r="N106" s="85"/>
      <c r="O106" s="48"/>
      <c r="P106" s="48"/>
    </row>
    <row r="107" spans="1:16" ht="31.5">
      <c r="A107" s="52" t="s">
        <v>60</v>
      </c>
      <c r="B107" s="50" t="s">
        <v>131</v>
      </c>
      <c r="C107" s="51">
        <v>0</v>
      </c>
      <c r="D107" s="51">
        <v>0</v>
      </c>
      <c r="E107" s="51">
        <v>-10</v>
      </c>
      <c r="F107" s="51">
        <v>0</v>
      </c>
      <c r="G107" s="51">
        <v>-5</v>
      </c>
      <c r="H107" s="51">
        <v>0</v>
      </c>
      <c r="I107" s="51">
        <v>-28</v>
      </c>
      <c r="J107" s="51">
        <v>-15</v>
      </c>
      <c r="K107" s="51">
        <v>0</v>
      </c>
      <c r="L107" s="51">
        <v>0</v>
      </c>
      <c r="M107" s="78">
        <v>0</v>
      </c>
      <c r="N107" s="85">
        <v>-58</v>
      </c>
      <c r="O107" s="48"/>
      <c r="P107" s="48"/>
    </row>
    <row r="108" spans="1:16" ht="31.5">
      <c r="A108" s="52" t="s">
        <v>62</v>
      </c>
      <c r="B108" s="50" t="s">
        <v>132</v>
      </c>
      <c r="C108" s="51">
        <v>0</v>
      </c>
      <c r="D108" s="51">
        <v>-23</v>
      </c>
      <c r="E108" s="51">
        <v>0</v>
      </c>
      <c r="F108" s="51">
        <v>0</v>
      </c>
      <c r="G108" s="51">
        <v>-44</v>
      </c>
      <c r="H108" s="51">
        <v>-1</v>
      </c>
      <c r="I108" s="51">
        <v>0</v>
      </c>
      <c r="J108" s="51">
        <v>-18</v>
      </c>
      <c r="K108" s="51">
        <v>0</v>
      </c>
      <c r="L108" s="51">
        <v>0</v>
      </c>
      <c r="M108" s="78">
        <v>0</v>
      </c>
      <c r="N108" s="85">
        <v>-86</v>
      </c>
      <c r="O108" s="48"/>
      <c r="P108" s="48"/>
    </row>
    <row r="109" spans="1:16" ht="15.75">
      <c r="A109" s="52" t="s">
        <v>64</v>
      </c>
      <c r="B109" s="50" t="s">
        <v>133</v>
      </c>
      <c r="C109" s="51">
        <v>0</v>
      </c>
      <c r="D109" s="51">
        <v>-70</v>
      </c>
      <c r="E109" s="51">
        <v>0</v>
      </c>
      <c r="F109" s="51">
        <v>0</v>
      </c>
      <c r="G109" s="51">
        <v>0</v>
      </c>
      <c r="H109" s="51">
        <v>-8</v>
      </c>
      <c r="I109" s="51">
        <v>0</v>
      </c>
      <c r="J109" s="51">
        <v>0</v>
      </c>
      <c r="K109" s="51">
        <v>0</v>
      </c>
      <c r="L109" s="51">
        <v>0</v>
      </c>
      <c r="M109" s="78">
        <v>0</v>
      </c>
      <c r="N109" s="85">
        <v>-78</v>
      </c>
      <c r="O109" s="48"/>
      <c r="P109" s="48"/>
    </row>
    <row r="110" spans="1:16" ht="15.75">
      <c r="A110" s="52"/>
      <c r="B110" s="67" t="s">
        <v>88</v>
      </c>
      <c r="C110" s="51">
        <v>0</v>
      </c>
      <c r="D110" s="51">
        <v>-93</v>
      </c>
      <c r="E110" s="51">
        <v>-10</v>
      </c>
      <c r="F110" s="51">
        <v>0</v>
      </c>
      <c r="G110" s="51">
        <v>-49</v>
      </c>
      <c r="H110" s="51">
        <v>-9</v>
      </c>
      <c r="I110" s="51">
        <v>-28</v>
      </c>
      <c r="J110" s="51">
        <v>-33</v>
      </c>
      <c r="K110" s="51">
        <v>0</v>
      </c>
      <c r="L110" s="51">
        <v>0</v>
      </c>
      <c r="M110" s="78">
        <v>0</v>
      </c>
      <c r="N110" s="85">
        <v>-222</v>
      </c>
      <c r="O110" s="48"/>
      <c r="P110" s="48"/>
    </row>
    <row r="111" spans="1:16" ht="47.25">
      <c r="A111" s="55" t="s">
        <v>89</v>
      </c>
      <c r="B111" s="57" t="s">
        <v>223</v>
      </c>
      <c r="C111" s="51">
        <v>0</v>
      </c>
      <c r="D111" s="51">
        <v>0</v>
      </c>
      <c r="E111" s="51">
        <v>0</v>
      </c>
      <c r="F111" s="51">
        <v>0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51">
        <v>0</v>
      </c>
      <c r="M111" s="78">
        <v>0</v>
      </c>
      <c r="N111" s="85">
        <v>0</v>
      </c>
      <c r="O111" s="48"/>
      <c r="P111" s="48"/>
    </row>
    <row r="112" spans="1:16" ht="15.75">
      <c r="A112" s="55" t="s">
        <v>91</v>
      </c>
      <c r="B112" s="57" t="s">
        <v>144</v>
      </c>
      <c r="C112" s="51">
        <v>888</v>
      </c>
      <c r="D112" s="51">
        <v>71</v>
      </c>
      <c r="E112" s="51">
        <v>0</v>
      </c>
      <c r="F112" s="51">
        <v>0</v>
      </c>
      <c r="G112" s="51">
        <v>0</v>
      </c>
      <c r="H112" s="51">
        <v>28</v>
      </c>
      <c r="I112" s="51">
        <v>1</v>
      </c>
      <c r="J112" s="51">
        <v>3</v>
      </c>
      <c r="K112" s="51">
        <v>0</v>
      </c>
      <c r="L112" s="51">
        <v>0</v>
      </c>
      <c r="M112" s="78">
        <v>4</v>
      </c>
      <c r="N112" s="85">
        <v>995</v>
      </c>
      <c r="O112" s="48"/>
      <c r="P112" s="48"/>
    </row>
    <row r="113" spans="1:16" ht="31.5">
      <c r="A113" s="55" t="s">
        <v>98</v>
      </c>
      <c r="B113" s="57" t="s">
        <v>145</v>
      </c>
      <c r="C113" s="51">
        <v>-690</v>
      </c>
      <c r="D113" s="51">
        <v>-167</v>
      </c>
      <c r="E113" s="51">
        <v>0</v>
      </c>
      <c r="F113" s="51">
        <v>0</v>
      </c>
      <c r="G113" s="51">
        <v>0</v>
      </c>
      <c r="H113" s="51">
        <v>-6</v>
      </c>
      <c r="I113" s="51">
        <v>-8</v>
      </c>
      <c r="J113" s="51">
        <v>-13</v>
      </c>
      <c r="K113" s="51">
        <v>0</v>
      </c>
      <c r="L113" s="51">
        <v>0</v>
      </c>
      <c r="M113" s="78">
        <v>-2</v>
      </c>
      <c r="N113" s="85">
        <v>-886</v>
      </c>
      <c r="O113" s="48"/>
      <c r="P113" s="48"/>
    </row>
    <row r="114" spans="1:16" ht="15.75">
      <c r="A114" s="55" t="s">
        <v>100</v>
      </c>
      <c r="B114" s="57" t="s">
        <v>146</v>
      </c>
      <c r="C114" s="51">
        <v>546</v>
      </c>
      <c r="D114" s="51">
        <v>1567</v>
      </c>
      <c r="E114" s="51">
        <v>6</v>
      </c>
      <c r="F114" s="51">
        <v>286</v>
      </c>
      <c r="G114" s="51">
        <v>599</v>
      </c>
      <c r="H114" s="51">
        <v>110</v>
      </c>
      <c r="I114" s="51">
        <v>-63</v>
      </c>
      <c r="J114" s="51">
        <v>1</v>
      </c>
      <c r="K114" s="51">
        <v>694</v>
      </c>
      <c r="L114" s="51">
        <v>11</v>
      </c>
      <c r="M114" s="78">
        <v>-45</v>
      </c>
      <c r="N114" s="85">
        <v>3712</v>
      </c>
      <c r="O114" s="48"/>
      <c r="P114" s="48"/>
    </row>
    <row r="115" spans="1:16" ht="15.75">
      <c r="A115" s="55" t="s">
        <v>102</v>
      </c>
      <c r="B115" s="57" t="s">
        <v>147</v>
      </c>
      <c r="C115" s="51">
        <v>2</v>
      </c>
      <c r="D115" s="51">
        <v>1</v>
      </c>
      <c r="E115" s="51">
        <v>0</v>
      </c>
      <c r="F115" s="51">
        <v>0</v>
      </c>
      <c r="G115" s="51">
        <v>2</v>
      </c>
      <c r="H115" s="51">
        <v>0</v>
      </c>
      <c r="I115" s="51">
        <v>0</v>
      </c>
      <c r="J115" s="51">
        <v>0</v>
      </c>
      <c r="K115" s="51">
        <v>0</v>
      </c>
      <c r="L115" s="51">
        <v>0</v>
      </c>
      <c r="M115" s="78">
        <v>0</v>
      </c>
      <c r="N115" s="85">
        <v>5</v>
      </c>
      <c r="O115" s="48"/>
      <c r="P115" s="48"/>
    </row>
    <row r="116" spans="1:16" ht="15.75">
      <c r="A116" s="55" t="s">
        <v>104</v>
      </c>
      <c r="B116" s="57" t="s">
        <v>148</v>
      </c>
      <c r="C116" s="51">
        <v>0</v>
      </c>
      <c r="D116" s="51">
        <v>-1320</v>
      </c>
      <c r="E116" s="51">
        <v>0</v>
      </c>
      <c r="F116" s="51">
        <v>0</v>
      </c>
      <c r="G116" s="51">
        <v>-27</v>
      </c>
      <c r="H116" s="51">
        <v>0</v>
      </c>
      <c r="I116" s="51">
        <v>0</v>
      </c>
      <c r="J116" s="51">
        <v>0</v>
      </c>
      <c r="K116" s="51">
        <v>0</v>
      </c>
      <c r="L116" s="51">
        <v>0</v>
      </c>
      <c r="M116" s="78">
        <v>0</v>
      </c>
      <c r="N116" s="85">
        <v>-1347</v>
      </c>
      <c r="O116" s="48"/>
      <c r="P116" s="48"/>
    </row>
    <row r="117" spans="1:16" ht="15.75">
      <c r="A117" s="55" t="s">
        <v>136</v>
      </c>
      <c r="B117" s="57" t="s">
        <v>149</v>
      </c>
      <c r="C117" s="51">
        <v>2</v>
      </c>
      <c r="D117" s="51">
        <v>-1319</v>
      </c>
      <c r="E117" s="51">
        <v>0</v>
      </c>
      <c r="F117" s="51">
        <v>0</v>
      </c>
      <c r="G117" s="51">
        <v>-25</v>
      </c>
      <c r="H117" s="51">
        <v>0</v>
      </c>
      <c r="I117" s="51">
        <v>0</v>
      </c>
      <c r="J117" s="51">
        <v>0</v>
      </c>
      <c r="K117" s="51">
        <v>0</v>
      </c>
      <c r="L117" s="51">
        <v>0</v>
      </c>
      <c r="M117" s="78">
        <v>0</v>
      </c>
      <c r="N117" s="85">
        <v>-1342</v>
      </c>
      <c r="O117" s="48"/>
      <c r="P117" s="48"/>
    </row>
    <row r="118" spans="1:16" ht="15.75">
      <c r="A118" s="55" t="s">
        <v>137</v>
      </c>
      <c r="B118" s="50" t="s">
        <v>150</v>
      </c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78"/>
      <c r="N118" s="85">
        <v>0</v>
      </c>
      <c r="O118" s="48"/>
      <c r="P118" s="48"/>
    </row>
    <row r="119" spans="1:16" ht="16.5" thickBot="1">
      <c r="A119" s="74" t="s">
        <v>138</v>
      </c>
      <c r="B119" s="75" t="s">
        <v>224</v>
      </c>
      <c r="C119" s="76">
        <v>548</v>
      </c>
      <c r="D119" s="76">
        <v>248</v>
      </c>
      <c r="E119" s="76">
        <v>6</v>
      </c>
      <c r="F119" s="76">
        <v>286</v>
      </c>
      <c r="G119" s="76">
        <v>574</v>
      </c>
      <c r="H119" s="76">
        <v>110</v>
      </c>
      <c r="I119" s="76">
        <v>-63</v>
      </c>
      <c r="J119" s="76">
        <v>1</v>
      </c>
      <c r="K119" s="76">
        <v>694</v>
      </c>
      <c r="L119" s="76">
        <v>11</v>
      </c>
      <c r="M119" s="82">
        <v>-45</v>
      </c>
      <c r="N119" s="87">
        <v>2370</v>
      </c>
      <c r="O119" s="48"/>
      <c r="P119" s="48"/>
    </row>
    <row r="120" spans="3:14" ht="12.75"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</row>
    <row r="121" ht="18.75">
      <c r="A121" s="1" t="s">
        <v>54</v>
      </c>
    </row>
  </sheetData>
  <mergeCells count="6">
    <mergeCell ref="A1:N1"/>
    <mergeCell ref="C3:J3"/>
    <mergeCell ref="K3:M3"/>
    <mergeCell ref="N3:N4"/>
    <mergeCell ref="A3:B4"/>
    <mergeCell ref="M2:N2"/>
  </mergeCells>
  <printOptions/>
  <pageMargins left="0.7480314960629921" right="0" top="0" bottom="0" header="0" footer="0"/>
  <pageSetup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N97"/>
  <sheetViews>
    <sheetView workbookViewId="0" topLeftCell="E1">
      <selection activeCell="A96" sqref="A96"/>
    </sheetView>
  </sheetViews>
  <sheetFormatPr defaultColWidth="9.140625" defaultRowHeight="12.75"/>
  <cols>
    <col min="1" max="1" width="5.140625" style="20" customWidth="1"/>
    <col min="2" max="2" width="40.7109375" style="20" customWidth="1"/>
    <col min="3" max="3" width="11.00390625" style="20" customWidth="1"/>
    <col min="4" max="12" width="9.140625" style="20" customWidth="1"/>
    <col min="13" max="13" width="11.421875" style="20" customWidth="1"/>
    <col min="14" max="16384" width="9.140625" style="20" customWidth="1"/>
  </cols>
  <sheetData>
    <row r="3" ht="13.5" thickBot="1"/>
    <row r="4" spans="1:14" ht="63">
      <c r="A4" s="179" t="s">
        <v>27</v>
      </c>
      <c r="B4" s="180"/>
      <c r="C4" s="128" t="s">
        <v>13</v>
      </c>
      <c r="D4" s="128" t="s">
        <v>12</v>
      </c>
      <c r="E4" s="128" t="s">
        <v>15</v>
      </c>
      <c r="F4" s="128" t="s">
        <v>14</v>
      </c>
      <c r="G4" s="128" t="s">
        <v>16</v>
      </c>
      <c r="H4" s="128" t="s">
        <v>18</v>
      </c>
      <c r="I4" s="128" t="s">
        <v>17</v>
      </c>
      <c r="J4" s="128" t="s">
        <v>20</v>
      </c>
      <c r="K4" s="128" t="s">
        <v>19</v>
      </c>
      <c r="L4" s="128" t="s">
        <v>21</v>
      </c>
      <c r="M4" s="128" t="s">
        <v>22</v>
      </c>
      <c r="N4" s="129" t="s">
        <v>0</v>
      </c>
    </row>
    <row r="5" spans="1:14" ht="12.75">
      <c r="A5" s="4" t="s">
        <v>28</v>
      </c>
      <c r="B5" s="5" t="s">
        <v>29</v>
      </c>
      <c r="C5" s="130"/>
      <c r="D5" s="130"/>
      <c r="E5" s="131"/>
      <c r="F5" s="130"/>
      <c r="G5" s="131"/>
      <c r="H5" s="130"/>
      <c r="I5" s="131"/>
      <c r="J5" s="131"/>
      <c r="K5" s="131"/>
      <c r="L5" s="131"/>
      <c r="M5" s="130"/>
      <c r="N5" s="132"/>
    </row>
    <row r="6" spans="1:14" ht="12.75">
      <c r="A6" s="6" t="s">
        <v>58</v>
      </c>
      <c r="B6" s="7" t="s">
        <v>151</v>
      </c>
      <c r="C6" s="133">
        <v>23</v>
      </c>
      <c r="D6" s="134">
        <v>16</v>
      </c>
      <c r="E6" s="135">
        <v>1</v>
      </c>
      <c r="F6" s="133">
        <v>6</v>
      </c>
      <c r="G6" s="135">
        <v>7</v>
      </c>
      <c r="H6" s="133">
        <v>0</v>
      </c>
      <c r="I6" s="135"/>
      <c r="J6" s="135"/>
      <c r="K6" s="135">
        <v>1</v>
      </c>
      <c r="L6" s="135"/>
      <c r="M6" s="133">
        <v>8</v>
      </c>
      <c r="N6" s="136">
        <f>SUM(C6:M6)</f>
        <v>62</v>
      </c>
    </row>
    <row r="7" spans="1:14" ht="12.75">
      <c r="A7" s="6" t="s">
        <v>70</v>
      </c>
      <c r="B7" s="7" t="s">
        <v>152</v>
      </c>
      <c r="C7" s="137"/>
      <c r="D7" s="138"/>
      <c r="E7" s="135"/>
      <c r="F7" s="137">
        <v>0</v>
      </c>
      <c r="G7" s="135"/>
      <c r="H7" s="137"/>
      <c r="I7" s="135"/>
      <c r="J7" s="135"/>
      <c r="K7" s="135"/>
      <c r="L7" s="135"/>
      <c r="M7" s="137">
        <v>0</v>
      </c>
      <c r="N7" s="136">
        <f aca="true" t="shared" si="0" ref="N7:N70">SUM(C7:M7)</f>
        <v>0</v>
      </c>
    </row>
    <row r="8" spans="1:14" ht="12.75">
      <c r="A8" s="6" t="s">
        <v>71</v>
      </c>
      <c r="B8" s="7" t="s">
        <v>153</v>
      </c>
      <c r="C8" s="137">
        <v>5</v>
      </c>
      <c r="D8" s="138"/>
      <c r="E8" s="135">
        <v>3</v>
      </c>
      <c r="F8" s="137">
        <v>0</v>
      </c>
      <c r="G8" s="135"/>
      <c r="H8" s="137"/>
      <c r="I8" s="135">
        <v>1</v>
      </c>
      <c r="J8" s="135"/>
      <c r="K8" s="135">
        <v>2</v>
      </c>
      <c r="L8" s="135">
        <v>2</v>
      </c>
      <c r="M8" s="137">
        <v>0</v>
      </c>
      <c r="N8" s="136">
        <f t="shared" si="0"/>
        <v>13</v>
      </c>
    </row>
    <row r="9" spans="1:14" ht="12.75">
      <c r="A9" s="6"/>
      <c r="B9" s="8" t="s">
        <v>154</v>
      </c>
      <c r="C9" s="137">
        <v>28</v>
      </c>
      <c r="D9" s="138">
        <v>16</v>
      </c>
      <c r="E9" s="135">
        <v>4</v>
      </c>
      <c r="F9" s="137">
        <v>6</v>
      </c>
      <c r="G9" s="135">
        <v>7</v>
      </c>
      <c r="H9" s="137">
        <v>0</v>
      </c>
      <c r="I9" s="135">
        <v>1</v>
      </c>
      <c r="J9" s="135"/>
      <c r="K9" s="135">
        <v>3</v>
      </c>
      <c r="L9" s="135">
        <v>2</v>
      </c>
      <c r="M9" s="137">
        <v>8</v>
      </c>
      <c r="N9" s="136">
        <f t="shared" si="0"/>
        <v>75</v>
      </c>
    </row>
    <row r="10" spans="1:14" ht="12.75">
      <c r="A10" s="9" t="s">
        <v>30</v>
      </c>
      <c r="B10" s="10" t="s">
        <v>31</v>
      </c>
      <c r="C10" s="137"/>
      <c r="D10" s="138"/>
      <c r="E10" s="135"/>
      <c r="F10" s="137"/>
      <c r="G10" s="135"/>
      <c r="H10" s="137"/>
      <c r="I10" s="135"/>
      <c r="J10" s="135"/>
      <c r="K10" s="135"/>
      <c r="L10" s="135"/>
      <c r="M10" s="137"/>
      <c r="N10" s="136">
        <f t="shared" si="0"/>
        <v>0</v>
      </c>
    </row>
    <row r="11" spans="1:14" ht="12.75">
      <c r="A11" s="6" t="s">
        <v>155</v>
      </c>
      <c r="B11" s="7" t="s">
        <v>156</v>
      </c>
      <c r="C11" s="137">
        <v>3840</v>
      </c>
      <c r="D11" s="138">
        <v>10791</v>
      </c>
      <c r="E11" s="135">
        <v>460</v>
      </c>
      <c r="F11" s="137">
        <v>0</v>
      </c>
      <c r="G11" s="135">
        <v>159</v>
      </c>
      <c r="H11" s="137"/>
      <c r="I11" s="135"/>
      <c r="J11" s="135"/>
      <c r="K11" s="135"/>
      <c r="L11" s="135"/>
      <c r="M11" s="137">
        <v>0</v>
      </c>
      <c r="N11" s="136">
        <f t="shared" si="0"/>
        <v>15250</v>
      </c>
    </row>
    <row r="12" spans="1:14" ht="33.75">
      <c r="A12" s="6" t="s">
        <v>105</v>
      </c>
      <c r="B12" s="7" t="s">
        <v>157</v>
      </c>
      <c r="C12" s="137"/>
      <c r="D12" s="138">
        <v>52085</v>
      </c>
      <c r="E12" s="135">
        <v>794</v>
      </c>
      <c r="F12" s="137">
        <v>0</v>
      </c>
      <c r="G12" s="135">
        <v>735</v>
      </c>
      <c r="H12" s="137">
        <v>73</v>
      </c>
      <c r="I12" s="135"/>
      <c r="J12" s="135"/>
      <c r="K12" s="135">
        <v>3</v>
      </c>
      <c r="L12" s="135">
        <v>83</v>
      </c>
      <c r="M12" s="137">
        <v>0</v>
      </c>
      <c r="N12" s="136">
        <f t="shared" si="0"/>
        <v>53773</v>
      </c>
    </row>
    <row r="13" spans="1:14" ht="12.75">
      <c r="A13" s="6" t="s">
        <v>158</v>
      </c>
      <c r="B13" s="7" t="s">
        <v>159</v>
      </c>
      <c r="C13" s="137">
        <v>31423</v>
      </c>
      <c r="D13" s="138">
        <v>30873</v>
      </c>
      <c r="E13" s="135">
        <v>5046</v>
      </c>
      <c r="F13" s="137">
        <v>9886</v>
      </c>
      <c r="G13" s="135">
        <v>5657</v>
      </c>
      <c r="H13" s="137">
        <v>3304</v>
      </c>
      <c r="I13" s="135">
        <v>8408</v>
      </c>
      <c r="J13" s="135">
        <v>3304</v>
      </c>
      <c r="K13" s="135">
        <v>2698</v>
      </c>
      <c r="L13" s="135">
        <v>259</v>
      </c>
      <c r="M13" s="137">
        <v>34</v>
      </c>
      <c r="N13" s="136">
        <f t="shared" si="0"/>
        <v>100892</v>
      </c>
    </row>
    <row r="14" spans="1:14" ht="12.75">
      <c r="A14" s="6" t="s">
        <v>160</v>
      </c>
      <c r="B14" s="7" t="s">
        <v>161</v>
      </c>
      <c r="C14" s="137"/>
      <c r="D14" s="138"/>
      <c r="E14" s="135"/>
      <c r="F14" s="137">
        <v>0</v>
      </c>
      <c r="G14" s="135"/>
      <c r="H14" s="137"/>
      <c r="I14" s="135"/>
      <c r="J14" s="135"/>
      <c r="K14" s="135"/>
      <c r="L14" s="135"/>
      <c r="M14" s="137">
        <v>0</v>
      </c>
      <c r="N14" s="136">
        <f t="shared" si="0"/>
        <v>0</v>
      </c>
    </row>
    <row r="15" spans="1:14" ht="12.75">
      <c r="A15" s="6"/>
      <c r="B15" s="8" t="s">
        <v>162</v>
      </c>
      <c r="C15" s="137">
        <v>35263</v>
      </c>
      <c r="D15" s="138">
        <v>93749</v>
      </c>
      <c r="E15" s="135">
        <v>6300</v>
      </c>
      <c r="F15" s="137">
        <v>9886</v>
      </c>
      <c r="G15" s="135">
        <v>6551</v>
      </c>
      <c r="H15" s="137">
        <v>3377</v>
      </c>
      <c r="I15" s="135">
        <v>8408</v>
      </c>
      <c r="J15" s="135">
        <v>3304</v>
      </c>
      <c r="K15" s="135">
        <v>2701</v>
      </c>
      <c r="L15" s="135">
        <v>342</v>
      </c>
      <c r="M15" s="137">
        <v>34</v>
      </c>
      <c r="N15" s="136">
        <f t="shared" si="0"/>
        <v>169915</v>
      </c>
    </row>
    <row r="16" spans="1:14" ht="38.25">
      <c r="A16" s="9" t="s">
        <v>32</v>
      </c>
      <c r="B16" s="10" t="s">
        <v>33</v>
      </c>
      <c r="C16" s="137"/>
      <c r="D16" s="138">
        <v>11567</v>
      </c>
      <c r="E16" s="135">
        <v>355</v>
      </c>
      <c r="F16" s="137">
        <v>0</v>
      </c>
      <c r="G16" s="135"/>
      <c r="H16" s="137"/>
      <c r="I16" s="135"/>
      <c r="J16" s="135"/>
      <c r="K16" s="135"/>
      <c r="L16" s="135"/>
      <c r="M16" s="137"/>
      <c r="N16" s="136">
        <f t="shared" si="0"/>
        <v>11922</v>
      </c>
    </row>
    <row r="17" spans="1:14" ht="12.75">
      <c r="A17" s="9" t="s">
        <v>34</v>
      </c>
      <c r="B17" s="10" t="s">
        <v>35</v>
      </c>
      <c r="C17" s="133"/>
      <c r="D17" s="134"/>
      <c r="E17" s="135"/>
      <c r="F17" s="133"/>
      <c r="G17" s="135"/>
      <c r="H17" s="133"/>
      <c r="I17" s="135"/>
      <c r="J17" s="135"/>
      <c r="K17" s="135"/>
      <c r="L17" s="135"/>
      <c r="M17" s="133"/>
      <c r="N17" s="136">
        <f t="shared" si="0"/>
        <v>0</v>
      </c>
    </row>
    <row r="18" spans="1:14" ht="12.75">
      <c r="A18" s="6" t="s">
        <v>155</v>
      </c>
      <c r="B18" s="7" t="s">
        <v>163</v>
      </c>
      <c r="C18" s="133"/>
      <c r="D18" s="134"/>
      <c r="E18" s="135"/>
      <c r="F18" s="133"/>
      <c r="G18" s="135">
        <v>474</v>
      </c>
      <c r="H18" s="133"/>
      <c r="I18" s="135"/>
      <c r="J18" s="135"/>
      <c r="K18" s="135">
        <v>449</v>
      </c>
      <c r="L18" s="135"/>
      <c r="M18" s="133">
        <v>0</v>
      </c>
      <c r="N18" s="136">
        <f t="shared" si="0"/>
        <v>923</v>
      </c>
    </row>
    <row r="19" spans="1:14" ht="12.75">
      <c r="A19" s="6" t="s">
        <v>58</v>
      </c>
      <c r="B19" s="7" t="s">
        <v>164</v>
      </c>
      <c r="C19" s="137">
        <v>2</v>
      </c>
      <c r="D19" s="138">
        <v>501</v>
      </c>
      <c r="E19" s="135">
        <v>5058</v>
      </c>
      <c r="F19" s="137">
        <v>270</v>
      </c>
      <c r="G19" s="135"/>
      <c r="H19" s="137"/>
      <c r="I19" s="135">
        <v>230</v>
      </c>
      <c r="J19" s="135">
        <v>2</v>
      </c>
      <c r="K19" s="135"/>
      <c r="L19" s="135"/>
      <c r="M19" s="137">
        <v>4</v>
      </c>
      <c r="N19" s="136">
        <f t="shared" si="0"/>
        <v>6067</v>
      </c>
    </row>
    <row r="20" spans="1:14" ht="12.75">
      <c r="A20" s="6" t="s">
        <v>70</v>
      </c>
      <c r="B20" s="7" t="s">
        <v>165</v>
      </c>
      <c r="C20" s="137"/>
      <c r="D20" s="138"/>
      <c r="E20" s="135"/>
      <c r="F20" s="137">
        <v>139</v>
      </c>
      <c r="G20" s="135"/>
      <c r="H20" s="137">
        <v>1</v>
      </c>
      <c r="I20" s="135"/>
      <c r="J20" s="135">
        <v>6</v>
      </c>
      <c r="K20" s="135"/>
      <c r="L20" s="135"/>
      <c r="M20" s="137">
        <v>0</v>
      </c>
      <c r="N20" s="136">
        <f t="shared" si="0"/>
        <v>146</v>
      </c>
    </row>
    <row r="21" spans="1:14" ht="12.75">
      <c r="A21" s="6"/>
      <c r="B21" s="8" t="s">
        <v>166</v>
      </c>
      <c r="C21" s="133">
        <v>2</v>
      </c>
      <c r="D21" s="134">
        <v>501</v>
      </c>
      <c r="E21" s="135">
        <v>5058</v>
      </c>
      <c r="F21" s="133">
        <v>409</v>
      </c>
      <c r="G21" s="135">
        <v>474</v>
      </c>
      <c r="H21" s="133">
        <v>1</v>
      </c>
      <c r="I21" s="135">
        <v>230</v>
      </c>
      <c r="J21" s="135">
        <v>8</v>
      </c>
      <c r="K21" s="135">
        <v>449</v>
      </c>
      <c r="L21" s="135"/>
      <c r="M21" s="133">
        <v>4</v>
      </c>
      <c r="N21" s="136">
        <f t="shared" si="0"/>
        <v>7136</v>
      </c>
    </row>
    <row r="22" spans="1:14" ht="12.75">
      <c r="A22" s="6" t="s">
        <v>105</v>
      </c>
      <c r="B22" s="7" t="s">
        <v>167</v>
      </c>
      <c r="C22" s="133"/>
      <c r="D22" s="134">
        <v>3</v>
      </c>
      <c r="E22" s="135"/>
      <c r="F22" s="133">
        <v>0</v>
      </c>
      <c r="G22" s="135"/>
      <c r="H22" s="133"/>
      <c r="I22" s="135"/>
      <c r="J22" s="135"/>
      <c r="K22" s="135"/>
      <c r="L22" s="135"/>
      <c r="M22" s="133">
        <v>0</v>
      </c>
      <c r="N22" s="136">
        <f t="shared" si="0"/>
        <v>3</v>
      </c>
    </row>
    <row r="23" spans="1:14" ht="12.75">
      <c r="A23" s="6" t="s">
        <v>158</v>
      </c>
      <c r="B23" s="7" t="s">
        <v>168</v>
      </c>
      <c r="C23" s="133"/>
      <c r="D23" s="134"/>
      <c r="E23" s="135"/>
      <c r="F23" s="133"/>
      <c r="G23" s="135"/>
      <c r="H23" s="133"/>
      <c r="I23" s="135"/>
      <c r="J23" s="135"/>
      <c r="K23" s="135"/>
      <c r="L23" s="135"/>
      <c r="M23" s="133">
        <v>0</v>
      </c>
      <c r="N23" s="136">
        <f t="shared" si="0"/>
        <v>0</v>
      </c>
    </row>
    <row r="24" spans="1:14" ht="12.75">
      <c r="A24" s="6" t="s">
        <v>58</v>
      </c>
      <c r="B24" s="7" t="s">
        <v>169</v>
      </c>
      <c r="C24" s="139"/>
      <c r="D24" s="140">
        <v>333</v>
      </c>
      <c r="E24" s="135"/>
      <c r="F24" s="139">
        <v>0</v>
      </c>
      <c r="G24" s="135"/>
      <c r="H24" s="139"/>
      <c r="I24" s="135"/>
      <c r="J24" s="135"/>
      <c r="K24" s="135"/>
      <c r="L24" s="135"/>
      <c r="M24" s="139">
        <v>0</v>
      </c>
      <c r="N24" s="136">
        <f t="shared" si="0"/>
        <v>333</v>
      </c>
    </row>
    <row r="25" spans="1:14" ht="12.75">
      <c r="A25" s="6" t="s">
        <v>70</v>
      </c>
      <c r="B25" s="7" t="s">
        <v>168</v>
      </c>
      <c r="C25" s="133">
        <v>161</v>
      </c>
      <c r="D25" s="134">
        <v>11280</v>
      </c>
      <c r="E25" s="135">
        <v>293</v>
      </c>
      <c r="F25" s="133">
        <v>194</v>
      </c>
      <c r="G25" s="135">
        <v>247</v>
      </c>
      <c r="H25" s="133">
        <v>634</v>
      </c>
      <c r="I25" s="135">
        <v>209</v>
      </c>
      <c r="J25" s="135">
        <v>2433</v>
      </c>
      <c r="K25" s="135">
        <v>828</v>
      </c>
      <c r="L25" s="135">
        <v>30</v>
      </c>
      <c r="M25" s="133">
        <v>132</v>
      </c>
      <c r="N25" s="136">
        <f t="shared" si="0"/>
        <v>16441</v>
      </c>
    </row>
    <row r="26" spans="1:14" ht="12.75">
      <c r="A26" s="6"/>
      <c r="B26" s="8" t="s">
        <v>170</v>
      </c>
      <c r="C26" s="137">
        <v>161</v>
      </c>
      <c r="D26" s="138">
        <v>11613</v>
      </c>
      <c r="E26" s="135">
        <v>293</v>
      </c>
      <c r="F26" s="137">
        <v>194</v>
      </c>
      <c r="G26" s="135">
        <v>247</v>
      </c>
      <c r="H26" s="137">
        <v>634</v>
      </c>
      <c r="I26" s="135">
        <v>209</v>
      </c>
      <c r="J26" s="135">
        <v>2433</v>
      </c>
      <c r="K26" s="135">
        <v>828</v>
      </c>
      <c r="L26" s="135">
        <v>30</v>
      </c>
      <c r="M26" s="137">
        <v>132</v>
      </c>
      <c r="N26" s="136">
        <f t="shared" si="0"/>
        <v>16774</v>
      </c>
    </row>
    <row r="27" spans="1:14" ht="12.75">
      <c r="A27" s="6"/>
      <c r="B27" s="8" t="s">
        <v>171</v>
      </c>
      <c r="C27" s="137">
        <v>163</v>
      </c>
      <c r="D27" s="138">
        <v>12117</v>
      </c>
      <c r="E27" s="135">
        <v>5351</v>
      </c>
      <c r="F27" s="137">
        <v>603</v>
      </c>
      <c r="G27" s="135">
        <v>721</v>
      </c>
      <c r="H27" s="137">
        <v>635</v>
      </c>
      <c r="I27" s="135">
        <v>439</v>
      </c>
      <c r="J27" s="135">
        <v>2441</v>
      </c>
      <c r="K27" s="135">
        <v>1277</v>
      </c>
      <c r="L27" s="135">
        <v>30</v>
      </c>
      <c r="M27" s="137">
        <v>136</v>
      </c>
      <c r="N27" s="136">
        <f t="shared" si="0"/>
        <v>23913</v>
      </c>
    </row>
    <row r="28" spans="1:14" ht="12.75">
      <c r="A28" s="9" t="s">
        <v>36</v>
      </c>
      <c r="B28" s="10" t="s">
        <v>37</v>
      </c>
      <c r="C28" s="137"/>
      <c r="D28" s="138"/>
      <c r="E28" s="135"/>
      <c r="F28" s="137"/>
      <c r="G28" s="135"/>
      <c r="H28" s="137"/>
      <c r="I28" s="135"/>
      <c r="J28" s="135"/>
      <c r="K28" s="135"/>
      <c r="L28" s="135"/>
      <c r="M28" s="137"/>
      <c r="N28" s="136">
        <f t="shared" si="0"/>
        <v>0</v>
      </c>
    </row>
    <row r="29" spans="1:14" ht="12.75">
      <c r="A29" s="6" t="s">
        <v>155</v>
      </c>
      <c r="B29" s="7" t="s">
        <v>172</v>
      </c>
      <c r="C29" s="137">
        <v>1115</v>
      </c>
      <c r="D29" s="138">
        <v>17320</v>
      </c>
      <c r="E29" s="135">
        <v>2798</v>
      </c>
      <c r="F29" s="137">
        <v>348</v>
      </c>
      <c r="G29" s="135">
        <v>865</v>
      </c>
      <c r="H29" s="137">
        <v>859</v>
      </c>
      <c r="I29" s="135">
        <v>473</v>
      </c>
      <c r="J29" s="135">
        <v>272</v>
      </c>
      <c r="K29" s="135">
        <v>140</v>
      </c>
      <c r="L29" s="135">
        <v>88</v>
      </c>
      <c r="M29" s="137">
        <v>13</v>
      </c>
      <c r="N29" s="136">
        <f t="shared" si="0"/>
        <v>24291</v>
      </c>
    </row>
    <row r="30" spans="1:14" ht="12.75">
      <c r="A30" s="6"/>
      <c r="B30" s="7" t="s">
        <v>173</v>
      </c>
      <c r="C30" s="133">
        <v>948</v>
      </c>
      <c r="D30" s="134">
        <v>15333</v>
      </c>
      <c r="E30" s="135"/>
      <c r="F30" s="133">
        <v>0</v>
      </c>
      <c r="G30" s="135">
        <v>576</v>
      </c>
      <c r="H30" s="133">
        <v>798</v>
      </c>
      <c r="I30" s="135">
        <v>347</v>
      </c>
      <c r="J30" s="135"/>
      <c r="K30" s="135">
        <v>101</v>
      </c>
      <c r="L30" s="135">
        <v>44</v>
      </c>
      <c r="M30" s="133">
        <v>13</v>
      </c>
      <c r="N30" s="136">
        <f t="shared" si="0"/>
        <v>18160</v>
      </c>
    </row>
    <row r="31" spans="1:14" ht="12.75">
      <c r="A31" s="6" t="s">
        <v>105</v>
      </c>
      <c r="B31" s="7" t="s">
        <v>174</v>
      </c>
      <c r="C31" s="133"/>
      <c r="D31" s="134"/>
      <c r="E31" s="135"/>
      <c r="F31" s="133"/>
      <c r="G31" s="135"/>
      <c r="H31" s="133"/>
      <c r="I31" s="135"/>
      <c r="J31" s="135"/>
      <c r="K31" s="135"/>
      <c r="L31" s="135"/>
      <c r="M31" s="133"/>
      <c r="N31" s="136">
        <f t="shared" si="0"/>
        <v>0</v>
      </c>
    </row>
    <row r="32" spans="1:14" ht="12.75">
      <c r="A32" s="6" t="s">
        <v>58</v>
      </c>
      <c r="B32" s="7" t="s">
        <v>175</v>
      </c>
      <c r="C32" s="137">
        <v>1129</v>
      </c>
      <c r="D32" s="138">
        <v>1146</v>
      </c>
      <c r="E32" s="135">
        <v>51</v>
      </c>
      <c r="F32" s="137">
        <v>2263</v>
      </c>
      <c r="G32" s="135">
        <v>1027</v>
      </c>
      <c r="H32" s="137">
        <v>195</v>
      </c>
      <c r="I32" s="135">
        <v>319</v>
      </c>
      <c r="J32" s="135">
        <v>1840</v>
      </c>
      <c r="K32" s="135">
        <v>9</v>
      </c>
      <c r="L32" s="135">
        <v>3</v>
      </c>
      <c r="M32" s="137">
        <v>8</v>
      </c>
      <c r="N32" s="136">
        <f t="shared" si="0"/>
        <v>7990</v>
      </c>
    </row>
    <row r="33" spans="1:14" ht="12.75">
      <c r="A33" s="6" t="s">
        <v>70</v>
      </c>
      <c r="B33" s="7" t="s">
        <v>176</v>
      </c>
      <c r="C33" s="137">
        <v>39</v>
      </c>
      <c r="D33" s="138">
        <v>198</v>
      </c>
      <c r="E33" s="135">
        <v>128</v>
      </c>
      <c r="F33" s="137">
        <v>2</v>
      </c>
      <c r="G33" s="135">
        <v>19</v>
      </c>
      <c r="H33" s="137">
        <v>63</v>
      </c>
      <c r="I33" s="135">
        <v>1</v>
      </c>
      <c r="J33" s="135">
        <v>6</v>
      </c>
      <c r="K33" s="135">
        <v>78</v>
      </c>
      <c r="L33" s="135">
        <v>35</v>
      </c>
      <c r="M33" s="137">
        <v>1</v>
      </c>
      <c r="N33" s="136">
        <f t="shared" si="0"/>
        <v>570</v>
      </c>
    </row>
    <row r="34" spans="1:14" ht="12.75">
      <c r="A34" s="6"/>
      <c r="B34" s="8" t="s">
        <v>177</v>
      </c>
      <c r="C34" s="137">
        <v>1168</v>
      </c>
      <c r="D34" s="138">
        <v>1344</v>
      </c>
      <c r="E34" s="135">
        <v>179</v>
      </c>
      <c r="F34" s="137">
        <v>2265</v>
      </c>
      <c r="G34" s="135">
        <v>1046</v>
      </c>
      <c r="H34" s="137">
        <v>258</v>
      </c>
      <c r="I34" s="135">
        <v>320</v>
      </c>
      <c r="J34" s="135">
        <v>1846</v>
      </c>
      <c r="K34" s="135">
        <v>87</v>
      </c>
      <c r="L34" s="135">
        <v>38</v>
      </c>
      <c r="M34" s="137">
        <v>9</v>
      </c>
      <c r="N34" s="136">
        <f t="shared" si="0"/>
        <v>8560</v>
      </c>
    </row>
    <row r="35" spans="1:14" ht="12.75">
      <c r="A35" s="6" t="s">
        <v>158</v>
      </c>
      <c r="B35" s="7" t="s">
        <v>178</v>
      </c>
      <c r="C35" s="133"/>
      <c r="D35" s="134"/>
      <c r="E35" s="135"/>
      <c r="F35" s="133">
        <v>0</v>
      </c>
      <c r="G35" s="135"/>
      <c r="H35" s="133"/>
      <c r="I35" s="135"/>
      <c r="J35" s="135"/>
      <c r="K35" s="135"/>
      <c r="L35" s="135"/>
      <c r="M35" s="133">
        <v>0</v>
      </c>
      <c r="N35" s="136">
        <f t="shared" si="0"/>
        <v>0</v>
      </c>
    </row>
    <row r="36" spans="1:14" ht="12.75">
      <c r="A36" s="6" t="s">
        <v>160</v>
      </c>
      <c r="B36" s="7" t="s">
        <v>153</v>
      </c>
      <c r="C36" s="133"/>
      <c r="D36" s="134">
        <v>23</v>
      </c>
      <c r="E36" s="135"/>
      <c r="F36" s="133">
        <v>0</v>
      </c>
      <c r="G36" s="135"/>
      <c r="H36" s="133"/>
      <c r="I36" s="135"/>
      <c r="J36" s="135"/>
      <c r="K36" s="135"/>
      <c r="L36" s="135"/>
      <c r="M36" s="133">
        <v>0</v>
      </c>
      <c r="N36" s="136">
        <f t="shared" si="0"/>
        <v>23</v>
      </c>
    </row>
    <row r="37" spans="1:14" ht="12.75">
      <c r="A37" s="6"/>
      <c r="B37" s="8" t="s">
        <v>179</v>
      </c>
      <c r="C37" s="137">
        <v>2283</v>
      </c>
      <c r="D37" s="138">
        <v>18687</v>
      </c>
      <c r="E37" s="135">
        <v>2977</v>
      </c>
      <c r="F37" s="137">
        <v>2613</v>
      </c>
      <c r="G37" s="135">
        <v>1911</v>
      </c>
      <c r="H37" s="137">
        <v>1117</v>
      </c>
      <c r="I37" s="135">
        <v>793</v>
      </c>
      <c r="J37" s="135">
        <v>2118</v>
      </c>
      <c r="K37" s="135">
        <v>227</v>
      </c>
      <c r="L37" s="135">
        <v>126</v>
      </c>
      <c r="M37" s="137">
        <f>M29+M34</f>
        <v>22</v>
      </c>
      <c r="N37" s="136">
        <f t="shared" si="0"/>
        <v>32874</v>
      </c>
    </row>
    <row r="38" spans="1:14" ht="25.5">
      <c r="A38" s="9" t="s">
        <v>38</v>
      </c>
      <c r="B38" s="10" t="s">
        <v>39</v>
      </c>
      <c r="C38" s="137"/>
      <c r="D38" s="138"/>
      <c r="E38" s="135"/>
      <c r="F38" s="137"/>
      <c r="G38" s="135"/>
      <c r="H38" s="137"/>
      <c r="I38" s="135"/>
      <c r="J38" s="135"/>
      <c r="K38" s="135"/>
      <c r="L38" s="135"/>
      <c r="M38" s="137"/>
      <c r="N38" s="136">
        <f t="shared" si="0"/>
        <v>0</v>
      </c>
    </row>
    <row r="39" spans="1:14" ht="12.75">
      <c r="A39" s="6" t="s">
        <v>155</v>
      </c>
      <c r="B39" s="7" t="s">
        <v>180</v>
      </c>
      <c r="C39" s="137"/>
      <c r="D39" s="138"/>
      <c r="E39" s="135"/>
      <c r="F39" s="137">
        <v>0</v>
      </c>
      <c r="G39" s="135"/>
      <c r="H39" s="137"/>
      <c r="I39" s="135"/>
      <c r="J39" s="135"/>
      <c r="K39" s="135"/>
      <c r="L39" s="135"/>
      <c r="M39" s="137">
        <v>0</v>
      </c>
      <c r="N39" s="136">
        <f t="shared" si="0"/>
        <v>0</v>
      </c>
    </row>
    <row r="40" spans="1:14" ht="12.75">
      <c r="A40" s="6" t="s">
        <v>105</v>
      </c>
      <c r="B40" s="7" t="s">
        <v>181</v>
      </c>
      <c r="C40" s="133">
        <v>2254</v>
      </c>
      <c r="D40" s="134">
        <v>904</v>
      </c>
      <c r="E40" s="135"/>
      <c r="F40" s="133"/>
      <c r="G40" s="135"/>
      <c r="H40" s="133"/>
      <c r="I40" s="135"/>
      <c r="J40" s="135"/>
      <c r="K40" s="135"/>
      <c r="L40" s="135"/>
      <c r="M40" s="133"/>
      <c r="N40" s="136">
        <f t="shared" si="0"/>
        <v>3158</v>
      </c>
    </row>
    <row r="41" spans="1:14" ht="12.75">
      <c r="A41" s="11" t="s">
        <v>182</v>
      </c>
      <c r="B41" s="7" t="s">
        <v>183</v>
      </c>
      <c r="C41" s="133">
        <v>2254</v>
      </c>
      <c r="D41" s="134">
        <v>904</v>
      </c>
      <c r="E41" s="135"/>
      <c r="F41" s="133">
        <v>0</v>
      </c>
      <c r="G41" s="135"/>
      <c r="H41" s="133"/>
      <c r="I41" s="135"/>
      <c r="J41" s="135"/>
      <c r="K41" s="135"/>
      <c r="L41" s="135"/>
      <c r="M41" s="133">
        <v>0</v>
      </c>
      <c r="N41" s="136">
        <f t="shared" si="0"/>
        <v>3158</v>
      </c>
    </row>
    <row r="42" spans="1:14" ht="12.75">
      <c r="A42" s="11" t="s">
        <v>182</v>
      </c>
      <c r="B42" s="7" t="s">
        <v>184</v>
      </c>
      <c r="C42" s="139"/>
      <c r="D42" s="140"/>
      <c r="E42" s="135"/>
      <c r="F42" s="139">
        <v>0</v>
      </c>
      <c r="G42" s="135"/>
      <c r="H42" s="139"/>
      <c r="I42" s="135"/>
      <c r="J42" s="135"/>
      <c r="K42" s="135"/>
      <c r="L42" s="135"/>
      <c r="M42" s="139">
        <v>0</v>
      </c>
      <c r="N42" s="136">
        <f t="shared" si="0"/>
        <v>0</v>
      </c>
    </row>
    <row r="43" spans="1:14" ht="12.75">
      <c r="A43" s="6" t="s">
        <v>158</v>
      </c>
      <c r="B43" s="7" t="s">
        <v>185</v>
      </c>
      <c r="C43" s="139">
        <v>4</v>
      </c>
      <c r="D43" s="140">
        <v>17</v>
      </c>
      <c r="E43" s="135"/>
      <c r="F43" s="139">
        <v>28</v>
      </c>
      <c r="G43" s="135"/>
      <c r="H43" s="139"/>
      <c r="I43" s="135">
        <v>3</v>
      </c>
      <c r="J43" s="135">
        <v>14</v>
      </c>
      <c r="K43" s="135"/>
      <c r="L43" s="135"/>
      <c r="M43" s="139">
        <v>0</v>
      </c>
      <c r="N43" s="136">
        <f t="shared" si="0"/>
        <v>66</v>
      </c>
    </row>
    <row r="44" spans="1:14" ht="12.75">
      <c r="A44" s="6"/>
      <c r="B44" s="8" t="s">
        <v>186</v>
      </c>
      <c r="C44" s="139">
        <v>2258</v>
      </c>
      <c r="D44" s="140">
        <v>921</v>
      </c>
      <c r="E44" s="135"/>
      <c r="F44" s="139">
        <v>28</v>
      </c>
      <c r="G44" s="135">
        <v>0</v>
      </c>
      <c r="H44" s="139">
        <v>0</v>
      </c>
      <c r="I44" s="135">
        <v>3</v>
      </c>
      <c r="J44" s="135">
        <v>14</v>
      </c>
      <c r="K44" s="135"/>
      <c r="L44" s="135"/>
      <c r="M44" s="139">
        <v>0</v>
      </c>
      <c r="N44" s="136">
        <f t="shared" si="0"/>
        <v>3224</v>
      </c>
    </row>
    <row r="45" spans="1:14" ht="12.75">
      <c r="A45" s="9"/>
      <c r="B45" s="10" t="s">
        <v>40</v>
      </c>
      <c r="C45" s="133">
        <v>39995</v>
      </c>
      <c r="D45" s="134">
        <v>137057</v>
      </c>
      <c r="E45" s="135">
        <v>14987</v>
      </c>
      <c r="F45" s="133">
        <v>13136</v>
      </c>
      <c r="G45" s="135">
        <v>9190</v>
      </c>
      <c r="H45" s="133">
        <v>5129</v>
      </c>
      <c r="I45" s="135">
        <v>9644</v>
      </c>
      <c r="J45" s="135">
        <v>7877</v>
      </c>
      <c r="K45" s="135">
        <v>4205</v>
      </c>
      <c r="L45" s="135">
        <v>500</v>
      </c>
      <c r="M45" s="133">
        <f>M37+M27+M15+M9</f>
        <v>200</v>
      </c>
      <c r="N45" s="136">
        <f t="shared" si="0"/>
        <v>241920</v>
      </c>
    </row>
    <row r="46" spans="1:14" ht="12.75">
      <c r="A46" s="9" t="s">
        <v>41</v>
      </c>
      <c r="B46" s="10" t="s">
        <v>42</v>
      </c>
      <c r="C46" s="137"/>
      <c r="D46" s="138">
        <v>13706</v>
      </c>
      <c r="E46" s="135"/>
      <c r="F46" s="137">
        <v>0</v>
      </c>
      <c r="G46" s="135">
        <v>10</v>
      </c>
      <c r="H46" s="137">
        <v>66</v>
      </c>
      <c r="I46" s="135"/>
      <c r="J46" s="135"/>
      <c r="K46" s="135"/>
      <c r="L46" s="135"/>
      <c r="M46" s="137"/>
      <c r="N46" s="136">
        <f t="shared" si="0"/>
        <v>13782</v>
      </c>
    </row>
    <row r="47" spans="1:14" ht="12.75">
      <c r="A47" s="181" t="s">
        <v>43</v>
      </c>
      <c r="B47" s="182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</row>
    <row r="48" spans="1:14" ht="12.75">
      <c r="A48" s="183"/>
      <c r="B48" s="182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</row>
    <row r="49" spans="1:14" ht="12.75">
      <c r="A49" s="12" t="s">
        <v>28</v>
      </c>
      <c r="B49" s="13" t="s">
        <v>44</v>
      </c>
      <c r="C49" s="142"/>
      <c r="D49" s="143"/>
      <c r="E49" s="135"/>
      <c r="F49" s="142"/>
      <c r="G49" s="135"/>
      <c r="H49" s="142"/>
      <c r="I49" s="135"/>
      <c r="J49" s="135"/>
      <c r="K49" s="135"/>
      <c r="L49" s="135"/>
      <c r="M49" s="142"/>
      <c r="N49" s="136">
        <f t="shared" si="0"/>
        <v>0</v>
      </c>
    </row>
    <row r="50" spans="1:14" ht="12.75">
      <c r="A50" s="6" t="s">
        <v>155</v>
      </c>
      <c r="B50" s="14" t="s">
        <v>187</v>
      </c>
      <c r="C50" s="142">
        <v>2160</v>
      </c>
      <c r="D50" s="143">
        <v>38600</v>
      </c>
      <c r="E50" s="135">
        <v>4800</v>
      </c>
      <c r="F50" s="142">
        <v>2000</v>
      </c>
      <c r="G50" s="135">
        <v>4000</v>
      </c>
      <c r="H50" s="142">
        <v>2000</v>
      </c>
      <c r="I50" s="135">
        <v>2000</v>
      </c>
      <c r="J50" s="135">
        <v>5405</v>
      </c>
      <c r="K50" s="135">
        <v>99</v>
      </c>
      <c r="L50" s="135">
        <v>30</v>
      </c>
      <c r="M50" s="142">
        <v>10</v>
      </c>
      <c r="N50" s="136">
        <f t="shared" si="0"/>
        <v>61104</v>
      </c>
    </row>
    <row r="51" spans="1:14" ht="12.75">
      <c r="A51" s="15"/>
      <c r="B51" s="7" t="s">
        <v>188</v>
      </c>
      <c r="C51" s="137"/>
      <c r="D51" s="138"/>
      <c r="E51" s="135"/>
      <c r="F51" s="137">
        <v>0</v>
      </c>
      <c r="G51" s="135"/>
      <c r="H51" s="137"/>
      <c r="I51" s="135"/>
      <c r="J51" s="135"/>
      <c r="K51" s="135"/>
      <c r="L51" s="135"/>
      <c r="M51" s="137"/>
      <c r="N51" s="136">
        <f t="shared" si="0"/>
        <v>0</v>
      </c>
    </row>
    <row r="52" spans="1:14" ht="12.75">
      <c r="A52" s="6" t="s">
        <v>105</v>
      </c>
      <c r="B52" s="7" t="s">
        <v>189</v>
      </c>
      <c r="C52" s="137">
        <v>1297</v>
      </c>
      <c r="D52" s="138">
        <v>369</v>
      </c>
      <c r="E52" s="135">
        <v>371</v>
      </c>
      <c r="F52" s="137">
        <v>75</v>
      </c>
      <c r="G52" s="135">
        <v>21</v>
      </c>
      <c r="H52" s="137">
        <v>50</v>
      </c>
      <c r="I52" s="135">
        <v>805</v>
      </c>
      <c r="J52" s="135">
        <v>1</v>
      </c>
      <c r="K52" s="135">
        <v>4</v>
      </c>
      <c r="L52" s="135"/>
      <c r="M52" s="137">
        <v>0</v>
      </c>
      <c r="N52" s="136">
        <f t="shared" si="0"/>
        <v>2993</v>
      </c>
    </row>
    <row r="53" spans="1:14" ht="12.75">
      <c r="A53" s="6" t="s">
        <v>158</v>
      </c>
      <c r="B53" s="7" t="s">
        <v>190</v>
      </c>
      <c r="C53" s="137">
        <v>4282</v>
      </c>
      <c r="D53" s="138">
        <v>30843</v>
      </c>
      <c r="E53" s="135">
        <v>825</v>
      </c>
      <c r="F53" s="137">
        <v>995</v>
      </c>
      <c r="G53" s="135">
        <v>995</v>
      </c>
      <c r="H53" s="137">
        <v>18</v>
      </c>
      <c r="I53" s="135">
        <v>92</v>
      </c>
      <c r="J53" s="135">
        <v>189</v>
      </c>
      <c r="K53" s="135">
        <v>531</v>
      </c>
      <c r="L53" s="135">
        <v>37</v>
      </c>
      <c r="M53" s="137">
        <v>2</v>
      </c>
      <c r="N53" s="136">
        <f t="shared" si="0"/>
        <v>38809</v>
      </c>
    </row>
    <row r="54" spans="1:14" ht="12.75">
      <c r="A54" s="6" t="s">
        <v>160</v>
      </c>
      <c r="B54" s="7" t="s">
        <v>191</v>
      </c>
      <c r="C54" s="133">
        <v>520</v>
      </c>
      <c r="D54" s="134">
        <v>8496</v>
      </c>
      <c r="E54" s="135">
        <v>155</v>
      </c>
      <c r="F54" s="133">
        <v>0</v>
      </c>
      <c r="G54" s="135"/>
      <c r="H54" s="133">
        <v>222</v>
      </c>
      <c r="I54" s="135">
        <v>465</v>
      </c>
      <c r="J54" s="135"/>
      <c r="K54" s="135"/>
      <c r="L54" s="135">
        <v>122</v>
      </c>
      <c r="M54" s="133">
        <v>124</v>
      </c>
      <c r="N54" s="136">
        <f t="shared" si="0"/>
        <v>10104</v>
      </c>
    </row>
    <row r="55" spans="1:14" ht="12.75">
      <c r="A55" s="6" t="s">
        <v>192</v>
      </c>
      <c r="B55" s="7" t="s">
        <v>193</v>
      </c>
      <c r="C55" s="142"/>
      <c r="D55" s="143"/>
      <c r="E55" s="135"/>
      <c r="F55" s="144">
        <v>-1058</v>
      </c>
      <c r="G55" s="135"/>
      <c r="H55" s="142"/>
      <c r="I55" s="135"/>
      <c r="J55" s="135">
        <v>-418</v>
      </c>
      <c r="K55" s="135"/>
      <c r="L55" s="135"/>
      <c r="M55" s="142">
        <v>0</v>
      </c>
      <c r="N55" s="136">
        <f t="shared" si="0"/>
        <v>-1476</v>
      </c>
    </row>
    <row r="56" spans="1:14" ht="12.75">
      <c r="A56" s="6" t="s">
        <v>194</v>
      </c>
      <c r="B56" s="7" t="s">
        <v>195</v>
      </c>
      <c r="C56" s="137">
        <v>548</v>
      </c>
      <c r="D56" s="138">
        <v>248</v>
      </c>
      <c r="E56" s="135">
        <v>6</v>
      </c>
      <c r="F56" s="137">
        <v>286</v>
      </c>
      <c r="G56" s="135">
        <v>574</v>
      </c>
      <c r="H56" s="137">
        <v>110</v>
      </c>
      <c r="I56" s="135">
        <v>-63</v>
      </c>
      <c r="J56" s="135">
        <v>1</v>
      </c>
      <c r="K56" s="135">
        <v>693</v>
      </c>
      <c r="L56" s="135">
        <v>11</v>
      </c>
      <c r="M56" s="137">
        <v>-45</v>
      </c>
      <c r="N56" s="136">
        <f t="shared" si="0"/>
        <v>2369</v>
      </c>
    </row>
    <row r="57" spans="1:14" ht="12.75">
      <c r="A57" s="15"/>
      <c r="B57" s="8" t="s">
        <v>154</v>
      </c>
      <c r="C57" s="137">
        <v>8807</v>
      </c>
      <c r="D57" s="138">
        <v>78556</v>
      </c>
      <c r="E57" s="135">
        <v>6157</v>
      </c>
      <c r="F57" s="137">
        <v>2298</v>
      </c>
      <c r="G57" s="135">
        <v>5590</v>
      </c>
      <c r="H57" s="137">
        <v>2400</v>
      </c>
      <c r="I57" s="135">
        <v>3299</v>
      </c>
      <c r="J57" s="135">
        <v>5178</v>
      </c>
      <c r="K57" s="135">
        <v>1327</v>
      </c>
      <c r="L57" s="135">
        <v>200</v>
      </c>
      <c r="M57" s="137">
        <f>SUM(M50:M56)</f>
        <v>91</v>
      </c>
      <c r="N57" s="136">
        <f t="shared" si="0"/>
        <v>113903</v>
      </c>
    </row>
    <row r="58" spans="1:14" ht="12.75">
      <c r="A58" s="9" t="s">
        <v>30</v>
      </c>
      <c r="B58" s="10" t="s">
        <v>45</v>
      </c>
      <c r="C58" s="142"/>
      <c r="D58" s="143"/>
      <c r="E58" s="135"/>
      <c r="F58" s="142">
        <v>0</v>
      </c>
      <c r="G58" s="135"/>
      <c r="H58" s="142"/>
      <c r="I58" s="135"/>
      <c r="J58" s="135"/>
      <c r="K58" s="135"/>
      <c r="L58" s="135"/>
      <c r="M58" s="142">
        <v>0</v>
      </c>
      <c r="N58" s="136">
        <f t="shared" si="0"/>
        <v>0</v>
      </c>
    </row>
    <row r="59" spans="1:14" ht="12.75">
      <c r="A59" s="9" t="s">
        <v>32</v>
      </c>
      <c r="B59" s="10" t="s">
        <v>46</v>
      </c>
      <c r="C59" s="137"/>
      <c r="D59" s="138"/>
      <c r="E59" s="135"/>
      <c r="F59" s="137"/>
      <c r="G59" s="135"/>
      <c r="H59" s="137"/>
      <c r="I59" s="135"/>
      <c r="J59" s="135"/>
      <c r="K59" s="135"/>
      <c r="L59" s="135"/>
      <c r="M59" s="137"/>
      <c r="N59" s="136">
        <f t="shared" si="0"/>
        <v>0</v>
      </c>
    </row>
    <row r="60" spans="1:14" ht="12.75">
      <c r="A60" s="6" t="s">
        <v>58</v>
      </c>
      <c r="B60" s="7" t="s">
        <v>196</v>
      </c>
      <c r="C60" s="137"/>
      <c r="D60" s="138"/>
      <c r="E60" s="135"/>
      <c r="F60" s="137"/>
      <c r="G60" s="135"/>
      <c r="H60" s="137"/>
      <c r="I60" s="135"/>
      <c r="J60" s="135"/>
      <c r="K60" s="135"/>
      <c r="L60" s="135">
        <v>11</v>
      </c>
      <c r="M60" s="137"/>
      <c r="N60" s="136">
        <f t="shared" si="0"/>
        <v>11</v>
      </c>
    </row>
    <row r="61" spans="1:14" ht="12.75">
      <c r="A61" s="16" t="s">
        <v>60</v>
      </c>
      <c r="B61" s="7" t="s">
        <v>77</v>
      </c>
      <c r="C61" s="133">
        <v>1228</v>
      </c>
      <c r="D61" s="134">
        <v>1413</v>
      </c>
      <c r="E61" s="135">
        <v>783</v>
      </c>
      <c r="F61" s="133">
        <v>3074</v>
      </c>
      <c r="G61" s="135">
        <v>347</v>
      </c>
      <c r="H61" s="133">
        <v>808</v>
      </c>
      <c r="I61" s="135">
        <v>2113</v>
      </c>
      <c r="J61" s="135">
        <v>395</v>
      </c>
      <c r="K61" s="135">
        <v>53</v>
      </c>
      <c r="L61" s="135">
        <v>11</v>
      </c>
      <c r="M61" s="133">
        <v>18</v>
      </c>
      <c r="N61" s="136">
        <f t="shared" si="0"/>
        <v>10243</v>
      </c>
    </row>
    <row r="62" spans="1:14" ht="12.75">
      <c r="A62" s="17"/>
      <c r="B62" s="7" t="s">
        <v>66</v>
      </c>
      <c r="C62" s="133"/>
      <c r="D62" s="134"/>
      <c r="E62" s="135"/>
      <c r="F62" s="133">
        <v>0</v>
      </c>
      <c r="G62" s="135"/>
      <c r="H62" s="133"/>
      <c r="I62" s="135"/>
      <c r="J62" s="135"/>
      <c r="K62" s="135"/>
      <c r="L62" s="135"/>
      <c r="M62" s="133">
        <v>0</v>
      </c>
      <c r="N62" s="136">
        <f t="shared" si="0"/>
        <v>0</v>
      </c>
    </row>
    <row r="63" spans="1:14" ht="12.75">
      <c r="A63" s="16" t="s">
        <v>62</v>
      </c>
      <c r="B63" s="7" t="s">
        <v>79</v>
      </c>
      <c r="C63" s="137">
        <v>559</v>
      </c>
      <c r="D63" s="138">
        <v>44</v>
      </c>
      <c r="E63" s="135">
        <v>34</v>
      </c>
      <c r="F63" s="137">
        <v>407</v>
      </c>
      <c r="G63" s="135">
        <v>-10</v>
      </c>
      <c r="H63" s="137"/>
      <c r="I63" s="135">
        <v>-104</v>
      </c>
      <c r="J63" s="135"/>
      <c r="K63" s="135"/>
      <c r="L63" s="135"/>
      <c r="M63" s="137">
        <v>0</v>
      </c>
      <c r="N63" s="136">
        <f t="shared" si="0"/>
        <v>930</v>
      </c>
    </row>
    <row r="64" spans="1:14" ht="22.5">
      <c r="A64" s="15"/>
      <c r="B64" s="18" t="s">
        <v>197</v>
      </c>
      <c r="C64" s="137">
        <v>669</v>
      </c>
      <c r="D64" s="138">
        <v>1369</v>
      </c>
      <c r="E64" s="135">
        <v>749</v>
      </c>
      <c r="F64" s="137">
        <v>2667</v>
      </c>
      <c r="G64" s="135">
        <v>337</v>
      </c>
      <c r="H64" s="137">
        <v>808</v>
      </c>
      <c r="I64" s="135">
        <v>2009</v>
      </c>
      <c r="J64" s="135">
        <v>395</v>
      </c>
      <c r="K64" s="135"/>
      <c r="L64" s="135">
        <v>11</v>
      </c>
      <c r="M64" s="137">
        <v>18</v>
      </c>
      <c r="N64" s="136">
        <f t="shared" si="0"/>
        <v>9032</v>
      </c>
    </row>
    <row r="65" spans="1:14" ht="12.75">
      <c r="A65" s="6" t="s">
        <v>70</v>
      </c>
      <c r="B65" s="7" t="s">
        <v>198</v>
      </c>
      <c r="C65" s="137"/>
      <c r="D65" s="138"/>
      <c r="E65" s="135"/>
      <c r="F65" s="137"/>
      <c r="G65" s="135"/>
      <c r="H65" s="137"/>
      <c r="I65" s="135"/>
      <c r="J65" s="135"/>
      <c r="K65" s="135"/>
      <c r="L65" s="135">
        <v>240</v>
      </c>
      <c r="M65" s="137"/>
      <c r="N65" s="136">
        <f t="shared" si="0"/>
        <v>240</v>
      </c>
    </row>
    <row r="66" spans="1:14" ht="12.75">
      <c r="A66" s="16" t="s">
        <v>60</v>
      </c>
      <c r="B66" s="7" t="s">
        <v>77</v>
      </c>
      <c r="C66" s="133">
        <v>26825</v>
      </c>
      <c r="D66" s="134">
        <v>27039</v>
      </c>
      <c r="E66" s="135">
        <v>2854</v>
      </c>
      <c r="F66" s="133">
        <v>6815</v>
      </c>
      <c r="G66" s="135">
        <v>860</v>
      </c>
      <c r="H66" s="133">
        <v>1608</v>
      </c>
      <c r="I66" s="135">
        <v>3080</v>
      </c>
      <c r="J66" s="135">
        <v>1961</v>
      </c>
      <c r="K66" s="135">
        <v>2152</v>
      </c>
      <c r="L66" s="135">
        <v>240</v>
      </c>
      <c r="M66" s="133">
        <v>8</v>
      </c>
      <c r="N66" s="136">
        <f t="shared" si="0"/>
        <v>73442</v>
      </c>
    </row>
    <row r="67" spans="1:14" ht="12.75">
      <c r="A67" s="16" t="s">
        <v>62</v>
      </c>
      <c r="B67" s="7" t="s">
        <v>79</v>
      </c>
      <c r="C67" s="133">
        <v>22139</v>
      </c>
      <c r="D67" s="134"/>
      <c r="E67" s="135">
        <v>11</v>
      </c>
      <c r="F67" s="133">
        <v>0</v>
      </c>
      <c r="G67" s="135">
        <v>-6</v>
      </c>
      <c r="H67" s="133"/>
      <c r="I67" s="135"/>
      <c r="J67" s="135"/>
      <c r="K67" s="135"/>
      <c r="L67" s="135"/>
      <c r="M67" s="133">
        <v>0</v>
      </c>
      <c r="N67" s="136">
        <f t="shared" si="0"/>
        <v>22144</v>
      </c>
    </row>
    <row r="68" spans="1:14" ht="22.5">
      <c r="A68" s="9"/>
      <c r="B68" s="18" t="s">
        <v>199</v>
      </c>
      <c r="C68" s="133">
        <v>4686</v>
      </c>
      <c r="D68" s="134">
        <v>27039</v>
      </c>
      <c r="E68" s="135">
        <v>2843</v>
      </c>
      <c r="F68" s="133">
        <v>6815</v>
      </c>
      <c r="G68" s="135">
        <v>854</v>
      </c>
      <c r="H68" s="133">
        <v>1608</v>
      </c>
      <c r="I68" s="135">
        <v>3080</v>
      </c>
      <c r="J68" s="135">
        <v>1961</v>
      </c>
      <c r="K68" s="135"/>
      <c r="L68" s="135">
        <v>240</v>
      </c>
      <c r="M68" s="133">
        <v>8</v>
      </c>
      <c r="N68" s="136">
        <f t="shared" si="0"/>
        <v>49134</v>
      </c>
    </row>
    <row r="69" spans="1:14" ht="12.75">
      <c r="A69" s="6" t="s">
        <v>71</v>
      </c>
      <c r="B69" s="7" t="s">
        <v>200</v>
      </c>
      <c r="C69" s="133"/>
      <c r="D69" s="134"/>
      <c r="E69" s="135"/>
      <c r="F69" s="133"/>
      <c r="G69" s="135"/>
      <c r="H69" s="133"/>
      <c r="I69" s="135"/>
      <c r="J69" s="135"/>
      <c r="K69" s="135"/>
      <c r="L69" s="135">
        <v>1</v>
      </c>
      <c r="M69" s="133"/>
      <c r="N69" s="136">
        <f t="shared" si="0"/>
        <v>1</v>
      </c>
    </row>
    <row r="70" spans="1:14" ht="12.75">
      <c r="A70" s="16" t="s">
        <v>60</v>
      </c>
      <c r="B70" s="7" t="s">
        <v>77</v>
      </c>
      <c r="C70" s="137">
        <v>1164</v>
      </c>
      <c r="D70" s="138">
        <v>8563</v>
      </c>
      <c r="E70" s="135">
        <v>159</v>
      </c>
      <c r="F70" s="137">
        <v>784</v>
      </c>
      <c r="G70" s="135">
        <v>1311</v>
      </c>
      <c r="H70" s="137">
        <v>253</v>
      </c>
      <c r="I70" s="135">
        <v>88</v>
      </c>
      <c r="J70" s="135">
        <v>41</v>
      </c>
      <c r="K70" s="135">
        <v>1</v>
      </c>
      <c r="L70" s="135">
        <v>1</v>
      </c>
      <c r="M70" s="137">
        <v>7</v>
      </c>
      <c r="N70" s="136">
        <f t="shared" si="0"/>
        <v>12372</v>
      </c>
    </row>
    <row r="71" spans="1:14" ht="12.75">
      <c r="A71" s="16" t="s">
        <v>62</v>
      </c>
      <c r="B71" s="7" t="s">
        <v>79</v>
      </c>
      <c r="C71" s="137">
        <v>94</v>
      </c>
      <c r="D71" s="138"/>
      <c r="E71" s="135"/>
      <c r="F71" s="137">
        <v>133</v>
      </c>
      <c r="G71" s="135">
        <v>-303</v>
      </c>
      <c r="H71" s="137"/>
      <c r="I71" s="135">
        <v>-28</v>
      </c>
      <c r="J71" s="135"/>
      <c r="K71" s="135"/>
      <c r="L71" s="135"/>
      <c r="M71" s="137">
        <v>0</v>
      </c>
      <c r="N71" s="136">
        <f aca="true" t="shared" si="1" ref="N71:N97">SUM(C71:M71)</f>
        <v>-104</v>
      </c>
    </row>
    <row r="72" spans="1:14" ht="22.5">
      <c r="A72" s="9"/>
      <c r="B72" s="18" t="s">
        <v>201</v>
      </c>
      <c r="C72" s="137">
        <v>1070</v>
      </c>
      <c r="D72" s="138">
        <v>8563</v>
      </c>
      <c r="E72" s="135">
        <v>159</v>
      </c>
      <c r="F72" s="137">
        <v>651</v>
      </c>
      <c r="G72" s="135">
        <v>1008</v>
      </c>
      <c r="H72" s="137">
        <v>253</v>
      </c>
      <c r="I72" s="135">
        <v>60</v>
      </c>
      <c r="J72" s="135">
        <v>41</v>
      </c>
      <c r="K72" s="135"/>
      <c r="L72" s="135">
        <v>1</v>
      </c>
      <c r="M72" s="137">
        <v>7</v>
      </c>
      <c r="N72" s="136">
        <f t="shared" si="1"/>
        <v>11813</v>
      </c>
    </row>
    <row r="73" spans="1:14" ht="12.75">
      <c r="A73" s="6" t="s">
        <v>73</v>
      </c>
      <c r="B73" s="7" t="s">
        <v>202</v>
      </c>
      <c r="C73" s="137"/>
      <c r="D73" s="138">
        <v>3141</v>
      </c>
      <c r="E73" s="135">
        <v>10</v>
      </c>
      <c r="F73" s="137">
        <v>0</v>
      </c>
      <c r="G73" s="135">
        <v>157</v>
      </c>
      <c r="H73" s="137"/>
      <c r="I73" s="135"/>
      <c r="J73" s="135">
        <v>5</v>
      </c>
      <c r="K73" s="135">
        <v>6</v>
      </c>
      <c r="L73" s="135">
        <v>5</v>
      </c>
      <c r="M73" s="137">
        <v>1</v>
      </c>
      <c r="N73" s="136">
        <f t="shared" si="1"/>
        <v>3325</v>
      </c>
    </row>
    <row r="74" spans="1:14" ht="12.75">
      <c r="A74" s="6" t="s">
        <v>84</v>
      </c>
      <c r="B74" s="7" t="s">
        <v>203</v>
      </c>
      <c r="C74" s="137"/>
      <c r="D74" s="138"/>
      <c r="E74" s="135"/>
      <c r="F74" s="137"/>
      <c r="G74" s="135"/>
      <c r="H74" s="137"/>
      <c r="I74" s="135"/>
      <c r="J74" s="135"/>
      <c r="K74" s="135"/>
      <c r="L74" s="135">
        <v>2</v>
      </c>
      <c r="M74" s="137"/>
      <c r="N74" s="136">
        <f t="shared" si="1"/>
        <v>2</v>
      </c>
    </row>
    <row r="75" spans="1:14" ht="12.75">
      <c r="A75" s="16" t="s">
        <v>60</v>
      </c>
      <c r="B75" s="7" t="s">
        <v>77</v>
      </c>
      <c r="C75" s="137">
        <v>4452</v>
      </c>
      <c r="D75" s="138">
        <v>2617</v>
      </c>
      <c r="E75" s="135">
        <v>1355</v>
      </c>
      <c r="F75" s="137">
        <v>0</v>
      </c>
      <c r="G75" s="135"/>
      <c r="H75" s="137">
        <v>15</v>
      </c>
      <c r="I75" s="135"/>
      <c r="J75" s="135">
        <v>2</v>
      </c>
      <c r="K75" s="135"/>
      <c r="L75" s="135">
        <v>2</v>
      </c>
      <c r="M75" s="137">
        <v>0</v>
      </c>
      <c r="N75" s="136">
        <f t="shared" si="1"/>
        <v>8443</v>
      </c>
    </row>
    <row r="76" spans="1:14" ht="12.75">
      <c r="A76" s="16" t="s">
        <v>62</v>
      </c>
      <c r="B76" s="7" t="s">
        <v>79</v>
      </c>
      <c r="C76" s="142"/>
      <c r="D76" s="143"/>
      <c r="E76" s="135">
        <v>3</v>
      </c>
      <c r="F76" s="142">
        <v>0</v>
      </c>
      <c r="G76" s="135"/>
      <c r="H76" s="142"/>
      <c r="I76" s="135"/>
      <c r="J76" s="135"/>
      <c r="K76" s="135"/>
      <c r="L76" s="135"/>
      <c r="M76" s="142">
        <v>0</v>
      </c>
      <c r="N76" s="136">
        <f t="shared" si="1"/>
        <v>3</v>
      </c>
    </row>
    <row r="77" spans="1:14" ht="22.5">
      <c r="A77" s="9"/>
      <c r="B77" s="18" t="s">
        <v>204</v>
      </c>
      <c r="C77" s="137">
        <v>4452</v>
      </c>
      <c r="D77" s="138">
        <v>2617</v>
      </c>
      <c r="E77" s="135">
        <v>1352</v>
      </c>
      <c r="F77" s="137">
        <v>0</v>
      </c>
      <c r="G77" s="135"/>
      <c r="H77" s="137">
        <v>15</v>
      </c>
      <c r="I77" s="135"/>
      <c r="J77" s="135">
        <v>2</v>
      </c>
      <c r="K77" s="135"/>
      <c r="L77" s="135">
        <v>2</v>
      </c>
      <c r="M77" s="137">
        <v>0</v>
      </c>
      <c r="N77" s="136">
        <f t="shared" si="1"/>
        <v>8440</v>
      </c>
    </row>
    <row r="78" spans="1:14" ht="12.75">
      <c r="A78" s="6" t="s">
        <v>89</v>
      </c>
      <c r="B78" s="7" t="s">
        <v>205</v>
      </c>
      <c r="C78" s="133"/>
      <c r="D78" s="134"/>
      <c r="E78" s="135"/>
      <c r="F78" s="133"/>
      <c r="G78" s="135"/>
      <c r="H78" s="133"/>
      <c r="I78" s="135"/>
      <c r="J78" s="135"/>
      <c r="K78" s="135"/>
      <c r="L78" s="135"/>
      <c r="M78" s="133"/>
      <c r="N78" s="136">
        <f t="shared" si="1"/>
        <v>0</v>
      </c>
    </row>
    <row r="79" spans="1:14" ht="12.75">
      <c r="A79" s="16" t="s">
        <v>60</v>
      </c>
      <c r="B79" s="7" t="s">
        <v>77</v>
      </c>
      <c r="C79" s="137"/>
      <c r="D79" s="138">
        <v>3446</v>
      </c>
      <c r="E79" s="135"/>
      <c r="F79" s="137">
        <v>0</v>
      </c>
      <c r="G79" s="135">
        <v>16</v>
      </c>
      <c r="H79" s="137"/>
      <c r="I79" s="135">
        <v>138</v>
      </c>
      <c r="J79" s="135"/>
      <c r="K79" s="135"/>
      <c r="L79" s="135"/>
      <c r="M79" s="137">
        <v>0</v>
      </c>
      <c r="N79" s="136">
        <f t="shared" si="1"/>
        <v>3600</v>
      </c>
    </row>
    <row r="80" spans="1:14" ht="12.75">
      <c r="A80" s="16" t="s">
        <v>62</v>
      </c>
      <c r="B80" s="7" t="s">
        <v>79</v>
      </c>
      <c r="C80" s="142"/>
      <c r="D80" s="143"/>
      <c r="E80" s="135"/>
      <c r="F80" s="142">
        <v>0</v>
      </c>
      <c r="G80" s="135"/>
      <c r="H80" s="142"/>
      <c r="I80" s="135"/>
      <c r="J80" s="135"/>
      <c r="K80" s="135"/>
      <c r="L80" s="135"/>
      <c r="M80" s="142">
        <v>0</v>
      </c>
      <c r="N80" s="136">
        <f t="shared" si="1"/>
        <v>0</v>
      </c>
    </row>
    <row r="81" spans="1:14" ht="18.75" customHeight="1">
      <c r="A81" s="9"/>
      <c r="B81" s="18" t="s">
        <v>206</v>
      </c>
      <c r="C81" s="133">
        <v>0</v>
      </c>
      <c r="D81" s="134">
        <v>3446</v>
      </c>
      <c r="E81" s="135"/>
      <c r="F81" s="133">
        <v>0</v>
      </c>
      <c r="G81" s="135">
        <v>16</v>
      </c>
      <c r="H81" s="133">
        <v>0</v>
      </c>
      <c r="I81" s="135">
        <v>138</v>
      </c>
      <c r="J81" s="135"/>
      <c r="K81" s="135"/>
      <c r="L81" s="135"/>
      <c r="M81" s="133">
        <v>0</v>
      </c>
      <c r="N81" s="136">
        <f t="shared" si="1"/>
        <v>3600</v>
      </c>
    </row>
    <row r="82" spans="1:14" ht="12.75">
      <c r="A82" s="15"/>
      <c r="B82" s="8" t="s">
        <v>207</v>
      </c>
      <c r="C82" s="137">
        <v>10877</v>
      </c>
      <c r="D82" s="138">
        <v>46175</v>
      </c>
      <c r="E82" s="135">
        <v>5113</v>
      </c>
      <c r="F82" s="137">
        <v>10133</v>
      </c>
      <c r="G82" s="135">
        <v>2372</v>
      </c>
      <c r="H82" s="137">
        <v>2684</v>
      </c>
      <c r="I82" s="135">
        <v>5287</v>
      </c>
      <c r="J82" s="135">
        <v>2404</v>
      </c>
      <c r="K82" s="135">
        <v>2212</v>
      </c>
      <c r="L82" s="135">
        <v>259</v>
      </c>
      <c r="M82" s="137">
        <f>M64+M68+M72+M73</f>
        <v>34</v>
      </c>
      <c r="N82" s="136">
        <f t="shared" si="1"/>
        <v>87550</v>
      </c>
    </row>
    <row r="83" spans="1:14" ht="21">
      <c r="A83" s="6" t="s">
        <v>34</v>
      </c>
      <c r="B83" s="148" t="s">
        <v>226</v>
      </c>
      <c r="C83" s="137"/>
      <c r="D83" s="138"/>
      <c r="E83" s="135"/>
      <c r="F83" s="137"/>
      <c r="G83" s="135"/>
      <c r="H83" s="137"/>
      <c r="I83" s="135"/>
      <c r="J83" s="135"/>
      <c r="K83" s="135"/>
      <c r="L83" s="135"/>
      <c r="M83" s="137"/>
      <c r="N83" s="136">
        <f t="shared" si="1"/>
        <v>0</v>
      </c>
    </row>
    <row r="84" spans="1:14" ht="12.75">
      <c r="A84" s="16" t="s">
        <v>60</v>
      </c>
      <c r="B84" s="7" t="s">
        <v>77</v>
      </c>
      <c r="C84" s="137"/>
      <c r="D84" s="138">
        <v>11952</v>
      </c>
      <c r="E84" s="135">
        <v>356</v>
      </c>
      <c r="F84" s="137">
        <v>0</v>
      </c>
      <c r="G84" s="135"/>
      <c r="H84" s="137"/>
      <c r="I84" s="135"/>
      <c r="J84" s="135"/>
      <c r="K84" s="135"/>
      <c r="L84" s="135"/>
      <c r="M84" s="137">
        <v>0</v>
      </c>
      <c r="N84" s="136">
        <f t="shared" si="1"/>
        <v>12308</v>
      </c>
    </row>
    <row r="85" spans="1:14" ht="12.75">
      <c r="A85" s="16" t="s">
        <v>62</v>
      </c>
      <c r="B85" s="7" t="s">
        <v>79</v>
      </c>
      <c r="C85" s="137"/>
      <c r="D85" s="138">
        <v>385</v>
      </c>
      <c r="E85" s="135">
        <v>1</v>
      </c>
      <c r="F85" s="137">
        <v>0</v>
      </c>
      <c r="G85" s="135"/>
      <c r="H85" s="137"/>
      <c r="I85" s="135"/>
      <c r="J85" s="135"/>
      <c r="K85" s="135"/>
      <c r="L85" s="135"/>
      <c r="M85" s="137">
        <v>0</v>
      </c>
      <c r="N85" s="136">
        <f t="shared" si="1"/>
        <v>386</v>
      </c>
    </row>
    <row r="86" spans="1:14" ht="12.75">
      <c r="A86" s="15"/>
      <c r="B86" s="18" t="s">
        <v>208</v>
      </c>
      <c r="C86" s="133">
        <v>0</v>
      </c>
      <c r="D86" s="134">
        <v>11567</v>
      </c>
      <c r="E86" s="135">
        <v>355</v>
      </c>
      <c r="F86" s="133">
        <v>0</v>
      </c>
      <c r="G86" s="135"/>
      <c r="H86" s="133">
        <v>0</v>
      </c>
      <c r="I86" s="135"/>
      <c r="J86" s="135"/>
      <c r="K86" s="135"/>
      <c r="L86" s="135"/>
      <c r="M86" s="133">
        <v>0</v>
      </c>
      <c r="N86" s="136">
        <f t="shared" si="1"/>
        <v>11922</v>
      </c>
    </row>
    <row r="87" spans="1:14" ht="25.5">
      <c r="A87" s="9" t="s">
        <v>36</v>
      </c>
      <c r="B87" s="10" t="s">
        <v>48</v>
      </c>
      <c r="C87" s="133">
        <v>17858</v>
      </c>
      <c r="D87" s="134"/>
      <c r="E87" s="135"/>
      <c r="F87" s="133">
        <v>0</v>
      </c>
      <c r="G87" s="135"/>
      <c r="H87" s="133"/>
      <c r="I87" s="135">
        <v>1</v>
      </c>
      <c r="J87" s="135"/>
      <c r="K87" s="135"/>
      <c r="L87" s="135"/>
      <c r="M87" s="133">
        <v>0</v>
      </c>
      <c r="N87" s="136">
        <f t="shared" si="1"/>
        <v>17859</v>
      </c>
    </row>
    <row r="88" spans="1:14" ht="12.75">
      <c r="A88" s="9" t="s">
        <v>38</v>
      </c>
      <c r="B88" s="10" t="s">
        <v>49</v>
      </c>
      <c r="C88" s="137"/>
      <c r="D88" s="138"/>
      <c r="E88" s="135"/>
      <c r="F88" s="137"/>
      <c r="G88" s="135"/>
      <c r="H88" s="137"/>
      <c r="I88" s="135"/>
      <c r="J88" s="135"/>
      <c r="K88" s="135"/>
      <c r="L88" s="135"/>
      <c r="M88" s="137"/>
      <c r="N88" s="136">
        <f t="shared" si="1"/>
        <v>0</v>
      </c>
    </row>
    <row r="89" spans="1:14" ht="12.75">
      <c r="A89" s="6" t="s">
        <v>155</v>
      </c>
      <c r="B89" s="7" t="s">
        <v>209</v>
      </c>
      <c r="C89" s="137">
        <v>1160</v>
      </c>
      <c r="D89" s="138">
        <v>295</v>
      </c>
      <c r="E89" s="135">
        <v>2962</v>
      </c>
      <c r="F89" s="137">
        <v>409</v>
      </c>
      <c r="G89" s="135">
        <v>107</v>
      </c>
      <c r="H89" s="137">
        <v>3</v>
      </c>
      <c r="I89" s="135">
        <v>730</v>
      </c>
      <c r="J89" s="135">
        <v>16</v>
      </c>
      <c r="K89" s="135">
        <v>6</v>
      </c>
      <c r="L89" s="135">
        <v>4</v>
      </c>
      <c r="M89" s="137">
        <v>0</v>
      </c>
      <c r="N89" s="136">
        <f t="shared" si="1"/>
        <v>5692</v>
      </c>
    </row>
    <row r="90" spans="1:14" ht="12.75">
      <c r="A90" s="6" t="s">
        <v>105</v>
      </c>
      <c r="B90" s="7" t="s">
        <v>210</v>
      </c>
      <c r="C90" s="137">
        <v>917</v>
      </c>
      <c r="D90" s="138">
        <v>60</v>
      </c>
      <c r="E90" s="135">
        <v>14</v>
      </c>
      <c r="F90" s="137">
        <v>188</v>
      </c>
      <c r="G90" s="135">
        <v>370</v>
      </c>
      <c r="H90" s="137"/>
      <c r="I90" s="135">
        <v>156</v>
      </c>
      <c r="J90" s="135"/>
      <c r="K90" s="135"/>
      <c r="L90" s="135"/>
      <c r="M90" s="137">
        <v>0</v>
      </c>
      <c r="N90" s="136">
        <f t="shared" si="1"/>
        <v>1705</v>
      </c>
    </row>
    <row r="91" spans="1:14" ht="12.75">
      <c r="A91" s="6" t="s">
        <v>158</v>
      </c>
      <c r="B91" s="7" t="s">
        <v>211</v>
      </c>
      <c r="C91" s="133"/>
      <c r="D91" s="134"/>
      <c r="E91" s="135"/>
      <c r="F91" s="133">
        <v>0</v>
      </c>
      <c r="G91" s="135"/>
      <c r="H91" s="133"/>
      <c r="I91" s="135"/>
      <c r="J91" s="135"/>
      <c r="K91" s="135"/>
      <c r="L91" s="135"/>
      <c r="M91" s="133">
        <v>0</v>
      </c>
      <c r="N91" s="136">
        <f t="shared" si="1"/>
        <v>0</v>
      </c>
    </row>
    <row r="92" spans="1:14" ht="12.75">
      <c r="A92" s="6" t="s">
        <v>160</v>
      </c>
      <c r="B92" s="7" t="s">
        <v>212</v>
      </c>
      <c r="C92" s="139"/>
      <c r="D92" s="140"/>
      <c r="E92" s="135"/>
      <c r="F92" s="139">
        <v>0</v>
      </c>
      <c r="G92" s="135"/>
      <c r="H92" s="139"/>
      <c r="I92" s="135"/>
      <c r="J92" s="135"/>
      <c r="K92" s="135">
        <v>100</v>
      </c>
      <c r="L92" s="135"/>
      <c r="M92" s="139">
        <v>0</v>
      </c>
      <c r="N92" s="136">
        <f t="shared" si="1"/>
        <v>100</v>
      </c>
    </row>
    <row r="93" spans="1:14" ht="18.75" customHeight="1">
      <c r="A93" s="6" t="s">
        <v>192</v>
      </c>
      <c r="B93" s="7" t="s">
        <v>213</v>
      </c>
      <c r="C93" s="139">
        <v>278</v>
      </c>
      <c r="D93" s="140">
        <v>403</v>
      </c>
      <c r="E93" s="135">
        <v>386</v>
      </c>
      <c r="F93" s="139">
        <v>108</v>
      </c>
      <c r="G93" s="135">
        <v>751</v>
      </c>
      <c r="H93" s="139">
        <v>42</v>
      </c>
      <c r="I93" s="135">
        <v>171</v>
      </c>
      <c r="J93" s="135">
        <v>279</v>
      </c>
      <c r="K93" s="135">
        <v>560</v>
      </c>
      <c r="L93" s="135">
        <v>32</v>
      </c>
      <c r="M93" s="139">
        <v>42</v>
      </c>
      <c r="N93" s="136">
        <f t="shared" si="1"/>
        <v>3052</v>
      </c>
    </row>
    <row r="94" spans="1:14" ht="12.75">
      <c r="A94" s="15"/>
      <c r="B94" s="8" t="s">
        <v>186</v>
      </c>
      <c r="C94" s="139">
        <v>2355</v>
      </c>
      <c r="D94" s="140">
        <v>758</v>
      </c>
      <c r="E94" s="135">
        <v>3362</v>
      </c>
      <c r="F94" s="139">
        <v>705</v>
      </c>
      <c r="G94" s="135">
        <v>1228</v>
      </c>
      <c r="H94" s="139">
        <v>45</v>
      </c>
      <c r="I94" s="135">
        <v>1057</v>
      </c>
      <c r="J94" s="135">
        <v>295</v>
      </c>
      <c r="K94" s="135">
        <v>666</v>
      </c>
      <c r="L94" s="135">
        <v>36</v>
      </c>
      <c r="M94" s="139">
        <v>42</v>
      </c>
      <c r="N94" s="136">
        <f t="shared" si="1"/>
        <v>10549</v>
      </c>
    </row>
    <row r="95" spans="1:14" ht="12" customHeight="1">
      <c r="A95" s="6" t="s">
        <v>41</v>
      </c>
      <c r="B95" s="149" t="s">
        <v>50</v>
      </c>
      <c r="C95" s="133">
        <v>98</v>
      </c>
      <c r="D95" s="134">
        <v>1</v>
      </c>
      <c r="E95" s="135"/>
      <c r="F95" s="133">
        <v>0</v>
      </c>
      <c r="G95" s="135"/>
      <c r="H95" s="133"/>
      <c r="I95" s="135"/>
      <c r="J95" s="135"/>
      <c r="K95" s="135"/>
      <c r="L95" s="135">
        <v>5</v>
      </c>
      <c r="M95" s="133">
        <v>33</v>
      </c>
      <c r="N95" s="136">
        <f t="shared" si="1"/>
        <v>137</v>
      </c>
    </row>
    <row r="96" spans="1:14" ht="12.75">
      <c r="A96" s="17"/>
      <c r="B96" s="19" t="s">
        <v>51</v>
      </c>
      <c r="C96" s="133">
        <v>39995</v>
      </c>
      <c r="D96" s="134">
        <v>137057</v>
      </c>
      <c r="E96" s="135">
        <v>14987</v>
      </c>
      <c r="F96" s="133">
        <v>13136</v>
      </c>
      <c r="G96" s="135">
        <v>9190</v>
      </c>
      <c r="H96" s="133">
        <v>5129</v>
      </c>
      <c r="I96" s="135">
        <v>9644</v>
      </c>
      <c r="J96" s="135">
        <v>7877</v>
      </c>
      <c r="K96" s="135">
        <v>4205</v>
      </c>
      <c r="L96" s="135">
        <v>500</v>
      </c>
      <c r="M96" s="133">
        <f>M95+M82+M94+M57</f>
        <v>200</v>
      </c>
      <c r="N96" s="136">
        <f t="shared" si="1"/>
        <v>241920</v>
      </c>
    </row>
    <row r="97" spans="1:14" ht="13.5" thickBot="1">
      <c r="A97" s="150" t="s">
        <v>52</v>
      </c>
      <c r="B97" s="151" t="s">
        <v>53</v>
      </c>
      <c r="C97" s="145"/>
      <c r="D97" s="146">
        <v>13706</v>
      </c>
      <c r="E97" s="147"/>
      <c r="F97" s="145"/>
      <c r="G97" s="147">
        <v>10</v>
      </c>
      <c r="H97" s="145">
        <v>66</v>
      </c>
      <c r="I97" s="147"/>
      <c r="J97" s="147"/>
      <c r="K97" s="147"/>
      <c r="L97" s="147"/>
      <c r="M97" s="145">
        <v>0</v>
      </c>
      <c r="N97" s="136">
        <f t="shared" si="1"/>
        <v>13782</v>
      </c>
    </row>
  </sheetData>
  <mergeCells count="2">
    <mergeCell ref="A4:B4"/>
    <mergeCell ref="A47:B48"/>
  </mergeCells>
  <printOptions/>
  <pageMargins left="0.75" right="0.75" top="1" bottom="1" header="0.5" footer="0.5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Jonko Jechev</dc:creator>
  <cp:keywords/>
  <dc:description/>
  <cp:lastModifiedBy>panayotova_t</cp:lastModifiedBy>
  <cp:lastPrinted>2004-08-06T14:22:35Z</cp:lastPrinted>
  <dcterms:created xsi:type="dcterms:W3CDTF">2004-04-28T07:04:30Z</dcterms:created>
  <dcterms:modified xsi:type="dcterms:W3CDTF">2008-07-31T09:03:48Z</dcterms:modified>
  <cp:category/>
  <cp:version/>
  <cp:contentType/>
  <cp:contentStatus/>
</cp:coreProperties>
</file>