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7" firstSheet="1" activeTab="9"/>
  </bookViews>
  <sheets>
    <sheet name="2.3.1.9.4" sheetId="1" r:id="rId1"/>
    <sheet name="2.4.1.9.4" sheetId="2" r:id="rId2"/>
    <sheet name="2.4.3.9" sheetId="3" r:id="rId3"/>
    <sheet name="2.4.2.9" sheetId="4" r:id="rId4"/>
    <sheet name="2.3.3.9" sheetId="5" r:id="rId5"/>
    <sheet name="2.3.2.9" sheetId="6" r:id="rId6"/>
    <sheet name="2.5.6" sheetId="7" r:id="rId7"/>
    <sheet name="2.4.7" sheetId="8" r:id="rId8"/>
    <sheet name="2.3.9" sheetId="9" r:id="rId9"/>
    <sheet name="2.1.9.4" sheetId="10" r:id="rId10"/>
    <sheet name="2.2.9.4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9">'2.1.9.4'!$A$1:$N$25</definedName>
    <definedName name="_xlnm.Print_Area" localSheetId="10">'2.2.9.4'!$A$1:$N$121</definedName>
    <definedName name="_xlnm.Print_Area" localSheetId="0">'2.3.1.9.4'!$A$1:$M$56</definedName>
    <definedName name="_xlnm.Print_Area" localSheetId="5">'2.3.2.9'!$A$1:$L$18</definedName>
    <definedName name="_xlnm.Print_Area" localSheetId="4">'2.3.3.9'!$A$1:$M$17</definedName>
    <definedName name="_xlnm.Print_Area" localSheetId="8">'2.3.9'!$A$1:$O$49</definedName>
    <definedName name="_xlnm.Print_Area" localSheetId="1">'2.4.1.9.4'!$A$1:$M$54</definedName>
    <definedName name="_xlnm.Print_Area" localSheetId="3">'2.4.2.9'!$A$1:$L$17</definedName>
    <definedName name="_xlnm.Print_Area" localSheetId="2">'2.4.3.9'!$A$1:$N$17</definedName>
    <definedName name="_xlnm.Print_Area" localSheetId="7">'2.4.7'!$A$1:$H$51</definedName>
    <definedName name="_xlnm.Print_Area" localSheetId="6">'2.5.6'!$A$1:$J$19</definedName>
    <definedName name="_xlnm.Print_Titles" localSheetId="0">'2.3.1.9.4'!$A:$A</definedName>
    <definedName name="_xlnm.Print_Titles" localSheetId="1">'2.4.1.9.4'!$A:$A</definedName>
  </definedNames>
  <calcPr fullCalcOnLoad="1"/>
</workbook>
</file>

<file path=xl/sharedStrings.xml><?xml version="1.0" encoding="utf-8"?>
<sst xmlns="http://schemas.openxmlformats.org/spreadsheetml/2006/main" count="546" uniqueCount="200">
  <si>
    <t>в лв.</t>
  </si>
  <si>
    <t>Видове застраховки</t>
  </si>
  <si>
    <t>ОБЩО</t>
  </si>
  <si>
    <t>2. Женитбена и детска застраховка</t>
  </si>
  <si>
    <t>4. Постоянна здравна застраховка</t>
  </si>
  <si>
    <t>ОБЩО:</t>
  </si>
  <si>
    <t>в хил.лв.</t>
  </si>
  <si>
    <t>-</t>
  </si>
  <si>
    <t>3. Застраховка "Живот", свързана с инвестиционен фонд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</si>
  <si>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</si>
  <si>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</si>
  <si>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</si>
  <si>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</si>
  <si>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</si>
  <si>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</si>
  <si>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Резерв по застраховки "Живот", свързани с инвестиционен фонд</t>
  </si>
  <si>
    <t>Относителен дял на премийния приход по видове застраховки в общия премиен приход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</si>
  <si>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</si>
  <si>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</si>
  <si>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</si>
  <si>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</si>
  <si>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</si>
  <si>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</si>
  <si>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</si>
  <si>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</si>
  <si>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</si>
  <si>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</si>
  <si>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</si>
  <si>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</si>
  <si>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Пазарни дялове: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</si>
  <si>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</si>
  <si>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</si>
  <si>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</si>
  <si>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</si>
  <si>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</si>
  <si>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</si>
  <si>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</si>
  <si>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</si>
  <si>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</si>
  <si>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ВЗК "МЕДИК-ЦЕНТЪР"</t>
  </si>
  <si>
    <t>Други резерви, одобрени от КФН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</si>
  <si>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</si>
  <si>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</si>
  <si>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</si>
  <si>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</si>
  <si>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</si>
  <si>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</si>
  <si>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</si>
  <si>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</si>
  <si>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>СИНДИКАЛНА ВЗК</t>
  </si>
  <si>
    <r>
      <t>Премиен приход по видове застраховки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</si>
  <si>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видове застраховки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</si>
  <si>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 обезщетения и суми по видове застраховки в общата сума на изплатените обезщетения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</si>
  <si>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t xml:space="preserve">2005 г. </t>
  </si>
  <si>
    <t xml:space="preserve">Възстановени обезщетения от презастрахователи по видове застраховки за периода 1999 г. - 2005 г. </t>
  </si>
  <si>
    <t xml:space="preserve">Отстъпени премии на презастрахователи по видове застраховки за периода 1999 г. - 2005 г.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</si>
  <si>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02.02.2005 г. на зам.-председателя, ръководещ управление "Застрахователен надзор".</t>
    </r>
  </si>
  <si>
    <t>Акционерни дружества</t>
  </si>
  <si>
    <t>Взаимозастрахователни кооперации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</si>
  <si>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</si>
  <si>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</si>
  <si>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</si>
  <si>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</si>
  <si>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</si>
  <si>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</si>
  <si>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</si>
  <si>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</si>
  <si>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</si>
  <si>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</si>
  <si>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</si>
  <si>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</si>
  <si>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</si>
  <si>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</si>
  <si>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</si>
  <si>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</si>
  <si>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</si>
  <si>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</si>
  <si>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</si>
  <si>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</si>
  <si>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</si>
  <si>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</si>
  <si>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</si>
  <si>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</si>
  <si>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</si>
  <si>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</si>
  <si>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</si>
  <si>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</si>
  <si>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</si>
  <si>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</si>
  <si>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</si>
  <si>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</si>
  <si>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</si>
  <si>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</si>
  <si>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</si>
  <si>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</si>
  <si>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</si>
  <si>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</si>
  <si>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</si>
  <si>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</si>
  <si>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 xml:space="preserve">Общо за 1 </t>
  </si>
  <si>
    <t>2.</t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</si>
  <si>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</si>
  <si>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</si>
  <si>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</si>
  <si>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</si>
  <si>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</si>
  <si>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</si>
  <si>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</si>
  <si>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</si>
  <si>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</si>
  <si>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 xml:space="preserve">Резултат за "а" 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</si>
  <si>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</si>
  <si>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</si>
  <si>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</si>
  <si>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</si>
  <si>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</si>
  <si>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</si>
  <si>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</si>
  <si>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Общо за 5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</si>
  <si>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</si>
  <si>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</si>
  <si>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</si>
  <si>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</si>
  <si>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</si>
  <si>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</si>
  <si>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</si>
  <si>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</si>
  <si>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</si>
  <si>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8.</t>
  </si>
  <si>
    <t>Други технически разходи, нетни от презастраховане</t>
  </si>
  <si>
    <t>9.</t>
  </si>
  <si>
    <t>Промяна в запасния фонд (+/-)</t>
  </si>
  <si>
    <t>10.</t>
  </si>
  <si>
    <t>Междинен сбор - салдо на техническия отчет по общо застраховане</t>
  </si>
  <si>
    <t>ІІ.</t>
  </si>
  <si>
    <t>Технически отчет - животозастраховане</t>
  </si>
  <si>
    <t>брутни начислени (записани) премии</t>
  </si>
  <si>
    <t>Общо за 1</t>
  </si>
  <si>
    <t>Приход от инвестиции</t>
  </si>
  <si>
    <t>приход от дялови участия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</si>
  <si>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</si>
  <si>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</si>
  <si>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</si>
  <si>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</si>
  <si>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</si>
  <si>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</si>
  <si>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</si>
  <si>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</si>
  <si>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</si>
  <si>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</si>
  <si>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Нереализирани печалби от инвестиции</t>
  </si>
  <si>
    <t>изплатени суми и обезщетения</t>
  </si>
  <si>
    <t>Общо за "а"</t>
  </si>
  <si>
    <t>промяна в резерва за предстоящи плащания</t>
  </si>
  <si>
    <t>Общо за б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</si>
  <si>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</si>
  <si>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</si>
  <si>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 xml:space="preserve">Общо за "а" </t>
  </si>
  <si>
    <t>други застрахователни резерви, нетни от презастраховане</t>
  </si>
  <si>
    <t>Общо за 6</t>
  </si>
  <si>
    <t>Бонуси и намаления, нетни от презастраховане</t>
  </si>
  <si>
    <t xml:space="preserve">Общо за 8 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</si>
  <si>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</si>
  <si>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</si>
  <si>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</si>
  <si>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</si>
  <si>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 xml:space="preserve">Общо за 9 </t>
  </si>
  <si>
    <t>Нереализирани загуби от инвестиции</t>
  </si>
  <si>
    <t>11.</t>
  </si>
  <si>
    <t>12.</t>
  </si>
  <si>
    <t>13.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</si>
  <si>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</si>
  <si>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</si>
  <si>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</si>
  <si>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</si>
  <si>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>в т.ч. приход, получен от дъщерни предприятия</t>
  </si>
  <si>
    <t xml:space="preserve">Общо за 3 </t>
  </si>
  <si>
    <t xml:space="preserve">Общо за 5 </t>
  </si>
  <si>
    <t>Друг доход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</si>
  <si>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</si>
  <si>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</si>
  <si>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</si>
  <si>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</si>
  <si>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</si>
  <si>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Други данъци</t>
  </si>
  <si>
    <t>14.</t>
  </si>
  <si>
    <t xml:space="preserve">Печалба или загуба за финансовата година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</si>
  <si>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</si>
  <si>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СЧЕТОВОДНИ БАЛАНСИ НА ЗАСТРАХОВАТЕЛИТЕ ПО ЖИВОТОЗАСТРАХОВАНЕ КЪМ 31.12.2005 ГОДИНА</t>
  </si>
  <si>
    <t>Отчети за доходите на застрахователите по животозастраховане за 2005 г.</t>
  </si>
  <si>
    <r>
      <t>Разпределен доход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</si>
  <si>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Разпределен доход от инвестиции, пренесен в нетехническия отчет (</t>
    </r>
    <r>
      <rPr>
        <b/>
        <sz val="10"/>
        <rFont val="Times New Roman"/>
        <family val="1"/>
      </rPr>
      <t>позиция ІІІ 4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</si>
  <si>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</si>
  <si>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13</t>
    </r>
    <r>
      <rPr>
        <sz val="10"/>
        <rFont val="Times New Roman"/>
        <family val="1"/>
      </rPr>
      <t>)</t>
    </r>
  </si>
  <si>
    <r>
      <t>Разпределен доход от инвестиции, пренесен от животозастрахователния технически отчет (</t>
    </r>
    <r>
      <rPr>
        <b/>
        <sz val="10"/>
        <rFont val="Times New Roman"/>
        <family val="1"/>
      </rPr>
      <t>позиция ІІ 12</t>
    </r>
    <r>
      <rPr>
        <sz val="10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</si>
  <si>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</si>
  <si>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r>
      <t>Застрахователно-технически резерви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</si>
  <si>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Пазарен дял  по видове застраховки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</si>
  <si>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</si>
  <si>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обезщетения и суми по застрахователи за 2005 г.-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</si>
</sst>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\(#,##0\)"/>
    <numFmt numFmtId="171" formatCode="0.0%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0.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#,##0.000"/>
    <numFmt numFmtId="200" formatCode="_-* #,##0.000\ _л_в_-;\-* #,##0.000\ _л_в_-;_-* &quot;-&quot;??\ _л_в_-;_-@_-"/>
    <numFmt numFmtId="201" formatCode="_-* #,##0.0000\ _л_в_-;\-* #,##0.0000\ _л_в_-;_-* &quot;-&quot;??\ _л_в_-;_-@_-"/>
    <numFmt numFmtId="202" formatCode="_-* #,##0.000\ &quot;лв&quot;_-;\-* #,##0.000\ &quot;лв&quot;_-;_-* &quot;-&quot;??\ &quot;лв&quot;_-;_-@_-"/>
    <numFmt numFmtId="203" formatCode="#,##0.0000"/>
    <numFmt numFmtId="204" formatCode="#,##0.00000"/>
    <numFmt numFmtId="205" formatCode="0.000%"/>
    <numFmt numFmtId="206" formatCode="0.0000%"/>
    <numFmt numFmtId="207" formatCode="_-* #,##0\ _л_в_._-;\-* #,##0\ _л_в_._-;_-* &quot;-&quot;??\ _л_в_._-;_-@_-"/>
    <numFmt numFmtId="208" formatCode="0.000000000000000%"/>
    <numFmt numFmtId="209" formatCode="0;[Red]0"/>
    <numFmt numFmtId="210" formatCode="#,##0;\ \(#,##0\)"/>
  </numFmts>
  <fonts count="2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b/>
      <i/>
      <sz val="12"/>
      <name val="Arial"/>
      <family val="2"/>
    </font>
    <font>
      <sz val="16.5"/>
      <name val="Arial"/>
      <family val="0"/>
    </font>
    <font>
      <sz val="17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6.25"/>
      <name val="Arial"/>
      <family val="2"/>
    </font>
    <font>
      <sz val="11.5"/>
      <name val="Arial"/>
      <family val="2"/>
    </font>
    <font>
      <b/>
      <vertAlign val="superscript"/>
      <sz val="10"/>
      <name val="Times New Roman"/>
      <family val="1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6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8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10" fontId="17" fillId="0" borderId="2" xfId="28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0" fontId="17" fillId="0" borderId="0" xfId="0" applyNumberFormat="1" applyFont="1" applyAlignment="1">
      <alignment/>
    </xf>
    <xf numFmtId="0" fontId="17" fillId="0" borderId="1" xfId="0" applyFont="1" applyBorder="1" applyAlignment="1">
      <alignment vertical="center" wrapText="1"/>
    </xf>
    <xf numFmtId="3" fontId="17" fillId="0" borderId="0" xfId="0" applyNumberFormat="1" applyFont="1" applyFill="1" applyAlignment="1">
      <alignment/>
    </xf>
    <xf numFmtId="0" fontId="21" fillId="0" borderId="3" xfId="0" applyFont="1" applyBorder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10" fontId="17" fillId="0" borderId="0" xfId="0" applyNumberFormat="1" applyFont="1" applyFill="1" applyBorder="1" applyAlignment="1">
      <alignment horizontal="center" vertical="center" wrapText="1"/>
    </xf>
    <xf numFmtId="0" fontId="18" fillId="0" borderId="1" xfId="27" applyFont="1" applyFill="1" applyBorder="1" applyAlignment="1">
      <alignment vertical="center" wrapText="1"/>
      <protection/>
    </xf>
    <xf numFmtId="0" fontId="18" fillId="0" borderId="4" xfId="21" applyFont="1" applyFill="1" applyBorder="1" applyAlignment="1">
      <alignment horizontal="center"/>
      <protection/>
    </xf>
    <xf numFmtId="0" fontId="18" fillId="0" borderId="5" xfId="27" applyFont="1" applyFill="1" applyBorder="1" applyAlignment="1">
      <alignment vertical="center" wrapText="1"/>
      <protection/>
    </xf>
    <xf numFmtId="10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0" fontId="17" fillId="0" borderId="0" xfId="28" applyNumberFormat="1" applyFont="1" applyFill="1" applyAlignment="1">
      <alignment/>
    </xf>
    <xf numFmtId="10" fontId="18" fillId="0" borderId="6" xfId="28" applyNumberFormat="1" applyFont="1" applyFill="1" applyBorder="1" applyAlignment="1" applyProtection="1">
      <alignment horizontal="right" vertical="center" wrapText="1"/>
      <protection/>
    </xf>
    <xf numFmtId="10" fontId="17" fillId="0" borderId="0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 vertical="center"/>
    </xf>
    <xf numFmtId="10" fontId="17" fillId="0" borderId="2" xfId="28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 applyProtection="1" quotePrefix="1">
      <alignment vertical="center"/>
      <protection/>
    </xf>
    <xf numFmtId="3" fontId="17" fillId="0" borderId="0" xfId="26" applyNumberFormat="1" applyFont="1" applyFill="1" applyBorder="1" applyAlignment="1" applyProtection="1">
      <alignment horizontal="right" vertical="center"/>
      <protection locked="0"/>
    </xf>
    <xf numFmtId="3" fontId="17" fillId="0" borderId="0" xfId="26" applyNumberFormat="1" applyFont="1" applyFill="1" applyBorder="1" applyAlignment="1" applyProtection="1">
      <alignment horizontal="right" vertical="center" wrapText="1"/>
      <protection/>
    </xf>
    <xf numFmtId="10" fontId="17" fillId="0" borderId="0" xfId="28" applyNumberFormat="1" applyFont="1" applyAlignment="1">
      <alignment/>
    </xf>
    <xf numFmtId="0" fontId="18" fillId="0" borderId="2" xfId="0" applyFont="1" applyBorder="1" applyAlignment="1">
      <alignment horizontal="center" vertical="center" wrapText="1"/>
    </xf>
    <xf numFmtId="10" fontId="18" fillId="0" borderId="7" xfId="28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  <protection/>
    </xf>
    <xf numFmtId="0" fontId="17" fillId="0" borderId="2" xfId="25" applyFont="1" applyFill="1" applyBorder="1" applyAlignment="1">
      <alignment horizontal="left" vertical="center" wrapText="1"/>
      <protection/>
    </xf>
    <xf numFmtId="0" fontId="17" fillId="0" borderId="2" xfId="0" applyFont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10" fontId="17" fillId="0" borderId="2" xfId="0" applyNumberFormat="1" applyFont="1" applyFill="1" applyBorder="1" applyAlignment="1">
      <alignment horizontal="right" vertical="center"/>
    </xf>
    <xf numFmtId="3" fontId="17" fillId="0" borderId="2" xfId="15" applyNumberFormat="1" applyFont="1" applyFill="1" applyBorder="1" applyAlignment="1" applyProtection="1">
      <alignment horizontal="right" vertical="center"/>
      <protection locked="0"/>
    </xf>
    <xf numFmtId="10" fontId="17" fillId="0" borderId="2" xfId="28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3" fontId="18" fillId="0" borderId="2" xfId="26" applyNumberFormat="1" applyFont="1" applyFill="1" applyBorder="1" applyAlignment="1" applyProtection="1">
      <alignment horizontal="left" vertical="center" wrapText="1"/>
      <protection/>
    </xf>
    <xf numFmtId="210" fontId="17" fillId="0" borderId="2" xfId="22" applyNumberFormat="1" applyFont="1" applyFill="1" applyBorder="1" applyAlignment="1">
      <alignment horizontal="right" vertical="center"/>
      <protection/>
    </xf>
    <xf numFmtId="210" fontId="17" fillId="3" borderId="2" xfId="22" applyNumberFormat="1" applyFont="1" applyFill="1" applyBorder="1" applyAlignment="1">
      <alignment horizontal="right" vertical="center"/>
      <protection/>
    </xf>
    <xf numFmtId="210" fontId="17" fillId="2" borderId="2" xfId="22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2" xfId="0" applyFont="1" applyBorder="1" applyAlignment="1">
      <alignment horizontal="center" vertical="center"/>
    </xf>
    <xf numFmtId="0" fontId="17" fillId="0" borderId="2" xfId="27" applyFont="1" applyFill="1" applyBorder="1" applyAlignment="1">
      <alignment vertical="center" wrapText="1"/>
      <protection/>
    </xf>
    <xf numFmtId="0" fontId="17" fillId="0" borderId="2" xfId="0" applyFont="1" applyBorder="1" applyAlignment="1">
      <alignment vertical="center" wrapText="1"/>
    </xf>
    <xf numFmtId="0" fontId="18" fillId="0" borderId="2" xfId="27" applyFont="1" applyFill="1" applyBorder="1" applyAlignment="1">
      <alignment vertical="center" wrapText="1"/>
      <protection/>
    </xf>
    <xf numFmtId="10" fontId="18" fillId="0" borderId="2" xfId="28" applyNumberFormat="1" applyFont="1" applyFill="1" applyBorder="1" applyAlignment="1" applyProtection="1">
      <alignment horizontal="right" vertical="center" wrapText="1"/>
      <protection/>
    </xf>
    <xf numFmtId="0" fontId="18" fillId="0" borderId="8" xfId="0" applyFont="1" applyBorder="1" applyAlignment="1">
      <alignment horizontal="center" vertical="center" wrapText="1"/>
    </xf>
    <xf numFmtId="10" fontId="17" fillId="0" borderId="8" xfId="28" applyNumberFormat="1" applyFont="1" applyFill="1" applyBorder="1" applyAlignment="1" applyProtection="1">
      <alignment horizontal="right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7" fillId="0" borderId="2" xfId="27" applyFont="1" applyFill="1" applyBorder="1" applyAlignment="1">
      <alignment horizontal="left" vertical="center" wrapText="1"/>
      <protection/>
    </xf>
    <xf numFmtId="0" fontId="18" fillId="0" borderId="2" xfId="0" applyFont="1" applyBorder="1" applyAlignment="1">
      <alignment horizontal="right"/>
    </xf>
    <xf numFmtId="3" fontId="17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0" fontId="17" fillId="0" borderId="2" xfId="23" applyNumberFormat="1" applyFont="1" applyFill="1" applyBorder="1" applyAlignment="1">
      <alignment horizontal="center" vertical="center"/>
      <protection/>
    </xf>
    <xf numFmtId="3" fontId="17" fillId="0" borderId="2" xfId="26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 quotePrefix="1">
      <alignment vertical="center"/>
      <protection/>
    </xf>
    <xf numFmtId="3" fontId="17" fillId="0" borderId="2" xfId="26" applyNumberFormat="1" applyFont="1" applyFill="1" applyBorder="1" applyAlignment="1" applyProtection="1">
      <alignment horizontal="right" vertical="center" wrapText="1"/>
      <protection/>
    </xf>
    <xf numFmtId="3" fontId="18" fillId="0" borderId="2" xfId="25" applyNumberFormat="1" applyFont="1" applyFill="1" applyBorder="1" applyAlignment="1">
      <alignment horizontal="right" vertical="center"/>
      <protection/>
    </xf>
    <xf numFmtId="0" fontId="17" fillId="0" borderId="2" xfId="23" applyNumberFormat="1" applyFont="1" applyFill="1" applyBorder="1" applyAlignment="1">
      <alignment horizontal="center"/>
      <protection/>
    </xf>
    <xf numFmtId="3" fontId="17" fillId="0" borderId="2" xfId="0" applyNumberFormat="1" applyFont="1" applyFill="1" applyBorder="1" applyAlignment="1">
      <alignment/>
    </xf>
    <xf numFmtId="3" fontId="18" fillId="0" borderId="2" xfId="25" applyNumberFormat="1" applyFont="1" applyFill="1" applyBorder="1" applyAlignment="1">
      <alignment horizontal="right"/>
      <protection/>
    </xf>
    <xf numFmtId="0" fontId="21" fillId="0" borderId="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2" xfId="0" applyFont="1" applyFill="1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/>
    </xf>
    <xf numFmtId="3" fontId="18" fillId="0" borderId="2" xfId="26" applyNumberFormat="1" applyFont="1" applyFill="1" applyBorder="1" applyAlignment="1" applyProtection="1">
      <alignment horizontal="center" vertical="center"/>
      <protection/>
    </xf>
    <xf numFmtId="3" fontId="17" fillId="0" borderId="2" xfId="0" applyNumberFormat="1" applyFont="1" applyFill="1" applyBorder="1" applyAlignment="1" applyProtection="1">
      <alignment horizontal="right" vertical="center"/>
      <protection/>
    </xf>
    <xf numFmtId="3" fontId="18" fillId="0" borderId="2" xfId="0" applyNumberFormat="1" applyFont="1" applyFill="1" applyBorder="1" applyAlignment="1" applyProtection="1">
      <alignment horizontal="right" vertical="center"/>
      <protection/>
    </xf>
    <xf numFmtId="10" fontId="18" fillId="0" borderId="2" xfId="2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/>
    </xf>
    <xf numFmtId="0" fontId="17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2" borderId="2" xfId="0" applyFont="1" applyFill="1" applyBorder="1" applyAlignment="1">
      <alignment/>
    </xf>
    <xf numFmtId="0" fontId="18" fillId="2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3" fontId="17" fillId="0" borderId="2" xfId="26" applyNumberFormat="1" applyFont="1" applyFill="1" applyBorder="1" applyAlignment="1" applyProtection="1">
      <alignment horizontal="center" vertical="center"/>
      <protection/>
    </xf>
    <xf numFmtId="3" fontId="17" fillId="0" borderId="2" xfId="26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center" vertical="center"/>
    </xf>
    <xf numFmtId="3" fontId="17" fillId="0" borderId="2" xfId="26" applyNumberFormat="1" applyFont="1" applyFill="1" applyBorder="1" applyAlignment="1">
      <alignment horizontal="right" vertical="center" wrapText="1"/>
      <protection/>
    </xf>
    <xf numFmtId="3" fontId="17" fillId="0" borderId="2" xfId="26" applyNumberFormat="1" applyFont="1" applyFill="1" applyBorder="1" applyAlignment="1">
      <alignment horizontal="left" vertical="center" wrapText="1"/>
      <protection/>
    </xf>
    <xf numFmtId="3" fontId="17" fillId="0" borderId="2" xfId="26" applyNumberFormat="1" applyFont="1" applyFill="1" applyBorder="1" applyAlignment="1" applyProtection="1">
      <alignment horizontal="right" vertical="center"/>
      <protection/>
    </xf>
    <xf numFmtId="3" fontId="18" fillId="0" borderId="2" xfId="26" applyNumberFormat="1" applyFont="1" applyFill="1" applyBorder="1" applyAlignment="1" applyProtection="1">
      <alignment horizontal="right" vertical="center" wrapText="1"/>
      <protection/>
    </xf>
    <xf numFmtId="3" fontId="17" fillId="0" borderId="2" xfId="26" applyNumberFormat="1" applyFont="1" applyFill="1" applyBorder="1" applyAlignment="1">
      <alignment horizontal="center" vertical="center" wrapText="1"/>
      <protection/>
    </xf>
    <xf numFmtId="3" fontId="17" fillId="0" borderId="2" xfId="26" applyNumberFormat="1" applyFont="1" applyFill="1" applyBorder="1" applyAlignment="1">
      <alignment vertical="center" wrapText="1"/>
      <protection/>
    </xf>
    <xf numFmtId="3" fontId="17" fillId="0" borderId="2" xfId="26" applyNumberFormat="1" applyFont="1" applyFill="1" applyBorder="1" applyAlignment="1" applyProtection="1">
      <alignment horizontal="left" vertical="center" wrapText="1"/>
      <protection locked="0"/>
    </xf>
    <xf numFmtId="3" fontId="17" fillId="0" borderId="2" xfId="26" applyNumberFormat="1" applyFont="1" applyFill="1" applyBorder="1" applyAlignment="1">
      <alignment horizontal="right" vertical="center"/>
      <protection/>
    </xf>
    <xf numFmtId="3" fontId="17" fillId="0" borderId="2" xfId="2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>
      <alignment vertical="center"/>
    </xf>
    <xf numFmtId="3" fontId="17" fillId="0" borderId="2" xfId="26" applyNumberFormat="1" applyFont="1" applyFill="1" applyBorder="1" applyAlignment="1" applyProtection="1">
      <alignment horizontal="center" vertical="center" wrapText="1"/>
      <protection/>
    </xf>
    <xf numFmtId="3" fontId="17" fillId="0" borderId="2" xfId="26" applyNumberFormat="1" applyFont="1" applyFill="1" applyBorder="1" applyAlignment="1" applyProtection="1">
      <alignment horizontal="left" vertical="center"/>
      <protection/>
    </xf>
    <xf numFmtId="3" fontId="18" fillId="0" borderId="2" xfId="26" applyNumberFormat="1" applyFont="1" applyFill="1" applyBorder="1" applyAlignment="1">
      <alignment horizontal="center" vertical="center"/>
      <protection/>
    </xf>
    <xf numFmtId="3" fontId="18" fillId="0" borderId="2" xfId="26" applyNumberFormat="1" applyFont="1" applyFill="1" applyBorder="1" applyAlignment="1" applyProtection="1">
      <alignment horizontal="right" vertical="center" wrapText="1"/>
      <protection locked="0"/>
    </xf>
    <xf numFmtId="3" fontId="17" fillId="0" borderId="2" xfId="26" applyNumberFormat="1" applyFont="1" applyFill="1" applyBorder="1" applyAlignment="1">
      <alignment horizontal="left" vertical="center"/>
      <protection/>
    </xf>
    <xf numFmtId="3" fontId="18" fillId="0" borderId="2" xfId="26" applyNumberFormat="1" applyFont="1" applyFill="1" applyBorder="1" applyAlignment="1">
      <alignment horizontal="right" vertical="center"/>
      <protection/>
    </xf>
    <xf numFmtId="3" fontId="18" fillId="0" borderId="2" xfId="26" applyNumberFormat="1" applyFont="1" applyFill="1" applyBorder="1" applyAlignment="1" applyProtection="1">
      <alignment horizontal="center" vertical="center" wrapText="1"/>
      <protection/>
    </xf>
    <xf numFmtId="210" fontId="17" fillId="0" borderId="0" xfId="0" applyNumberFormat="1" applyFont="1" applyBorder="1" applyAlignment="1">
      <alignment vertical="center"/>
    </xf>
    <xf numFmtId="210" fontId="17" fillId="0" borderId="0" xfId="0" applyNumberFormat="1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3" fontId="18" fillId="0" borderId="2" xfId="26" applyNumberFormat="1" applyFont="1" applyFill="1" applyBorder="1" applyAlignment="1" applyProtection="1">
      <alignment horizontal="left" vertical="center"/>
      <protection/>
    </xf>
    <xf numFmtId="3" fontId="17" fillId="3" borderId="2" xfId="26" applyNumberFormat="1" applyFont="1" applyFill="1" applyBorder="1" applyAlignment="1" applyProtection="1">
      <alignment horizontal="right" vertical="center"/>
      <protection locked="0"/>
    </xf>
    <xf numFmtId="0" fontId="18" fillId="0" borderId="2" xfId="26" applyNumberFormat="1" applyFont="1" applyFill="1" applyBorder="1" applyAlignment="1" applyProtection="1">
      <alignment horizontal="center" vertical="center" wrapText="1"/>
      <protection/>
    </xf>
    <xf numFmtId="0" fontId="18" fillId="0" borderId="2" xfId="26" applyNumberFormat="1" applyFont="1" applyFill="1" applyBorder="1" applyAlignment="1" applyProtection="1">
      <alignment horizontal="left" vertical="center" wrapText="1"/>
      <protection/>
    </xf>
    <xf numFmtId="3" fontId="17" fillId="2" borderId="2" xfId="26" applyNumberFormat="1" applyFont="1" applyFill="1" applyBorder="1" applyAlignment="1" applyProtection="1">
      <alignment horizontal="right" vertical="center"/>
      <protection locked="0"/>
    </xf>
    <xf numFmtId="0" fontId="18" fillId="0" borderId="2" xfId="26" applyNumberFormat="1" applyFont="1" applyFill="1" applyBorder="1" applyAlignment="1" applyProtection="1">
      <alignment horizontal="center" vertical="center"/>
      <protection/>
    </xf>
    <xf numFmtId="0" fontId="18" fillId="0" borderId="2" xfId="26" applyNumberFormat="1" applyFont="1" applyFill="1" applyBorder="1" applyAlignment="1" applyProtection="1">
      <alignment horizontal="left" vertical="center"/>
      <protection/>
    </xf>
    <xf numFmtId="3" fontId="18" fillId="0" borderId="2" xfId="26" applyNumberFormat="1" applyFont="1" applyBorder="1" applyAlignment="1" applyProtection="1">
      <alignment horizontal="left" vertical="center" wrapText="1"/>
      <protection/>
    </xf>
    <xf numFmtId="3" fontId="17" fillId="0" borderId="2" xfId="26" applyNumberFormat="1" applyFont="1" applyBorder="1" applyAlignment="1" applyProtection="1">
      <alignment horizontal="center" vertical="center" wrapText="1"/>
      <protection/>
    </xf>
    <xf numFmtId="3" fontId="18" fillId="0" borderId="2" xfId="26" applyNumberFormat="1" applyFont="1" applyBorder="1" applyAlignment="1">
      <alignment horizontal="center" vertical="center" wrapText="1"/>
      <protection/>
    </xf>
    <xf numFmtId="3" fontId="18" fillId="0" borderId="2" xfId="26" applyNumberFormat="1" applyFont="1" applyBorder="1" applyAlignment="1">
      <alignment horizontal="left" vertical="center" wrapText="1"/>
      <protection/>
    </xf>
    <xf numFmtId="0" fontId="24" fillId="3" borderId="0" xfId="0" applyFont="1" applyFill="1" applyBorder="1" applyAlignment="1" applyProtection="1">
      <alignment horizontal="left"/>
      <protection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0" xfId="26" applyNumberFormat="1" applyFont="1" applyFill="1" applyBorder="1" applyAlignment="1" applyProtection="1">
      <alignment vertical="center" wrapText="1"/>
      <protection/>
    </xf>
    <xf numFmtId="3" fontId="18" fillId="0" borderId="0" xfId="26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>
      <alignment/>
    </xf>
    <xf numFmtId="3" fontId="17" fillId="0" borderId="0" xfId="26" applyNumberFormat="1" applyFont="1" applyFill="1" applyBorder="1" applyAlignment="1" applyProtection="1">
      <alignment vertical="center" wrapText="1"/>
      <protection/>
    </xf>
    <xf numFmtId="3" fontId="17" fillId="0" borderId="0" xfId="26" applyNumberFormat="1" applyFont="1" applyFill="1" applyBorder="1" applyAlignment="1" applyProtection="1">
      <alignment/>
      <protection locked="0"/>
    </xf>
    <xf numFmtId="10" fontId="17" fillId="0" borderId="2" xfId="28" applyNumberFormat="1" applyFont="1" applyFill="1" applyBorder="1" applyAlignment="1" applyProtection="1">
      <alignment horizontal="right"/>
      <protection/>
    </xf>
    <xf numFmtId="10" fontId="17" fillId="0" borderId="2" xfId="28" applyNumberFormat="1" applyFont="1" applyFill="1" applyBorder="1" applyAlignment="1" applyProtection="1">
      <alignment horizontal="right" vertical="center"/>
      <protection/>
    </xf>
    <xf numFmtId="10" fontId="17" fillId="0" borderId="8" xfId="28" applyNumberFormat="1" applyFont="1" applyFill="1" applyBorder="1" applyAlignment="1" applyProtection="1">
      <alignment horizontal="right" vertical="center"/>
      <protection/>
    </xf>
    <xf numFmtId="10" fontId="18" fillId="0" borderId="6" xfId="0" applyNumberFormat="1" applyFont="1" applyBorder="1" applyAlignment="1">
      <alignment horizontal="right" vertical="center" wrapText="1"/>
    </xf>
    <xf numFmtId="10" fontId="18" fillId="0" borderId="8" xfId="28" applyNumberFormat="1" applyFont="1" applyFill="1" applyBorder="1" applyAlignment="1" applyProtection="1">
      <alignment horizontal="right" vertical="center"/>
      <protection/>
    </xf>
    <xf numFmtId="10" fontId="18" fillId="0" borderId="7" xfId="0" applyNumberFormat="1" applyFont="1" applyBorder="1" applyAlignment="1">
      <alignment horizontal="right" vertical="center" wrapText="1"/>
    </xf>
    <xf numFmtId="0" fontId="18" fillId="0" borderId="4" xfId="21" applyFont="1" applyFill="1" applyBorder="1" applyAlignment="1">
      <alignment horizontal="right"/>
      <protection/>
    </xf>
    <xf numFmtId="9" fontId="17" fillId="0" borderId="0" xfId="0" applyNumberFormat="1" applyFont="1" applyBorder="1" applyAlignment="1">
      <alignment/>
    </xf>
    <xf numFmtId="3" fontId="17" fillId="0" borderId="2" xfId="27" applyNumberFormat="1" applyFont="1" applyFill="1" applyBorder="1" applyAlignment="1" applyProtection="1">
      <alignment horizontal="right" vertical="center" wrapText="1"/>
      <protection/>
    </xf>
    <xf numFmtId="3" fontId="18" fillId="0" borderId="2" xfId="27" applyNumberFormat="1" applyFont="1" applyFill="1" applyBorder="1" applyAlignment="1" applyProtection="1">
      <alignment horizontal="right" vertical="center" wrapText="1"/>
      <protection/>
    </xf>
    <xf numFmtId="10" fontId="18" fillId="0" borderId="0" xfId="28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17" fillId="0" borderId="10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0" fontId="18" fillId="0" borderId="2" xfId="28" applyNumberFormat="1" applyFont="1" applyFill="1" applyBorder="1" applyAlignment="1" applyProtection="1">
      <alignment horizontal="right"/>
      <protection/>
    </xf>
    <xf numFmtId="10" fontId="18" fillId="0" borderId="8" xfId="28" applyNumberFormat="1" applyFont="1" applyFill="1" applyBorder="1" applyAlignment="1" applyProtection="1">
      <alignment horizontal="right" vertical="center" wrapText="1"/>
      <protection/>
    </xf>
    <xf numFmtId="3" fontId="18" fillId="0" borderId="2" xfId="0" applyNumberFormat="1" applyFont="1" applyBorder="1" applyAlignment="1">
      <alignment horizontal="right" vertical="center"/>
    </xf>
    <xf numFmtId="10" fontId="18" fillId="0" borderId="2" xfId="28" applyNumberFormat="1" applyFont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10" fontId="18" fillId="0" borderId="2" xfId="28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vertical="center"/>
    </xf>
    <xf numFmtId="10" fontId="18" fillId="0" borderId="2" xfId="28" applyNumberFormat="1" applyFont="1" applyFill="1" applyBorder="1" applyAlignment="1">
      <alignment vertical="center"/>
    </xf>
    <xf numFmtId="3" fontId="18" fillId="3" borderId="2" xfId="26" applyNumberFormat="1" applyFont="1" applyFill="1" applyBorder="1" applyAlignment="1" applyProtection="1">
      <alignment horizontal="right" vertical="center"/>
      <protection locked="0"/>
    </xf>
    <xf numFmtId="3" fontId="18" fillId="2" borderId="2" xfId="26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2" fontId="18" fillId="2" borderId="2" xfId="26" applyNumberFormat="1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P&amp;L" xfId="23"/>
    <cellStyle name="Normal_ratio" xfId="24"/>
    <cellStyle name="Normal_Reserves" xfId="25"/>
    <cellStyle name="Normal_Spravki_NonLIfe_New" xfId="26"/>
    <cellStyle name="Normal_Spravki_NonLIfe1999" xfId="27"/>
    <cellStyle name="Percent" xfId="28"/>
    <cellStyle name="spravki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Премиен приход по видове застраховки за 2005 г. - животозастраховане</a:t>
            </a:r>
            <a:r>
              <a:rPr lang="en-US" cap="none" sz="1600" b="0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'2.3.1.9.4'!$A$1:$M$1</c:f>
              <c:strCache>
                <c:ptCount val="1"/>
                <c:pt idx="0">
                  <c:v>Премиен приход по видове застраховки за 2005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('2.3.1.9.4'!$A$4,'2.3.1.9.4'!$A$7:$A$12)</c:f>
              <c:strCache/>
            </c:strRef>
          </c:cat>
          <c:val>
            <c:numRef>
              <c:f>('2.3.1.9.4'!$M$4,'2.3.1.9.4'!$M$7:$M$12)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Отстъпени премии на презастрахователи за периода 1999 г. - 2005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'2.3.9'!$A$1:$I$1</c:f>
              <c:strCache>
                <c:ptCount val="1"/>
                <c:pt idx="0">
                  <c:v>Отстъпени премии на презастрахователи по видове застраховки за периода 1999 г. - 2005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('2.3.9'!$B$3,'2.3.9'!$D$3,'2.3.9'!$F$3,'2.3.9'!$H$3,'2.3.9'!$J$3,'2.3.9'!$L$3,'2.3.9'!$N$3)</c:f>
              <c:strCache/>
            </c:strRef>
          </c:cat>
          <c:val>
            <c:numRef>
              <c:f>('2.3.9'!$B$14,'2.3.9'!$D$14,'2.3.9'!$F$14,'2.3.9'!$H$14,'2.3.9'!$J$14,'2.3.9'!$L$14,'2.3.9'!$N$14)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2005 г. - животозастраховане</a:t>
            </a:r>
            <a:r>
              <a:rPr lang="en-US" cap="none" sz="1625" b="0" i="0" u="none" baseline="30000">
                <a:latin typeface="Arial"/>
                <a:ea typeface="Arial"/>
                <a:cs typeface="Arial"/>
              </a:rPr>
              <a:t>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5"/>
          <c:y val="0.4065"/>
          <c:w val="0.406"/>
          <c:h val="0.3515"/>
        </c:manualLayout>
      </c:layout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('2.4.1.9.4'!$A$4,'2.4.1.9.4'!$A$7:$A$12)</c:f>
              <c:strCache/>
            </c:strRef>
          </c:cat>
          <c:val>
            <c:numRef>
              <c:f>('2.4.1.9.4'!$M$4,'2.4.1.9.4'!$M$7:$M$12)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'2.4.7'!$A$1:$F$1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- 2005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'2.4.7'!$B$3:$H$3</c:f>
              <c:strCache/>
            </c:strRef>
          </c:cat>
          <c:val>
            <c:numRef>
              <c:f>'2.4.7'!$B$14:$H$14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762500"/>
        <a:ext cx="135826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104775</xdr:rowOff>
    </xdr:from>
    <xdr:to>
      <xdr:col>12</xdr:col>
      <xdr:colOff>771525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14300" y="4648200"/>
        <a:ext cx="141636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3971925"/>
        <a:ext cx="918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257675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3733800"/>
        <a:ext cx="938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17</xdr:row>
      <xdr:rowOff>0</xdr:rowOff>
    </xdr:from>
    <xdr:to>
      <xdr:col>6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52575" y="4505325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15</xdr:row>
      <xdr:rowOff>0</xdr:rowOff>
    </xdr:from>
    <xdr:to>
      <xdr:col>6</xdr:col>
      <xdr:colOff>542925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552575" y="35528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571875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104775</xdr:rowOff>
    </xdr:from>
    <xdr:to>
      <xdr:col>7</xdr:col>
      <xdr:colOff>781050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28575" y="4410075"/>
        <a:ext cx="1026795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1323975" y="3571875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5528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66675</xdr:rowOff>
    </xdr:from>
    <xdr:to>
      <xdr:col>14</xdr:col>
      <xdr:colOff>723900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38100" y="4333875"/>
        <a:ext cx="1363027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Nonlife\Stat_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azn\pokazateli\2005\4\Life\2005_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azn\pokazateli\2003\4\Life\2003_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azn\pokazateli\2003\4\Life\LIFE_4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azn\pokazateli\2004\4\SITE\LIFE_4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Prem"/>
      <sheetName val="Premiums"/>
      <sheetName val="str_premiums"/>
      <sheetName val="Market_share"/>
      <sheetName val="SAMOZ"/>
      <sheetName val="Payments"/>
      <sheetName val="Str_Payments"/>
      <sheetName val="ratio_payments"/>
      <sheetName val="Payments_LY"/>
      <sheetName val="RESERVES_G"/>
      <sheetName val="RESERVES_N"/>
      <sheetName val="MR"/>
      <sheetName val="CR"/>
      <sheetName val="UPR"/>
      <sheetName val="OST"/>
      <sheetName val="ER"/>
      <sheetName val="RIF"/>
      <sheetName val="OTHR"/>
      <sheetName val="RBR"/>
      <sheetName val="Netendohod_MR"/>
      <sheetName val="Netendohod_CR"/>
      <sheetName val="EXPENSES"/>
      <sheetName val="ADMINISTR"/>
      <sheetName val="AQUISITION_D"/>
      <sheetName val="AQUISITION_IND"/>
      <sheetName val="ZS"/>
      <sheetName val="PERSONS"/>
      <sheetName val="CONTRACTS"/>
      <sheetName val="NEWCONTRACT"/>
      <sheetName val="REINSPAYMENTS"/>
      <sheetName val="PREMIUM_CEDED"/>
      <sheetName val="REINSCOMM"/>
      <sheetName val="Prihodiuchastia"/>
      <sheetName val="Prem_ceded"/>
      <sheetName val="distribution"/>
      <sheetName val="newcontracts"/>
      <sheetName val="reinspaym_paym"/>
      <sheetName val="premceded_prem"/>
      <sheetName val="DIRECT_NPREM"/>
      <sheetName val="PAYMEN_PAYM_LY"/>
      <sheetName val="ratiopersons"/>
      <sheetName val="prem_contr"/>
      <sheetName val="prem_person"/>
      <sheetName val="ZS_person"/>
      <sheetName val="UPR_NPREM"/>
      <sheetName val="EXPRATIO_G"/>
      <sheetName val="EXPRATIO_N"/>
      <sheetName val="LOSSRATIO_G"/>
      <sheetName val="LOSSRATIO_N"/>
      <sheetName val="COMBRATIO_G"/>
      <sheetName val="COMBRATIO_N"/>
      <sheetName val="F_ZTP"/>
      <sheetName val="ZTP "/>
      <sheetName val="OTNRISK"/>
      <sheetName val="Administ_Premium"/>
      <sheetName val="Aquis_Prem"/>
      <sheetName val="TECHRESULT_G"/>
      <sheetName val="TECHRESULT_N"/>
      <sheetName val="CHANGE_ER"/>
      <sheetName val="TECHRESULT"/>
      <sheetName val="REINSREZULT"/>
      <sheetName val="TECHNICALRESULT"/>
      <sheetName val="GTR_EPREM"/>
      <sheetName val="NTR_NEPREM"/>
      <sheetName val="RP|OPrem"/>
      <sheetName val="RESULT_UPR_13_3"/>
      <sheetName val="RESULT_UPR_13_2"/>
      <sheetName val="INCOME_STATAMENT"/>
      <sheetName val="BALANS_SHEET"/>
    </sheetNames>
    <sheetDataSet>
      <sheetData sheetId="1">
        <row r="5">
          <cell r="B5">
            <v>27514851.169999998</v>
          </cell>
          <cell r="C5">
            <v>33794687</v>
          </cell>
          <cell r="D5">
            <v>11181047</v>
          </cell>
          <cell r="E5">
            <v>11136394.435312834</v>
          </cell>
          <cell r="F5">
            <v>5783263</v>
          </cell>
          <cell r="G5">
            <v>5218552.96</v>
          </cell>
          <cell r="H5">
            <v>7135325.28</v>
          </cell>
          <cell r="I5">
            <v>5701945.51</v>
          </cell>
          <cell r="J5">
            <v>1608265.37</v>
          </cell>
          <cell r="K5">
            <v>839592</v>
          </cell>
          <cell r="L5">
            <v>692027.02</v>
          </cell>
          <cell r="M5">
            <v>110605950.74531284</v>
          </cell>
        </row>
        <row r="6">
          <cell r="B6">
            <v>16786999.56</v>
          </cell>
          <cell r="C6">
            <v>27057275</v>
          </cell>
          <cell r="D6">
            <v>11181047</v>
          </cell>
          <cell r="E6">
            <v>9553531.255833333</v>
          </cell>
          <cell r="F6">
            <v>5783263</v>
          </cell>
          <cell r="G6">
            <v>5195496.79</v>
          </cell>
          <cell r="H6">
            <v>7135325.28</v>
          </cell>
          <cell r="I6">
            <v>5701945.51</v>
          </cell>
          <cell r="J6">
            <v>1608060.6900000002</v>
          </cell>
          <cell r="K6">
            <v>835526</v>
          </cell>
          <cell r="L6">
            <v>611412.92</v>
          </cell>
          <cell r="M6">
            <v>91449883.00583334</v>
          </cell>
        </row>
        <row r="7">
          <cell r="B7">
            <v>10727851.61</v>
          </cell>
          <cell r="C7">
            <v>6737412</v>
          </cell>
          <cell r="D7">
            <v>0</v>
          </cell>
          <cell r="E7">
            <v>1582863.1794794998</v>
          </cell>
          <cell r="F7">
            <v>0</v>
          </cell>
          <cell r="G7">
            <v>23056.17</v>
          </cell>
          <cell r="H7">
            <v>0</v>
          </cell>
          <cell r="I7">
            <v>0</v>
          </cell>
          <cell r="J7">
            <v>204.68</v>
          </cell>
          <cell r="K7">
            <v>4066</v>
          </cell>
          <cell r="L7">
            <v>80614.1</v>
          </cell>
          <cell r="M7">
            <v>19156067.7394795</v>
          </cell>
        </row>
        <row r="8">
          <cell r="B8">
            <v>647809.12</v>
          </cell>
          <cell r="C8">
            <v>2054516</v>
          </cell>
          <cell r="D8">
            <v>1341990</v>
          </cell>
          <cell r="E8">
            <v>584957.1905</v>
          </cell>
          <cell r="F8">
            <v>107639</v>
          </cell>
          <cell r="G8">
            <v>20398.44</v>
          </cell>
          <cell r="H8">
            <v>0</v>
          </cell>
          <cell r="I8">
            <v>7078.13</v>
          </cell>
          <cell r="J8">
            <v>11247.74</v>
          </cell>
          <cell r="K8">
            <v>2454</v>
          </cell>
          <cell r="L8">
            <v>0</v>
          </cell>
          <cell r="M8">
            <v>4778089.6205</v>
          </cell>
        </row>
        <row r="9">
          <cell r="B9">
            <v>9001654.17</v>
          </cell>
          <cell r="C9">
            <v>55249</v>
          </cell>
          <cell r="D9">
            <v>0</v>
          </cell>
          <cell r="E9">
            <v>315787.1583122133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143137</v>
          </cell>
          <cell r="L9">
            <v>0</v>
          </cell>
          <cell r="M9">
            <v>9515827.328312213</v>
          </cell>
        </row>
        <row r="10">
          <cell r="B10">
            <v>523085.45</v>
          </cell>
          <cell r="C10">
            <v>0</v>
          </cell>
          <cell r="D10">
            <v>0</v>
          </cell>
          <cell r="E10">
            <v>752312.365</v>
          </cell>
          <cell r="F10">
            <v>112108</v>
          </cell>
          <cell r="G10">
            <v>676244.83</v>
          </cell>
          <cell r="H10">
            <v>0</v>
          </cell>
          <cell r="I10">
            <v>0</v>
          </cell>
          <cell r="J10">
            <v>351407.59</v>
          </cell>
          <cell r="K10">
            <v>1900</v>
          </cell>
          <cell r="L10">
            <v>0</v>
          </cell>
          <cell r="M10">
            <v>2417058.235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2621625</v>
          </cell>
          <cell r="C12">
            <v>0</v>
          </cell>
          <cell r="D12">
            <v>0</v>
          </cell>
          <cell r="E12">
            <v>1435454.6491666667</v>
          </cell>
          <cell r="F12">
            <v>3132469</v>
          </cell>
          <cell r="G12">
            <v>2327694.69</v>
          </cell>
          <cell r="H12">
            <v>595505.97</v>
          </cell>
          <cell r="I12">
            <v>29507.829999999998</v>
          </cell>
          <cell r="J12">
            <v>428948.05</v>
          </cell>
          <cell r="K12">
            <v>401</v>
          </cell>
          <cell r="L12">
            <v>8597.11</v>
          </cell>
          <cell r="M12">
            <v>10580203.299166668</v>
          </cell>
        </row>
        <row r="13">
          <cell r="B13">
            <v>5158843.94</v>
          </cell>
          <cell r="C13">
            <v>962570</v>
          </cell>
          <cell r="D13">
            <v>2712060</v>
          </cell>
          <cell r="E13">
            <v>297648.1</v>
          </cell>
          <cell r="F13">
            <v>410048</v>
          </cell>
          <cell r="G13">
            <v>940928.56</v>
          </cell>
          <cell r="H13">
            <v>0</v>
          </cell>
          <cell r="I13">
            <v>1174413.5899999999</v>
          </cell>
          <cell r="J13">
            <v>458733.95999999996</v>
          </cell>
          <cell r="K13">
            <v>0</v>
          </cell>
          <cell r="L13">
            <v>0</v>
          </cell>
          <cell r="M13">
            <v>12115246.150000002</v>
          </cell>
        </row>
        <row r="14">
          <cell r="B14">
            <v>753592</v>
          </cell>
          <cell r="C14">
            <v>8452</v>
          </cell>
          <cell r="D14">
            <v>0</v>
          </cell>
          <cell r="E14">
            <v>55093.44</v>
          </cell>
          <cell r="F14">
            <v>94654</v>
          </cell>
          <cell r="G14">
            <v>659164.72</v>
          </cell>
          <cell r="H14">
            <v>0</v>
          </cell>
          <cell r="I14">
            <v>0</v>
          </cell>
          <cell r="J14">
            <v>419338.47</v>
          </cell>
          <cell r="K14">
            <v>0</v>
          </cell>
          <cell r="L14">
            <v>0</v>
          </cell>
          <cell r="M14">
            <v>1990294.63</v>
          </cell>
        </row>
      </sheetData>
      <sheetData sheetId="5">
        <row r="5">
          <cell r="B5">
            <v>17260420.58</v>
          </cell>
          <cell r="C5">
            <v>3623309</v>
          </cell>
          <cell r="D5">
            <v>836686</v>
          </cell>
          <cell r="E5">
            <v>7482007.01</v>
          </cell>
          <cell r="F5">
            <v>2011085.1</v>
          </cell>
          <cell r="G5">
            <v>3078587.9600000004</v>
          </cell>
          <cell r="H5">
            <v>152642.40000000002</v>
          </cell>
          <cell r="I5">
            <v>1892391.5453852</v>
          </cell>
          <cell r="J5">
            <v>649038.93</v>
          </cell>
          <cell r="K5">
            <v>56276</v>
          </cell>
          <cell r="L5">
            <v>442600.34</v>
          </cell>
          <cell r="M5">
            <v>37485044.8653852</v>
          </cell>
        </row>
        <row r="6">
          <cell r="B6">
            <v>16895883.259999998</v>
          </cell>
          <cell r="C6">
            <v>2145501</v>
          </cell>
          <cell r="D6">
            <v>836686</v>
          </cell>
          <cell r="E6">
            <v>6516924.279999999</v>
          </cell>
          <cell r="F6">
            <v>2011085.1</v>
          </cell>
          <cell r="G6">
            <v>3054090.0100000002</v>
          </cell>
          <cell r="H6">
            <v>152642.40000000002</v>
          </cell>
          <cell r="I6">
            <v>1892391.5453852</v>
          </cell>
          <cell r="J6">
            <v>648644.29</v>
          </cell>
          <cell r="K6">
            <v>32890</v>
          </cell>
          <cell r="L6">
            <v>442600.34</v>
          </cell>
          <cell r="M6">
            <v>34629338.225385204</v>
          </cell>
        </row>
        <row r="7">
          <cell r="B7">
            <v>364537.32</v>
          </cell>
          <cell r="C7">
            <v>1477808</v>
          </cell>
          <cell r="D7">
            <v>0</v>
          </cell>
          <cell r="E7">
            <v>965082.73</v>
          </cell>
          <cell r="F7">
            <v>0</v>
          </cell>
          <cell r="G7">
            <v>24497.95</v>
          </cell>
          <cell r="H7">
            <v>0</v>
          </cell>
          <cell r="I7">
            <v>0</v>
          </cell>
          <cell r="J7">
            <v>394.64</v>
          </cell>
          <cell r="K7">
            <v>23386</v>
          </cell>
          <cell r="L7">
            <v>0</v>
          </cell>
          <cell r="M7">
            <v>2855706.64</v>
          </cell>
        </row>
        <row r="8">
          <cell r="B8">
            <v>1130817.6199999999</v>
          </cell>
          <cell r="C8">
            <v>182535</v>
          </cell>
          <cell r="D8">
            <v>0</v>
          </cell>
          <cell r="E8">
            <v>192829.32</v>
          </cell>
          <cell r="F8">
            <v>0</v>
          </cell>
          <cell r="G8">
            <v>1224.52</v>
          </cell>
          <cell r="H8">
            <v>0</v>
          </cell>
          <cell r="I8">
            <v>0</v>
          </cell>
          <cell r="J8">
            <v>17393.45</v>
          </cell>
          <cell r="K8">
            <v>2994</v>
          </cell>
          <cell r="L8">
            <v>0</v>
          </cell>
          <cell r="M8">
            <v>1527793.91</v>
          </cell>
        </row>
        <row r="9">
          <cell r="B9">
            <v>2452455.7199999997</v>
          </cell>
          <cell r="C9">
            <v>2280</v>
          </cell>
          <cell r="D9">
            <v>0</v>
          </cell>
          <cell r="E9">
            <v>57914.71000000001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48497</v>
          </cell>
          <cell r="L9">
            <v>0</v>
          </cell>
          <cell r="M9">
            <v>2561147.4299999997</v>
          </cell>
        </row>
        <row r="10">
          <cell r="B10">
            <v>407892.91000000003</v>
          </cell>
          <cell r="C10">
            <v>0</v>
          </cell>
          <cell r="D10">
            <v>0</v>
          </cell>
          <cell r="E10">
            <v>369226.48000000004</v>
          </cell>
          <cell r="F10">
            <v>30981</v>
          </cell>
          <cell r="G10">
            <v>213320.13</v>
          </cell>
          <cell r="H10">
            <v>0</v>
          </cell>
          <cell r="I10">
            <v>0</v>
          </cell>
          <cell r="J10">
            <v>306604.85</v>
          </cell>
          <cell r="K10">
            <v>266</v>
          </cell>
          <cell r="L10">
            <v>0</v>
          </cell>
          <cell r="M10">
            <v>1328291.37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1089235.84</v>
          </cell>
          <cell r="C12">
            <v>0</v>
          </cell>
          <cell r="D12">
            <v>0</v>
          </cell>
          <cell r="E12">
            <v>1066719.5499999998</v>
          </cell>
          <cell r="F12">
            <v>1228187.36</v>
          </cell>
          <cell r="G12">
            <v>1029725.4099999999</v>
          </cell>
          <cell r="H12">
            <v>20282.06</v>
          </cell>
          <cell r="I12">
            <v>120</v>
          </cell>
          <cell r="J12">
            <v>158818.81</v>
          </cell>
          <cell r="K12">
            <v>500</v>
          </cell>
          <cell r="L12">
            <v>2604.34</v>
          </cell>
          <cell r="M12">
            <v>4596193.369999999</v>
          </cell>
        </row>
        <row r="13">
          <cell r="B13">
            <v>898631.43</v>
          </cell>
          <cell r="C13">
            <v>250544</v>
          </cell>
          <cell r="D13">
            <v>278027</v>
          </cell>
          <cell r="E13">
            <v>101007.41</v>
          </cell>
          <cell r="F13">
            <v>148410.27</v>
          </cell>
          <cell r="G13">
            <v>68608.23000000001</v>
          </cell>
          <cell r="H13">
            <v>0</v>
          </cell>
          <cell r="I13">
            <v>1340</v>
          </cell>
          <cell r="J13">
            <v>16919.5</v>
          </cell>
          <cell r="K13">
            <v>0</v>
          </cell>
          <cell r="L13">
            <v>0</v>
          </cell>
          <cell r="M13">
            <v>1763487.84</v>
          </cell>
        </row>
        <row r="14">
          <cell r="B14">
            <v>63739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29017.79</v>
          </cell>
          <cell r="H14">
            <v>0</v>
          </cell>
          <cell r="I14">
            <v>0</v>
          </cell>
          <cell r="J14">
            <v>7600</v>
          </cell>
          <cell r="K14">
            <v>0</v>
          </cell>
          <cell r="L14">
            <v>0</v>
          </cell>
          <cell r="M14">
            <v>100356.79000000001</v>
          </cell>
        </row>
      </sheetData>
      <sheetData sheetId="29">
        <row r="5">
          <cell r="M5">
            <v>301993.737788</v>
          </cell>
        </row>
        <row r="6">
          <cell r="M6">
            <v>301993.737788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12609</v>
          </cell>
        </row>
        <row r="11">
          <cell r="M11">
            <v>0</v>
          </cell>
        </row>
        <row r="12">
          <cell r="M12">
            <v>406728.73344660003</v>
          </cell>
        </row>
        <row r="13">
          <cell r="M13">
            <v>200272</v>
          </cell>
        </row>
        <row r="14">
          <cell r="M14">
            <v>0</v>
          </cell>
        </row>
        <row r="15">
          <cell r="M15">
            <v>921603.4712346001</v>
          </cell>
        </row>
      </sheetData>
      <sheetData sheetId="30">
        <row r="5">
          <cell r="M5">
            <v>1393809.7016527522</v>
          </cell>
        </row>
        <row r="6">
          <cell r="M6">
            <v>1382135.1473968</v>
          </cell>
        </row>
        <row r="7">
          <cell r="M7">
            <v>11674.554255952286</v>
          </cell>
        </row>
        <row r="8">
          <cell r="M8">
            <v>16011.0244681</v>
          </cell>
        </row>
        <row r="9">
          <cell r="M9">
            <v>22451.515634465</v>
          </cell>
        </row>
        <row r="10">
          <cell r="M10">
            <v>55199</v>
          </cell>
        </row>
        <row r="11">
          <cell r="M11">
            <v>0</v>
          </cell>
        </row>
        <row r="12">
          <cell r="M12">
            <v>1217862.6812269487</v>
          </cell>
        </row>
        <row r="13">
          <cell r="M13">
            <v>1263837.0368593999</v>
          </cell>
        </row>
        <row r="14">
          <cell r="M14">
            <v>0</v>
          </cell>
        </row>
        <row r="15">
          <cell r="M15">
            <v>3969170.959841666</v>
          </cell>
        </row>
      </sheetData>
      <sheetData sheetId="67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-301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-301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-301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-301</v>
          </cell>
        </row>
        <row r="21">
          <cell r="C21">
            <v>779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779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478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478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750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750</v>
          </cell>
        </row>
        <row r="37">
          <cell r="C37">
            <v>1228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1228</v>
          </cell>
        </row>
        <row r="40">
          <cell r="C40">
            <v>45468</v>
          </cell>
          <cell r="D40">
            <v>36867</v>
          </cell>
          <cell r="E40">
            <v>15235</v>
          </cell>
          <cell r="F40">
            <v>14523</v>
          </cell>
          <cell r="G40">
            <v>9546</v>
          </cell>
          <cell r="H40">
            <v>9184</v>
          </cell>
          <cell r="I40">
            <v>7731</v>
          </cell>
          <cell r="J40">
            <v>6912.94506</v>
          </cell>
          <cell r="K40">
            <v>2859</v>
          </cell>
          <cell r="L40">
            <v>987</v>
          </cell>
          <cell r="M40">
            <v>701</v>
          </cell>
          <cell r="N40">
            <v>150013.94506</v>
          </cell>
        </row>
        <row r="41">
          <cell r="C41">
            <v>-240</v>
          </cell>
          <cell r="D41">
            <v>-431</v>
          </cell>
          <cell r="E41">
            <v>-1735</v>
          </cell>
          <cell r="F41">
            <v>-272</v>
          </cell>
          <cell r="G41">
            <v>-582</v>
          </cell>
          <cell r="H41">
            <v>-301</v>
          </cell>
          <cell r="I41">
            <v>-378</v>
          </cell>
          <cell r="J41">
            <v>0</v>
          </cell>
          <cell r="K41">
            <v>-30</v>
          </cell>
          <cell r="L41">
            <v>0</v>
          </cell>
          <cell r="M41">
            <v>0</v>
          </cell>
          <cell r="N41">
            <v>-3969</v>
          </cell>
        </row>
        <row r="42">
          <cell r="C42">
            <v>-202</v>
          </cell>
          <cell r="D42">
            <v>-246</v>
          </cell>
          <cell r="E42">
            <v>-184</v>
          </cell>
          <cell r="F42">
            <v>-4</v>
          </cell>
          <cell r="G42">
            <v>-27</v>
          </cell>
          <cell r="H42">
            <v>-983</v>
          </cell>
          <cell r="I42">
            <v>-1719</v>
          </cell>
          <cell r="J42">
            <v>-570.50815</v>
          </cell>
          <cell r="K42">
            <v>-4</v>
          </cell>
          <cell r="L42">
            <v>-636</v>
          </cell>
          <cell r="M42">
            <v>4</v>
          </cell>
          <cell r="N42">
            <v>-4571.50815</v>
          </cell>
        </row>
        <row r="43">
          <cell r="C43">
            <v>-145</v>
          </cell>
          <cell r="D43">
            <v>111</v>
          </cell>
          <cell r="E43">
            <v>0</v>
          </cell>
          <cell r="F43">
            <v>55</v>
          </cell>
          <cell r="G43">
            <v>0</v>
          </cell>
          <cell r="H43">
            <v>0</v>
          </cell>
          <cell r="I43">
            <v>23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44</v>
          </cell>
        </row>
        <row r="44">
          <cell r="C44">
            <v>44881</v>
          </cell>
          <cell r="D44">
            <v>36301</v>
          </cell>
          <cell r="E44">
            <v>13316</v>
          </cell>
          <cell r="F44">
            <v>14302</v>
          </cell>
          <cell r="G44">
            <v>8937</v>
          </cell>
          <cell r="H44">
            <v>7900</v>
          </cell>
          <cell r="I44">
            <v>5657</v>
          </cell>
          <cell r="J44">
            <v>6342.43691</v>
          </cell>
          <cell r="K44">
            <v>2825</v>
          </cell>
          <cell r="L44">
            <v>351</v>
          </cell>
          <cell r="M44">
            <v>705</v>
          </cell>
          <cell r="N44">
            <v>141517.43691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1058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1058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1058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1058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200</v>
          </cell>
          <cell r="E50">
            <v>0</v>
          </cell>
          <cell r="F50">
            <v>28</v>
          </cell>
          <cell r="G50">
            <v>37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</v>
          </cell>
          <cell r="M50">
            <v>0</v>
          </cell>
          <cell r="N50">
            <v>314</v>
          </cell>
        </row>
        <row r="51">
          <cell r="C51">
            <v>0</v>
          </cell>
          <cell r="D51">
            <v>2844</v>
          </cell>
          <cell r="E51">
            <v>897</v>
          </cell>
          <cell r="F51">
            <v>206</v>
          </cell>
          <cell r="G51">
            <v>97</v>
          </cell>
          <cell r="H51">
            <v>0</v>
          </cell>
          <cell r="I51">
            <v>404</v>
          </cell>
          <cell r="J51">
            <v>0</v>
          </cell>
          <cell r="K51">
            <v>91</v>
          </cell>
          <cell r="L51">
            <v>16</v>
          </cell>
          <cell r="M51">
            <v>13</v>
          </cell>
          <cell r="N51">
            <v>4568</v>
          </cell>
        </row>
        <row r="52">
          <cell r="C52">
            <v>0</v>
          </cell>
          <cell r="D52">
            <v>3044</v>
          </cell>
          <cell r="E52">
            <v>897</v>
          </cell>
          <cell r="F52">
            <v>234</v>
          </cell>
          <cell r="G52">
            <v>134</v>
          </cell>
          <cell r="H52">
            <v>0</v>
          </cell>
          <cell r="I52">
            <v>404</v>
          </cell>
          <cell r="J52">
            <v>0</v>
          </cell>
          <cell r="K52">
            <v>91</v>
          </cell>
          <cell r="L52">
            <v>65</v>
          </cell>
          <cell r="M52">
            <v>13</v>
          </cell>
          <cell r="N52">
            <v>4882</v>
          </cell>
        </row>
        <row r="53">
          <cell r="C53">
            <v>3349</v>
          </cell>
          <cell r="D53">
            <v>5064</v>
          </cell>
          <cell r="E53">
            <v>260</v>
          </cell>
          <cell r="F53">
            <v>115</v>
          </cell>
          <cell r="G53">
            <v>173</v>
          </cell>
          <cell r="H53">
            <v>0</v>
          </cell>
          <cell r="I53">
            <v>0</v>
          </cell>
          <cell r="J53">
            <v>0</v>
          </cell>
          <cell r="K53">
            <v>42</v>
          </cell>
          <cell r="L53">
            <v>128</v>
          </cell>
          <cell r="M53">
            <v>0</v>
          </cell>
          <cell r="N53">
            <v>9131</v>
          </cell>
        </row>
        <row r="54">
          <cell r="C54">
            <v>4519</v>
          </cell>
          <cell r="D54">
            <v>152</v>
          </cell>
          <cell r="E54">
            <v>0</v>
          </cell>
          <cell r="F54">
            <v>1</v>
          </cell>
          <cell r="G54">
            <v>0</v>
          </cell>
          <cell r="H54">
            <v>343</v>
          </cell>
          <cell r="I54">
            <v>0</v>
          </cell>
          <cell r="J54">
            <v>67</v>
          </cell>
          <cell r="K54">
            <v>5</v>
          </cell>
          <cell r="L54">
            <v>56</v>
          </cell>
          <cell r="M54">
            <v>0</v>
          </cell>
          <cell r="N54">
            <v>5143</v>
          </cell>
        </row>
        <row r="55">
          <cell r="C55">
            <v>7868</v>
          </cell>
          <cell r="D55">
            <v>8260</v>
          </cell>
          <cell r="E55">
            <v>1157</v>
          </cell>
          <cell r="F55">
            <v>1408</v>
          </cell>
          <cell r="G55">
            <v>307</v>
          </cell>
          <cell r="H55">
            <v>343</v>
          </cell>
          <cell r="I55">
            <v>404</v>
          </cell>
          <cell r="J55">
            <v>67</v>
          </cell>
          <cell r="K55">
            <v>138</v>
          </cell>
          <cell r="L55">
            <v>249</v>
          </cell>
          <cell r="M55">
            <v>13</v>
          </cell>
          <cell r="N55">
            <v>20214</v>
          </cell>
        </row>
        <row r="56">
          <cell r="C56">
            <v>0</v>
          </cell>
          <cell r="D56">
            <v>0</v>
          </cell>
          <cell r="E56">
            <v>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85</v>
          </cell>
          <cell r="L56">
            <v>0</v>
          </cell>
          <cell r="M56">
            <v>0</v>
          </cell>
          <cell r="N56">
            <v>87</v>
          </cell>
        </row>
        <row r="57">
          <cell r="C57">
            <v>3</v>
          </cell>
          <cell r="D57">
            <v>155</v>
          </cell>
          <cell r="E57">
            <v>521</v>
          </cell>
          <cell r="F57">
            <v>0</v>
          </cell>
          <cell r="G57">
            <v>0</v>
          </cell>
          <cell r="H57">
            <v>55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779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-23240</v>
          </cell>
          <cell r="D60">
            <v>-4056</v>
          </cell>
          <cell r="E60">
            <v>-1115</v>
          </cell>
          <cell r="F60">
            <v>-9270</v>
          </cell>
          <cell r="G60">
            <v>-3419</v>
          </cell>
          <cell r="H60">
            <v>-4391</v>
          </cell>
          <cell r="I60">
            <v>-173</v>
          </cell>
          <cell r="J60">
            <v>-1893.85155</v>
          </cell>
          <cell r="K60">
            <v>-1149</v>
          </cell>
          <cell r="L60">
            <v>-109</v>
          </cell>
          <cell r="M60">
            <v>-445</v>
          </cell>
          <cell r="N60">
            <v>-49260.85155</v>
          </cell>
        </row>
        <row r="61">
          <cell r="C61">
            <v>168</v>
          </cell>
          <cell r="D61">
            <v>128</v>
          </cell>
          <cell r="E61">
            <v>210</v>
          </cell>
          <cell r="F61">
            <v>96</v>
          </cell>
          <cell r="G61">
            <v>213</v>
          </cell>
          <cell r="H61">
            <v>95</v>
          </cell>
          <cell r="I61">
            <v>12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922</v>
          </cell>
        </row>
        <row r="62">
          <cell r="C62">
            <v>-23072</v>
          </cell>
          <cell r="D62">
            <v>-3928</v>
          </cell>
          <cell r="E62">
            <v>-905</v>
          </cell>
          <cell r="F62">
            <v>-9174</v>
          </cell>
          <cell r="G62">
            <v>-3206</v>
          </cell>
          <cell r="H62">
            <v>-4296</v>
          </cell>
          <cell r="I62">
            <v>-161</v>
          </cell>
          <cell r="J62">
            <v>-1893.85155</v>
          </cell>
          <cell r="K62">
            <v>-1149</v>
          </cell>
          <cell r="L62">
            <v>-109</v>
          </cell>
          <cell r="M62">
            <v>-445</v>
          </cell>
          <cell r="N62">
            <v>-48338.85155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290</v>
          </cell>
          <cell r="D64">
            <v>-70</v>
          </cell>
          <cell r="E64">
            <v>53</v>
          </cell>
          <cell r="F64">
            <v>-131</v>
          </cell>
          <cell r="G64">
            <v>-211</v>
          </cell>
          <cell r="H64">
            <v>-200</v>
          </cell>
          <cell r="I64">
            <v>-37</v>
          </cell>
          <cell r="J64">
            <v>-1771</v>
          </cell>
          <cell r="K64">
            <v>-177</v>
          </cell>
          <cell r="L64">
            <v>-1</v>
          </cell>
          <cell r="M64">
            <v>1</v>
          </cell>
          <cell r="N64">
            <v>-2254</v>
          </cell>
        </row>
        <row r="65">
          <cell r="C65">
            <v>15</v>
          </cell>
          <cell r="D65">
            <v>6</v>
          </cell>
          <cell r="E65">
            <v>-40</v>
          </cell>
          <cell r="F65">
            <v>5</v>
          </cell>
          <cell r="G65">
            <v>-1</v>
          </cell>
          <cell r="H65">
            <v>0</v>
          </cell>
          <cell r="I65">
            <v>11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-4</v>
          </cell>
        </row>
        <row r="66">
          <cell r="C66">
            <v>305</v>
          </cell>
          <cell r="D66">
            <v>-64</v>
          </cell>
          <cell r="E66">
            <v>13</v>
          </cell>
          <cell r="F66">
            <v>-126</v>
          </cell>
          <cell r="G66">
            <v>-212</v>
          </cell>
          <cell r="H66">
            <v>-200</v>
          </cell>
          <cell r="I66">
            <v>-26</v>
          </cell>
          <cell r="J66">
            <v>-1771</v>
          </cell>
          <cell r="K66">
            <v>-177</v>
          </cell>
          <cell r="L66">
            <v>-1</v>
          </cell>
          <cell r="M66">
            <v>1</v>
          </cell>
          <cell r="N66">
            <v>-2258</v>
          </cell>
        </row>
        <row r="67">
          <cell r="C67">
            <v>-22767</v>
          </cell>
          <cell r="D67">
            <v>-3992</v>
          </cell>
          <cell r="E67">
            <v>-892</v>
          </cell>
          <cell r="F67">
            <v>-9300</v>
          </cell>
          <cell r="G67">
            <v>-3418</v>
          </cell>
          <cell r="H67">
            <v>-4496</v>
          </cell>
          <cell r="I67">
            <v>-187</v>
          </cell>
          <cell r="J67">
            <v>-3664.8515500000003</v>
          </cell>
          <cell r="K67">
            <v>-1326</v>
          </cell>
          <cell r="L67">
            <v>-108</v>
          </cell>
          <cell r="M67">
            <v>-444</v>
          </cell>
          <cell r="N67">
            <v>-50594.85155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-7051</v>
          </cell>
          <cell r="D70">
            <v>-30065</v>
          </cell>
          <cell r="E70">
            <v>-5560</v>
          </cell>
          <cell r="F70">
            <v>-452</v>
          </cell>
          <cell r="G70">
            <v>-2607</v>
          </cell>
          <cell r="H70">
            <v>-812</v>
          </cell>
          <cell r="I70">
            <v>-3187</v>
          </cell>
          <cell r="J70">
            <v>-34.11339</v>
          </cell>
          <cell r="K70">
            <v>-510</v>
          </cell>
          <cell r="L70">
            <v>-60</v>
          </cell>
          <cell r="M70">
            <v>156</v>
          </cell>
          <cell r="N70">
            <v>-50182.11339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9</v>
          </cell>
          <cell r="G71">
            <v>13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</v>
          </cell>
        </row>
        <row r="72">
          <cell r="C72">
            <v>-7051</v>
          </cell>
          <cell r="D72">
            <v>-30065</v>
          </cell>
          <cell r="E72">
            <v>-5560</v>
          </cell>
          <cell r="F72">
            <v>-443</v>
          </cell>
          <cell r="G72">
            <v>-2594</v>
          </cell>
          <cell r="H72">
            <v>-812</v>
          </cell>
          <cell r="I72">
            <v>-3187</v>
          </cell>
          <cell r="J72">
            <v>-34.11339</v>
          </cell>
          <cell r="K72">
            <v>-510</v>
          </cell>
          <cell r="L72">
            <v>-60</v>
          </cell>
          <cell r="M72">
            <v>156</v>
          </cell>
          <cell r="N72">
            <v>-50160.11339</v>
          </cell>
        </row>
        <row r="73">
          <cell r="C73">
            <v>-276</v>
          </cell>
          <cell r="D73">
            <v>0</v>
          </cell>
          <cell r="E73">
            <v>0</v>
          </cell>
          <cell r="F73">
            <v>-2</v>
          </cell>
          <cell r="G73">
            <v>-340</v>
          </cell>
          <cell r="H73">
            <v>-3</v>
          </cell>
          <cell r="I73">
            <v>-142</v>
          </cell>
          <cell r="J73">
            <v>-3.98425</v>
          </cell>
          <cell r="K73">
            <v>0</v>
          </cell>
          <cell r="L73">
            <v>-79</v>
          </cell>
          <cell r="M73">
            <v>14</v>
          </cell>
          <cell r="N73">
            <v>-831.98425</v>
          </cell>
        </row>
        <row r="74">
          <cell r="C74">
            <v>-7327</v>
          </cell>
          <cell r="D74">
            <v>-30065</v>
          </cell>
          <cell r="E74">
            <v>-5560</v>
          </cell>
          <cell r="F74">
            <v>-445</v>
          </cell>
          <cell r="G74">
            <v>-2934</v>
          </cell>
          <cell r="H74">
            <v>-815</v>
          </cell>
          <cell r="I74">
            <v>-3329</v>
          </cell>
          <cell r="J74">
            <v>-38.097640000000006</v>
          </cell>
          <cell r="K74">
            <v>-510</v>
          </cell>
          <cell r="L74">
            <v>-139</v>
          </cell>
          <cell r="M74">
            <v>170</v>
          </cell>
          <cell r="N74">
            <v>-50992.09764</v>
          </cell>
        </row>
        <row r="75">
          <cell r="C75">
            <v>0</v>
          </cell>
          <cell r="D75">
            <v>-1211</v>
          </cell>
          <cell r="E75">
            <v>0</v>
          </cell>
          <cell r="F75">
            <v>0</v>
          </cell>
          <cell r="G75">
            <v>-82</v>
          </cell>
          <cell r="H75">
            <v>0</v>
          </cell>
          <cell r="I75">
            <v>0</v>
          </cell>
          <cell r="J75">
            <v>-1286.8080400000001</v>
          </cell>
          <cell r="K75">
            <v>0</v>
          </cell>
          <cell r="L75">
            <v>0</v>
          </cell>
          <cell r="M75">
            <v>0</v>
          </cell>
          <cell r="N75">
            <v>-2579.80804</v>
          </cell>
        </row>
        <row r="77">
          <cell r="C77">
            <v>-2493</v>
          </cell>
          <cell r="D77">
            <v>-7066</v>
          </cell>
          <cell r="E77">
            <v>-3230</v>
          </cell>
          <cell r="F77">
            <v>-1026</v>
          </cell>
          <cell r="G77">
            <v>-2147</v>
          </cell>
          <cell r="H77">
            <v>-1093</v>
          </cell>
          <cell r="I77">
            <v>-1998</v>
          </cell>
          <cell r="J77">
            <v>-280.67443</v>
          </cell>
          <cell r="K77">
            <v>-610</v>
          </cell>
          <cell r="L77">
            <v>-26</v>
          </cell>
          <cell r="M77">
            <v>-78</v>
          </cell>
          <cell r="N77">
            <v>-20047.67443</v>
          </cell>
        </row>
        <row r="78">
          <cell r="C78">
            <v>351</v>
          </cell>
          <cell r="D78">
            <v>5772</v>
          </cell>
          <cell r="E78">
            <v>0</v>
          </cell>
          <cell r="F78">
            <v>151</v>
          </cell>
          <cell r="G78">
            <v>1321</v>
          </cell>
          <cell r="H78">
            <v>0</v>
          </cell>
          <cell r="I78">
            <v>0</v>
          </cell>
          <cell r="J78">
            <v>1.85555</v>
          </cell>
          <cell r="K78">
            <v>0</v>
          </cell>
          <cell r="L78">
            <v>0</v>
          </cell>
          <cell r="M78">
            <v>0</v>
          </cell>
          <cell r="N78">
            <v>7596.85555</v>
          </cell>
        </row>
        <row r="79">
          <cell r="C79">
            <v>-4928</v>
          </cell>
          <cell r="D79">
            <v>-1439</v>
          </cell>
          <cell r="E79">
            <v>-3392</v>
          </cell>
          <cell r="F79">
            <v>-2648</v>
          </cell>
          <cell r="G79">
            <v>-1426</v>
          </cell>
          <cell r="H79">
            <v>-1367</v>
          </cell>
          <cell r="I79">
            <v>-877</v>
          </cell>
          <cell r="J79">
            <v>-2047.67705</v>
          </cell>
          <cell r="K79">
            <v>-552</v>
          </cell>
          <cell r="L79">
            <v>-203</v>
          </cell>
          <cell r="M79">
            <v>-215</v>
          </cell>
          <cell r="N79">
            <v>-19094.67705</v>
          </cell>
        </row>
        <row r="80">
          <cell r="C80">
            <v>42</v>
          </cell>
          <cell r="D80">
            <v>0</v>
          </cell>
          <cell r="E80">
            <v>827</v>
          </cell>
          <cell r="F80">
            <v>0</v>
          </cell>
          <cell r="G80">
            <v>245</v>
          </cell>
          <cell r="H80">
            <v>0</v>
          </cell>
          <cell r="I80">
            <v>183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1297</v>
          </cell>
        </row>
        <row r="81">
          <cell r="C81">
            <v>-7028</v>
          </cell>
          <cell r="D81">
            <v>-2733</v>
          </cell>
          <cell r="E81">
            <v>-5795</v>
          </cell>
          <cell r="F81">
            <v>-3523</v>
          </cell>
          <cell r="G81">
            <v>-2007</v>
          </cell>
          <cell r="H81">
            <v>-2460</v>
          </cell>
          <cell r="I81">
            <v>-2692</v>
          </cell>
          <cell r="J81">
            <v>-2326.49593</v>
          </cell>
          <cell r="K81">
            <v>-1162</v>
          </cell>
          <cell r="L81">
            <v>-229</v>
          </cell>
          <cell r="M81">
            <v>-293</v>
          </cell>
          <cell r="N81">
            <v>-30248.49593</v>
          </cell>
        </row>
        <row r="83">
          <cell r="C83">
            <v>0</v>
          </cell>
          <cell r="D83">
            <v>-3</v>
          </cell>
          <cell r="E83">
            <v>0</v>
          </cell>
          <cell r="F83">
            <v>-2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-10</v>
          </cell>
          <cell r="M83">
            <v>0</v>
          </cell>
          <cell r="N83">
            <v>-15</v>
          </cell>
        </row>
        <row r="84">
          <cell r="C84">
            <v>-744</v>
          </cell>
          <cell r="D84">
            <v>-1158</v>
          </cell>
          <cell r="E84">
            <v>-47</v>
          </cell>
          <cell r="F84">
            <v>-79</v>
          </cell>
          <cell r="G84">
            <v>-58</v>
          </cell>
          <cell r="H84">
            <v>-18</v>
          </cell>
          <cell r="I84">
            <v>0</v>
          </cell>
          <cell r="J84">
            <v>-22.73573</v>
          </cell>
          <cell r="K84">
            <v>-32</v>
          </cell>
          <cell r="L84">
            <v>-82</v>
          </cell>
          <cell r="M84">
            <v>-1</v>
          </cell>
          <cell r="N84">
            <v>-2241.73573</v>
          </cell>
        </row>
        <row r="85">
          <cell r="C85">
            <v>-3859</v>
          </cell>
          <cell r="D85">
            <v>-3</v>
          </cell>
          <cell r="E85">
            <v>0</v>
          </cell>
          <cell r="F85">
            <v>-2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-3864</v>
          </cell>
        </row>
        <row r="86">
          <cell r="C86">
            <v>-4603</v>
          </cell>
          <cell r="D86">
            <v>-1164</v>
          </cell>
          <cell r="E86">
            <v>-47</v>
          </cell>
          <cell r="F86">
            <v>-83</v>
          </cell>
          <cell r="G86">
            <v>-58</v>
          </cell>
          <cell r="H86">
            <v>-18</v>
          </cell>
          <cell r="I86">
            <v>0</v>
          </cell>
          <cell r="J86">
            <v>-22.73573</v>
          </cell>
          <cell r="K86">
            <v>-32</v>
          </cell>
          <cell r="L86">
            <v>-92</v>
          </cell>
          <cell r="M86">
            <v>-1</v>
          </cell>
          <cell r="N86">
            <v>-6120.73573</v>
          </cell>
        </row>
        <row r="87">
          <cell r="C87">
            <v>0</v>
          </cell>
          <cell r="D87">
            <v>0</v>
          </cell>
          <cell r="E87">
            <v>-166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-166</v>
          </cell>
        </row>
        <row r="88">
          <cell r="C88">
            <v>-9112</v>
          </cell>
          <cell r="D88">
            <v>-6</v>
          </cell>
          <cell r="E88">
            <v>-69</v>
          </cell>
          <cell r="F88">
            <v>-1907</v>
          </cell>
          <cell r="G88">
            <v>-84</v>
          </cell>
          <cell r="H88">
            <v>-321</v>
          </cell>
          <cell r="I88">
            <v>0</v>
          </cell>
          <cell r="J88">
            <v>0</v>
          </cell>
          <cell r="K88">
            <v>-30</v>
          </cell>
          <cell r="L88">
            <v>0</v>
          </cell>
          <cell r="M88">
            <v>-6</v>
          </cell>
          <cell r="N88">
            <v>-11535</v>
          </cell>
        </row>
        <row r="89">
          <cell r="C89">
            <v>-682</v>
          </cell>
          <cell r="D89">
            <v>-1383</v>
          </cell>
          <cell r="E89">
            <v>0</v>
          </cell>
          <cell r="F89">
            <v>-5</v>
          </cell>
          <cell r="G89">
            <v>0</v>
          </cell>
          <cell r="H89">
            <v>-112</v>
          </cell>
          <cell r="I89">
            <v>-404</v>
          </cell>
          <cell r="J89">
            <v>0</v>
          </cell>
          <cell r="K89">
            <v>0</v>
          </cell>
          <cell r="L89">
            <v>-231</v>
          </cell>
          <cell r="M89">
            <v>0</v>
          </cell>
          <cell r="N89">
            <v>-2817</v>
          </cell>
        </row>
        <row r="90">
          <cell r="C90">
            <v>1233</v>
          </cell>
          <cell r="D90">
            <v>4162</v>
          </cell>
          <cell r="E90">
            <v>2467</v>
          </cell>
          <cell r="F90">
            <v>447</v>
          </cell>
          <cell r="G90">
            <v>661</v>
          </cell>
          <cell r="H90">
            <v>76</v>
          </cell>
          <cell r="I90">
            <v>-511</v>
          </cell>
          <cell r="J90">
            <v>-929.5519800000001</v>
          </cell>
          <cell r="K90">
            <v>-12</v>
          </cell>
          <cell r="L90">
            <v>-199</v>
          </cell>
          <cell r="M90">
            <v>149</v>
          </cell>
          <cell r="N90">
            <v>7543.44802</v>
          </cell>
        </row>
        <row r="92">
          <cell r="C92">
            <v>1228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1228</v>
          </cell>
        </row>
        <row r="93">
          <cell r="C93">
            <v>1233</v>
          </cell>
          <cell r="D93">
            <v>4162</v>
          </cell>
          <cell r="E93">
            <v>2467</v>
          </cell>
          <cell r="F93">
            <v>447</v>
          </cell>
          <cell r="G93">
            <v>661</v>
          </cell>
          <cell r="H93">
            <v>76</v>
          </cell>
          <cell r="I93">
            <v>-511</v>
          </cell>
          <cell r="J93">
            <v>-929.5519800000001</v>
          </cell>
          <cell r="K93">
            <v>-12</v>
          </cell>
          <cell r="L93">
            <v>-199</v>
          </cell>
          <cell r="M93">
            <v>149</v>
          </cell>
          <cell r="N93">
            <v>7543.44802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7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58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58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3</v>
          </cell>
          <cell r="G100">
            <v>249</v>
          </cell>
          <cell r="H100">
            <v>2</v>
          </cell>
          <cell r="I100">
            <v>417</v>
          </cell>
          <cell r="J100">
            <v>0</v>
          </cell>
          <cell r="K100">
            <v>91</v>
          </cell>
          <cell r="L100">
            <v>0</v>
          </cell>
          <cell r="M100">
            <v>0</v>
          </cell>
          <cell r="N100">
            <v>762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61</v>
          </cell>
          <cell r="G101">
            <v>249</v>
          </cell>
          <cell r="H101">
            <v>2</v>
          </cell>
          <cell r="I101">
            <v>417</v>
          </cell>
          <cell r="J101">
            <v>0</v>
          </cell>
          <cell r="K101">
            <v>91</v>
          </cell>
          <cell r="L101">
            <v>0</v>
          </cell>
          <cell r="M101">
            <v>0</v>
          </cell>
          <cell r="N101">
            <v>820</v>
          </cell>
        </row>
        <row r="102">
          <cell r="C102">
            <v>12</v>
          </cell>
          <cell r="D102">
            <v>0</v>
          </cell>
          <cell r="E102">
            <v>0</v>
          </cell>
          <cell r="F102">
            <v>0</v>
          </cell>
          <cell r="G102">
            <v>130</v>
          </cell>
          <cell r="H102">
            <v>12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154</v>
          </cell>
        </row>
        <row r="103">
          <cell r="C103">
            <v>1798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1799</v>
          </cell>
        </row>
        <row r="104">
          <cell r="C104">
            <v>1810</v>
          </cell>
          <cell r="D104">
            <v>0</v>
          </cell>
          <cell r="E104">
            <v>0</v>
          </cell>
          <cell r="F104">
            <v>61</v>
          </cell>
          <cell r="G104">
            <v>379</v>
          </cell>
          <cell r="H104">
            <v>14</v>
          </cell>
          <cell r="I104">
            <v>425</v>
          </cell>
          <cell r="J104">
            <v>0</v>
          </cell>
          <cell r="K104">
            <v>91</v>
          </cell>
          <cell r="L104">
            <v>0</v>
          </cell>
          <cell r="M104">
            <v>0</v>
          </cell>
          <cell r="N104">
            <v>2780</v>
          </cell>
        </row>
        <row r="105">
          <cell r="C105">
            <v>682</v>
          </cell>
          <cell r="D105">
            <v>1383</v>
          </cell>
          <cell r="E105">
            <v>0</v>
          </cell>
          <cell r="F105">
            <v>5</v>
          </cell>
          <cell r="G105">
            <v>0</v>
          </cell>
          <cell r="H105">
            <v>112</v>
          </cell>
          <cell r="I105">
            <v>404</v>
          </cell>
          <cell r="J105">
            <v>0</v>
          </cell>
          <cell r="K105">
            <v>0</v>
          </cell>
          <cell r="L105">
            <v>231</v>
          </cell>
          <cell r="M105">
            <v>0</v>
          </cell>
          <cell r="N105">
            <v>2817</v>
          </cell>
        </row>
        <row r="107">
          <cell r="C107">
            <v>-15</v>
          </cell>
          <cell r="D107">
            <v>0</v>
          </cell>
          <cell r="E107">
            <v>0</v>
          </cell>
          <cell r="F107">
            <v>-88</v>
          </cell>
          <cell r="G107">
            <v>-13</v>
          </cell>
          <cell r="H107">
            <v>0</v>
          </cell>
          <cell r="I107">
            <v>-21</v>
          </cell>
          <cell r="J107">
            <v>0</v>
          </cell>
          <cell r="K107">
            <v>-9</v>
          </cell>
          <cell r="L107">
            <v>0</v>
          </cell>
          <cell r="M107">
            <v>0</v>
          </cell>
          <cell r="N107">
            <v>-146</v>
          </cell>
        </row>
        <row r="108">
          <cell r="C108">
            <v>-11</v>
          </cell>
          <cell r="D108">
            <v>0</v>
          </cell>
          <cell r="E108">
            <v>0</v>
          </cell>
          <cell r="F108">
            <v>0</v>
          </cell>
          <cell r="G108">
            <v>-230</v>
          </cell>
          <cell r="H108">
            <v>-3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-244</v>
          </cell>
        </row>
        <row r="109">
          <cell r="C109">
            <v>-3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-3</v>
          </cell>
        </row>
        <row r="110">
          <cell r="C110">
            <v>-29</v>
          </cell>
          <cell r="D110">
            <v>0</v>
          </cell>
          <cell r="E110">
            <v>0</v>
          </cell>
          <cell r="F110">
            <v>-88</v>
          </cell>
          <cell r="G110">
            <v>-243</v>
          </cell>
          <cell r="H110">
            <v>-3</v>
          </cell>
          <cell r="I110">
            <v>-21</v>
          </cell>
          <cell r="J110">
            <v>0</v>
          </cell>
          <cell r="K110">
            <v>-9</v>
          </cell>
          <cell r="L110">
            <v>0</v>
          </cell>
          <cell r="M110">
            <v>0</v>
          </cell>
          <cell r="N110">
            <v>-393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64</v>
          </cell>
          <cell r="D112">
            <v>1226</v>
          </cell>
          <cell r="E112">
            <v>0</v>
          </cell>
          <cell r="F112">
            <v>13</v>
          </cell>
          <cell r="G112">
            <v>0</v>
          </cell>
          <cell r="H112">
            <v>43</v>
          </cell>
          <cell r="I112">
            <v>29</v>
          </cell>
          <cell r="J112">
            <v>24</v>
          </cell>
          <cell r="K112">
            <v>27</v>
          </cell>
          <cell r="L112">
            <v>0</v>
          </cell>
          <cell r="M112">
            <v>0</v>
          </cell>
          <cell r="N112">
            <v>1426</v>
          </cell>
        </row>
        <row r="113">
          <cell r="C113">
            <v>-203</v>
          </cell>
          <cell r="D113">
            <v>-1297</v>
          </cell>
          <cell r="E113">
            <v>0</v>
          </cell>
          <cell r="F113">
            <v>0</v>
          </cell>
          <cell r="G113">
            <v>0</v>
          </cell>
          <cell r="H113">
            <v>-14</v>
          </cell>
          <cell r="I113">
            <v>-65</v>
          </cell>
          <cell r="J113">
            <v>-8.86636</v>
          </cell>
          <cell r="K113">
            <v>-16</v>
          </cell>
          <cell r="L113">
            <v>0</v>
          </cell>
          <cell r="M113">
            <v>0</v>
          </cell>
          <cell r="N113">
            <v>-1603.86636</v>
          </cell>
        </row>
        <row r="114">
          <cell r="C114">
            <v>4785</v>
          </cell>
          <cell r="D114">
            <v>5474</v>
          </cell>
          <cell r="E114">
            <v>2467</v>
          </cell>
          <cell r="F114">
            <v>438</v>
          </cell>
          <cell r="G114">
            <v>797</v>
          </cell>
          <cell r="H114">
            <v>228</v>
          </cell>
          <cell r="I114">
            <v>261</v>
          </cell>
          <cell r="J114">
            <v>-914.4183400000001</v>
          </cell>
          <cell r="K114">
            <v>81</v>
          </cell>
          <cell r="L114">
            <v>32</v>
          </cell>
          <cell r="M114">
            <v>149</v>
          </cell>
          <cell r="N114">
            <v>13797.58166</v>
          </cell>
        </row>
        <row r="115">
          <cell r="C115">
            <v>2080</v>
          </cell>
          <cell r="D115">
            <v>4</v>
          </cell>
          <cell r="E115">
            <v>0</v>
          </cell>
          <cell r="F115">
            <v>0</v>
          </cell>
          <cell r="G115">
            <v>5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2089</v>
          </cell>
        </row>
        <row r="116">
          <cell r="C116">
            <v>-1270</v>
          </cell>
          <cell r="D116">
            <v>-5</v>
          </cell>
          <cell r="E116">
            <v>0</v>
          </cell>
          <cell r="F116">
            <v>0</v>
          </cell>
          <cell r="G116">
            <v>-1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-1276</v>
          </cell>
        </row>
        <row r="117">
          <cell r="C117">
            <v>810</v>
          </cell>
          <cell r="D117">
            <v>-1</v>
          </cell>
          <cell r="E117">
            <v>0</v>
          </cell>
          <cell r="F117">
            <v>0</v>
          </cell>
          <cell r="G117">
            <v>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813</v>
          </cell>
        </row>
        <row r="118">
          <cell r="C118">
            <v>-346</v>
          </cell>
          <cell r="D118">
            <v>-887</v>
          </cell>
          <cell r="E118">
            <v>0</v>
          </cell>
          <cell r="F118">
            <v>-128</v>
          </cell>
          <cell r="G118">
            <v>-123</v>
          </cell>
          <cell r="H118">
            <v>-34</v>
          </cell>
          <cell r="I118">
            <v>-39</v>
          </cell>
          <cell r="J118">
            <v>0</v>
          </cell>
          <cell r="K118">
            <v>-12</v>
          </cell>
          <cell r="L118">
            <v>0</v>
          </cell>
          <cell r="M118">
            <v>-25</v>
          </cell>
          <cell r="N118">
            <v>-1594</v>
          </cell>
        </row>
        <row r="119">
          <cell r="C119">
            <v>5249</v>
          </cell>
          <cell r="D119">
            <v>4586</v>
          </cell>
          <cell r="E119">
            <v>2467</v>
          </cell>
          <cell r="F119">
            <v>310</v>
          </cell>
          <cell r="G119">
            <v>678</v>
          </cell>
          <cell r="H119">
            <v>194</v>
          </cell>
          <cell r="I119">
            <v>222</v>
          </cell>
          <cell r="J119">
            <v>-914.4183400000001</v>
          </cell>
          <cell r="K119">
            <v>69</v>
          </cell>
          <cell r="L119">
            <v>32</v>
          </cell>
          <cell r="M119">
            <v>124</v>
          </cell>
          <cell r="N119">
            <v>13016.58166</v>
          </cell>
        </row>
      </sheetData>
      <sheetData sheetId="68">
        <row r="5">
          <cell r="C5">
            <v>8</v>
          </cell>
          <cell r="D5">
            <v>36</v>
          </cell>
          <cell r="E5">
            <v>2</v>
          </cell>
          <cell r="F5">
            <v>1</v>
          </cell>
          <cell r="G5">
            <v>19</v>
          </cell>
          <cell r="H5">
            <v>1</v>
          </cell>
          <cell r="I5">
            <v>0</v>
          </cell>
          <cell r="J5">
            <v>36.853750000000005</v>
          </cell>
          <cell r="K5">
            <v>0</v>
          </cell>
          <cell r="L5">
            <v>1</v>
          </cell>
          <cell r="M5">
            <v>2</v>
          </cell>
        </row>
        <row r="26">
          <cell r="C26">
            <v>103838</v>
          </cell>
          <cell r="D26">
            <v>75626</v>
          </cell>
          <cell r="E26">
            <v>16699</v>
          </cell>
          <cell r="F26">
            <v>5381</v>
          </cell>
          <cell r="G26">
            <v>7490</v>
          </cell>
          <cell r="H26">
            <v>4800</v>
          </cell>
          <cell r="I26">
            <v>19602</v>
          </cell>
          <cell r="J26">
            <v>4381.60939</v>
          </cell>
          <cell r="K26">
            <v>4253</v>
          </cell>
          <cell r="L26">
            <v>3587</v>
          </cell>
          <cell r="M26">
            <v>563</v>
          </cell>
        </row>
        <row r="27">
          <cell r="C27">
            <v>18880</v>
          </cell>
          <cell r="D27">
            <v>231</v>
          </cell>
          <cell r="E27">
            <v>0</v>
          </cell>
          <cell r="F27">
            <v>608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109</v>
          </cell>
          <cell r="M27">
            <v>0</v>
          </cell>
        </row>
        <row r="48">
          <cell r="C48">
            <v>11502</v>
          </cell>
          <cell r="D48">
            <v>59</v>
          </cell>
          <cell r="E48">
            <v>3247</v>
          </cell>
          <cell r="F48">
            <v>4136</v>
          </cell>
          <cell r="G48">
            <v>1721</v>
          </cell>
          <cell r="H48">
            <v>1741</v>
          </cell>
          <cell r="I48">
            <v>522</v>
          </cell>
          <cell r="J48">
            <v>645.89936</v>
          </cell>
          <cell r="K48">
            <v>5983</v>
          </cell>
          <cell r="L48">
            <v>60</v>
          </cell>
          <cell r="M48">
            <v>134</v>
          </cell>
        </row>
        <row r="59">
          <cell r="C59">
            <v>15755</v>
          </cell>
          <cell r="D59">
            <v>2557</v>
          </cell>
          <cell r="E59">
            <v>4222</v>
          </cell>
          <cell r="F59">
            <v>3511</v>
          </cell>
          <cell r="G59">
            <v>2538</v>
          </cell>
          <cell r="H59">
            <v>1032</v>
          </cell>
          <cell r="I59">
            <v>1328</v>
          </cell>
          <cell r="J59">
            <v>2883.4005199999997</v>
          </cell>
          <cell r="K59">
            <v>431</v>
          </cell>
          <cell r="L59">
            <v>102</v>
          </cell>
          <cell r="M59">
            <v>115</v>
          </cell>
        </row>
        <row r="64">
          <cell r="C64">
            <v>2680</v>
          </cell>
          <cell r="D64">
            <v>17063</v>
          </cell>
          <cell r="E64">
            <v>28</v>
          </cell>
          <cell r="F64">
            <v>215</v>
          </cell>
          <cell r="G64">
            <v>2054</v>
          </cell>
          <cell r="H64">
            <v>3</v>
          </cell>
          <cell r="I64">
            <v>2</v>
          </cell>
          <cell r="J64">
            <v>47.48799</v>
          </cell>
          <cell r="K64">
            <v>13</v>
          </cell>
          <cell r="L64">
            <v>0</v>
          </cell>
          <cell r="M64">
            <v>1</v>
          </cell>
        </row>
        <row r="65">
          <cell r="C65">
            <v>152663</v>
          </cell>
          <cell r="D65">
            <v>95572</v>
          </cell>
          <cell r="E65">
            <v>24198</v>
          </cell>
          <cell r="F65">
            <v>13852</v>
          </cell>
          <cell r="G65">
            <v>13822</v>
          </cell>
          <cell r="H65">
            <v>7577</v>
          </cell>
          <cell r="I65">
            <v>21454</v>
          </cell>
          <cell r="J65">
            <v>7995.25101</v>
          </cell>
          <cell r="K65">
            <v>10680</v>
          </cell>
          <cell r="L65">
            <v>3859</v>
          </cell>
          <cell r="M65">
            <v>815</v>
          </cell>
        </row>
        <row r="66">
          <cell r="C66">
            <v>13679</v>
          </cell>
          <cell r="D66">
            <v>0</v>
          </cell>
          <cell r="E66">
            <v>0</v>
          </cell>
          <cell r="F66">
            <v>0</v>
          </cell>
          <cell r="G66">
            <v>17</v>
          </cell>
          <cell r="H66">
            <v>87</v>
          </cell>
          <cell r="I66">
            <v>0</v>
          </cell>
          <cell r="J66">
            <v>0</v>
          </cell>
          <cell r="K66">
            <v>0</v>
          </cell>
          <cell r="L66">
            <v>390</v>
          </cell>
          <cell r="M66">
            <v>0</v>
          </cell>
        </row>
        <row r="78">
          <cell r="C78">
            <v>83978</v>
          </cell>
          <cell r="D78">
            <v>17154</v>
          </cell>
          <cell r="E78">
            <v>5863</v>
          </cell>
          <cell r="F78">
            <v>6675</v>
          </cell>
          <cell r="G78">
            <v>6047</v>
          </cell>
          <cell r="H78">
            <v>2620</v>
          </cell>
          <cell r="I78">
            <v>5855</v>
          </cell>
          <cell r="J78">
            <v>3421.5365</v>
          </cell>
          <cell r="K78">
            <v>7251</v>
          </cell>
          <cell r="L78">
            <v>896</v>
          </cell>
          <cell r="M78">
            <v>461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2">
          <cell r="C82">
            <v>2466</v>
          </cell>
          <cell r="D82">
            <v>1354</v>
          </cell>
          <cell r="E82">
            <v>2823</v>
          </cell>
          <cell r="F82">
            <v>831</v>
          </cell>
          <cell r="G82">
            <v>447</v>
          </cell>
          <cell r="H82">
            <v>1872</v>
          </cell>
          <cell r="I82">
            <v>4419</v>
          </cell>
          <cell r="J82">
            <v>580.6808000000001</v>
          </cell>
          <cell r="K82">
            <v>246</v>
          </cell>
          <cell r="L82">
            <v>647</v>
          </cell>
          <cell r="M82">
            <v>4</v>
          </cell>
        </row>
        <row r="87">
          <cell r="C87">
            <v>27876</v>
          </cell>
          <cell r="D87">
            <v>59363</v>
          </cell>
          <cell r="E87">
            <v>14034</v>
          </cell>
          <cell r="F87">
            <v>3166</v>
          </cell>
          <cell r="G87">
            <v>4509</v>
          </cell>
          <cell r="H87">
            <v>2363</v>
          </cell>
          <cell r="I87">
            <v>7862</v>
          </cell>
          <cell r="J87">
            <v>34.11339</v>
          </cell>
          <cell r="K87">
            <v>2447</v>
          </cell>
          <cell r="L87">
            <v>2173</v>
          </cell>
          <cell r="M87">
            <v>105</v>
          </cell>
        </row>
        <row r="91">
          <cell r="C91">
            <v>6612</v>
          </cell>
          <cell r="D91">
            <v>963</v>
          </cell>
          <cell r="E91">
            <v>782</v>
          </cell>
          <cell r="F91">
            <v>294</v>
          </cell>
          <cell r="G91">
            <v>1422</v>
          </cell>
          <cell r="H91">
            <v>337</v>
          </cell>
          <cell r="I91">
            <v>141</v>
          </cell>
          <cell r="J91">
            <v>2527.44349</v>
          </cell>
          <cell r="K91">
            <v>240</v>
          </cell>
          <cell r="L91">
            <v>0</v>
          </cell>
          <cell r="M91">
            <v>0</v>
          </cell>
        </row>
        <row r="94">
          <cell r="C94">
            <v>2391</v>
          </cell>
          <cell r="D94">
            <v>0</v>
          </cell>
          <cell r="E94">
            <v>0</v>
          </cell>
          <cell r="F94">
            <v>15</v>
          </cell>
          <cell r="G94">
            <v>157</v>
          </cell>
          <cell r="H94">
            <v>0</v>
          </cell>
          <cell r="I94">
            <v>0</v>
          </cell>
          <cell r="J94">
            <v>0</v>
          </cell>
          <cell r="K94">
            <v>5</v>
          </cell>
          <cell r="L94">
            <v>0</v>
          </cell>
          <cell r="M94">
            <v>5</v>
          </cell>
        </row>
        <row r="95">
          <cell r="I95">
            <v>0</v>
          </cell>
        </row>
        <row r="96">
          <cell r="C96">
            <v>4082</v>
          </cell>
          <cell r="D96">
            <v>11279</v>
          </cell>
          <cell r="E96">
            <v>0</v>
          </cell>
          <cell r="F96">
            <v>1290</v>
          </cell>
          <cell r="G96">
            <v>0</v>
          </cell>
          <cell r="H96">
            <v>20</v>
          </cell>
          <cell r="I96">
            <v>0</v>
          </cell>
          <cell r="J96">
            <v>0</v>
          </cell>
          <cell r="K96">
            <v>4</v>
          </cell>
          <cell r="L96">
            <v>0</v>
          </cell>
          <cell r="M96">
            <v>3</v>
          </cell>
        </row>
        <row r="100">
          <cell r="C100">
            <v>1929</v>
          </cell>
          <cell r="D100">
            <v>849</v>
          </cell>
          <cell r="E100">
            <v>0</v>
          </cell>
          <cell r="F100">
            <v>0</v>
          </cell>
          <cell r="G100">
            <v>489</v>
          </cell>
          <cell r="H100">
            <v>0</v>
          </cell>
          <cell r="J100">
            <v>3.98425</v>
          </cell>
          <cell r="K100">
            <v>0</v>
          </cell>
          <cell r="L100">
            <v>0</v>
          </cell>
          <cell r="M100">
            <v>0</v>
          </cell>
        </row>
        <row r="103">
          <cell r="C103">
            <v>45292</v>
          </cell>
          <cell r="D103">
            <v>73610</v>
          </cell>
          <cell r="E103">
            <v>16699</v>
          </cell>
          <cell r="F103">
            <v>5468</v>
          </cell>
          <cell r="G103">
            <v>6752</v>
          </cell>
          <cell r="H103">
            <v>4383</v>
          </cell>
          <cell r="I103">
            <v>12563</v>
          </cell>
          <cell r="J103">
            <v>3146.22193</v>
          </cell>
          <cell r="K103">
            <v>2942</v>
          </cell>
          <cell r="L103">
            <v>2820</v>
          </cell>
          <cell r="M103">
            <v>117</v>
          </cell>
        </row>
        <row r="105">
          <cell r="C105">
            <v>22278</v>
          </cell>
          <cell r="D105">
            <v>231</v>
          </cell>
          <cell r="E105">
            <v>0</v>
          </cell>
          <cell r="F105">
            <v>608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109</v>
          </cell>
          <cell r="M105">
            <v>0</v>
          </cell>
        </row>
        <row r="107">
          <cell r="C107">
            <v>21893</v>
          </cell>
          <cell r="D107">
            <v>231</v>
          </cell>
          <cell r="E107">
            <v>0</v>
          </cell>
          <cell r="F107">
            <v>608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109</v>
          </cell>
          <cell r="M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32">
          <cell r="C132">
            <v>1500</v>
          </cell>
          <cell r="D132">
            <v>4508</v>
          </cell>
          <cell r="E132">
            <v>1636</v>
          </cell>
          <cell r="F132">
            <v>1101</v>
          </cell>
          <cell r="G132">
            <v>1023</v>
          </cell>
          <cell r="H132">
            <v>574</v>
          </cell>
          <cell r="I132">
            <v>3002</v>
          </cell>
          <cell r="J132">
            <v>1427.4925799999999</v>
          </cell>
          <cell r="K132">
            <v>487</v>
          </cell>
          <cell r="L132">
            <v>34</v>
          </cell>
          <cell r="M132">
            <v>234</v>
          </cell>
        </row>
        <row r="133">
          <cell r="C133">
            <v>0</v>
          </cell>
          <cell r="D133">
            <v>68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3</v>
          </cell>
        </row>
        <row r="134">
          <cell r="C134">
            <v>152663</v>
          </cell>
          <cell r="D134">
            <v>95572</v>
          </cell>
          <cell r="E134">
            <v>24198</v>
          </cell>
          <cell r="F134">
            <v>13852</v>
          </cell>
          <cell r="G134">
            <v>13822</v>
          </cell>
          <cell r="H134">
            <v>7577</v>
          </cell>
          <cell r="I134">
            <v>21454</v>
          </cell>
          <cell r="J134">
            <v>7995.25101</v>
          </cell>
          <cell r="K134">
            <v>10680</v>
          </cell>
          <cell r="L134">
            <v>3859</v>
          </cell>
          <cell r="M134">
            <v>815</v>
          </cell>
        </row>
        <row r="135">
          <cell r="C135">
            <v>13679</v>
          </cell>
          <cell r="D135">
            <v>0</v>
          </cell>
          <cell r="E135">
            <v>0</v>
          </cell>
          <cell r="F135">
            <v>0</v>
          </cell>
          <cell r="G135">
            <v>17</v>
          </cell>
          <cell r="H135">
            <v>87</v>
          </cell>
          <cell r="I135">
            <v>0</v>
          </cell>
          <cell r="J135">
            <v>0</v>
          </cell>
          <cell r="K135">
            <v>0</v>
          </cell>
          <cell r="L135">
            <v>390</v>
          </cell>
          <cell r="M1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Prem"/>
      <sheetName val="Premiums"/>
      <sheetName val="str_premiums"/>
      <sheetName val="Market_share"/>
      <sheetName val="Payments"/>
      <sheetName val="Str_Payments"/>
      <sheetName val="ratio_payments"/>
      <sheetName val="RESERVES_G"/>
      <sheetName val="RESERVES_N"/>
      <sheetName val="MR"/>
      <sheetName val="CR"/>
      <sheetName val="UPR"/>
      <sheetName val="OST"/>
      <sheetName val="ER"/>
      <sheetName val="RIF"/>
      <sheetName val="OTHR"/>
      <sheetName val="RBR"/>
      <sheetName val="EXPENSES"/>
      <sheetName val="ZS"/>
      <sheetName val="PERSONS"/>
      <sheetName val="CONTRACTS"/>
      <sheetName val="REINSPAYMENTS"/>
      <sheetName val="PREMIUM_CEDED"/>
      <sheetName val="REINSCOMM"/>
      <sheetName val="reinspaym_paym"/>
      <sheetName val="premceded_prem"/>
      <sheetName val="ratiopersons"/>
      <sheetName val="prem_contr"/>
      <sheetName val="prem_person"/>
      <sheetName val="ZS_person"/>
      <sheetName val="EXP_GRATIO"/>
      <sheetName val="EXP_NRATIO"/>
      <sheetName val="INCOME_STATAMENT"/>
      <sheetName val="BALANS_SHEET"/>
      <sheetName val="Tehn_result"/>
    </sheetNames>
    <sheetDataSet>
      <sheetData sheetId="22">
        <row r="5">
          <cell r="M5">
            <v>13728902.97196818</v>
          </cell>
        </row>
        <row r="6">
          <cell r="M6">
            <v>11940357.422154851</v>
          </cell>
        </row>
        <row r="7">
          <cell r="M7">
            <v>1788545.5498133278</v>
          </cell>
        </row>
        <row r="8">
          <cell r="M8">
            <v>876708.6161479611</v>
          </cell>
        </row>
        <row r="9">
          <cell r="M9">
            <v>9566.626145289263</v>
          </cell>
        </row>
        <row r="10">
          <cell r="M10">
            <v>15878.9986137</v>
          </cell>
        </row>
        <row r="11">
          <cell r="M11">
            <v>0</v>
          </cell>
        </row>
        <row r="12">
          <cell r="M12">
            <v>1049511.3128381786</v>
          </cell>
        </row>
        <row r="13">
          <cell r="M13">
            <v>718000.7760007709</v>
          </cell>
        </row>
        <row r="14">
          <cell r="M14">
            <v>0</v>
          </cell>
        </row>
        <row r="15">
          <cell r="M15">
            <v>16398568.301714078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3.1.7.4"/>
      <sheetName val="2.4.1.7.4"/>
      <sheetName val="2.1.7.4"/>
      <sheetName val="2.2.7.4"/>
      <sheetName val="2.4.3.7"/>
      <sheetName val="2.4.2.7"/>
      <sheetName val="2.3.3.7"/>
      <sheetName val="2.3.2.7"/>
      <sheetName val="2.5.4"/>
      <sheetName val="2.4.4"/>
      <sheetName val="2.3.7"/>
    </sheetNames>
    <sheetDataSet>
      <sheetData sheetId="0">
        <row r="4">
          <cell r="M4">
            <v>51536404.58651155</v>
          </cell>
        </row>
        <row r="5">
          <cell r="M5">
            <v>44026455.271011546</v>
          </cell>
        </row>
        <row r="6">
          <cell r="M6">
            <v>7509949.3155</v>
          </cell>
        </row>
        <row r="7">
          <cell r="M7">
            <v>2514961.198166666</v>
          </cell>
        </row>
        <row r="8">
          <cell r="M8">
            <v>4807879.0138008995</v>
          </cell>
        </row>
        <row r="9">
          <cell r="M9">
            <v>2366244.11</v>
          </cell>
        </row>
        <row r="11">
          <cell r="M11">
            <v>8055237.120539701</v>
          </cell>
        </row>
        <row r="12">
          <cell r="M12">
            <v>5510651.653118713</v>
          </cell>
        </row>
        <row r="13">
          <cell r="M13">
            <v>1267225.44</v>
          </cell>
        </row>
        <row r="14">
          <cell r="M14">
            <v>74791377.68213753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.3.1.7.5"/>
      <sheetName val="2.4.1.7.5"/>
      <sheetName val="2.4.3.8"/>
      <sheetName val="2.4.2.8"/>
      <sheetName val="2.3.3.8"/>
      <sheetName val="2.3.2.8"/>
      <sheetName val="2.5.5"/>
      <sheetName val="2.4.5"/>
      <sheetName val="2.3.8"/>
      <sheetName val="2.1.7.5"/>
      <sheetName val="2.2.7.5"/>
    </sheetNames>
    <sheetDataSet>
      <sheetData sheetId="0">
        <row r="4">
          <cell r="M4">
            <v>69248516.78697099</v>
          </cell>
        </row>
        <row r="5">
          <cell r="M5">
            <v>60250352.97537574</v>
          </cell>
        </row>
        <row r="6">
          <cell r="M6">
            <v>8998163.81159525</v>
          </cell>
        </row>
        <row r="7">
          <cell r="M7">
            <v>3685634.2441859418</v>
          </cell>
        </row>
        <row r="8">
          <cell r="M8">
            <v>8836843.243446652</v>
          </cell>
        </row>
        <row r="9">
          <cell r="M9">
            <v>2233907.7712499998</v>
          </cell>
        </row>
        <row r="11">
          <cell r="M11">
            <v>10211984.635</v>
          </cell>
        </row>
        <row r="12">
          <cell r="M12">
            <v>6865337.58</v>
          </cell>
        </row>
        <row r="14">
          <cell r="M14">
            <v>101082224.26085359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SheetLayoutView="85" workbookViewId="0" topLeftCell="A1">
      <pane xSplit="14970" topLeftCell="R1" activePane="topLeft" state="split"/>
      <selection pane="topLeft" activeCell="N3" sqref="N3"/>
      <selection pane="topRight" activeCell="N3" sqref="N3"/>
    </sheetView>
  </sheetViews>
  <sheetFormatPr defaultColWidth="9.140625" defaultRowHeight="12.75"/>
  <cols>
    <col min="1" max="1" width="51.28125" style="9" customWidth="1"/>
    <col min="2" max="11" width="12.7109375" style="1" customWidth="1"/>
    <col min="12" max="12" width="15.421875" style="1" customWidth="1"/>
    <col min="13" max="13" width="12.7109375" style="1" customWidth="1"/>
    <col min="14" max="14" width="9.28125" style="1" bestFit="1" customWidth="1"/>
    <col min="15" max="16384" width="9.140625" style="1" customWidth="1"/>
  </cols>
  <sheetData>
    <row r="1" spans="1:15" s="17" customFormat="1" ht="18.75">
      <c r="A1" s="178" t="s">
        <v>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8"/>
      <c r="O1" s="8"/>
    </row>
    <row r="2" spans="1:13" s="17" customFormat="1" ht="15.75">
      <c r="A2" s="155"/>
      <c r="M2" s="156" t="s">
        <v>0</v>
      </c>
    </row>
    <row r="3" spans="1:13" s="2" customFormat="1" ht="112.5" customHeight="1">
      <c r="A3" s="35" t="s">
        <v>19</v>
      </c>
      <c r="B3" s="35" t="s">
        <v>20</v>
      </c>
      <c r="C3" s="35" t="s">
        <v>30</v>
      </c>
      <c r="D3" s="35" t="s">
        <v>32</v>
      </c>
      <c r="E3" s="35" t="s">
        <v>31</v>
      </c>
      <c r="F3" s="35" t="s">
        <v>33</v>
      </c>
      <c r="G3" s="35" t="s">
        <v>35</v>
      </c>
      <c r="H3" s="35" t="s">
        <v>34</v>
      </c>
      <c r="I3" s="35" t="s">
        <v>37</v>
      </c>
      <c r="J3" s="35" t="s">
        <v>36</v>
      </c>
      <c r="K3" s="35" t="s">
        <v>38</v>
      </c>
      <c r="L3" s="35" t="s">
        <v>49</v>
      </c>
      <c r="M3" s="63" t="s">
        <v>5</v>
      </c>
    </row>
    <row r="4" spans="1:14" ht="12.75">
      <c r="A4" s="66" t="s">
        <v>22</v>
      </c>
      <c r="B4" s="92">
        <f>'[4]Premiums'!B5</f>
        <v>27514851.169999998</v>
      </c>
      <c r="C4" s="92">
        <f>'[4]Premiums'!C5</f>
        <v>33794687</v>
      </c>
      <c r="D4" s="92">
        <f>'[4]Premiums'!D5</f>
        <v>11181047</v>
      </c>
      <c r="E4" s="92">
        <f>'[4]Premiums'!E5</f>
        <v>11136394.435312834</v>
      </c>
      <c r="F4" s="92">
        <f>'[4]Premiums'!F5</f>
        <v>5783263</v>
      </c>
      <c r="G4" s="92">
        <f>'[4]Premiums'!G5</f>
        <v>5218552.96</v>
      </c>
      <c r="H4" s="92">
        <f>'[4]Premiums'!H5</f>
        <v>7135325.28</v>
      </c>
      <c r="I4" s="92">
        <f>'[4]Premiums'!I5</f>
        <v>5701945.51</v>
      </c>
      <c r="J4" s="92">
        <f>'[4]Premiums'!J5</f>
        <v>1608265.37</v>
      </c>
      <c r="K4" s="92">
        <f>'[4]Premiums'!K5</f>
        <v>839592</v>
      </c>
      <c r="L4" s="92">
        <f>'[4]Premiums'!L5</f>
        <v>692027.02</v>
      </c>
      <c r="M4" s="92">
        <f>'[4]Premiums'!M5</f>
        <v>110605950.74531284</v>
      </c>
      <c r="N4" s="12"/>
    </row>
    <row r="5" spans="1:14" ht="12.75">
      <c r="A5" s="65" t="s">
        <v>23</v>
      </c>
      <c r="B5" s="92">
        <f>'[4]Premiums'!B6</f>
        <v>16786999.56</v>
      </c>
      <c r="C5" s="92">
        <f>'[4]Premiums'!C6</f>
        <v>27057275</v>
      </c>
      <c r="D5" s="92">
        <f>'[4]Premiums'!D6</f>
        <v>11181047</v>
      </c>
      <c r="E5" s="92">
        <f>'[4]Premiums'!E6</f>
        <v>9553531.255833333</v>
      </c>
      <c r="F5" s="92">
        <f>'[4]Premiums'!F6</f>
        <v>5783263</v>
      </c>
      <c r="G5" s="92">
        <f>'[4]Premiums'!G6</f>
        <v>5195496.79</v>
      </c>
      <c r="H5" s="92">
        <f>'[4]Premiums'!H6</f>
        <v>7135325.28</v>
      </c>
      <c r="I5" s="92">
        <f>'[4]Premiums'!I6</f>
        <v>5701945.51</v>
      </c>
      <c r="J5" s="92">
        <f>'[4]Premiums'!J6</f>
        <v>1608060.6900000002</v>
      </c>
      <c r="K5" s="92">
        <f>'[4]Premiums'!K6</f>
        <v>835526</v>
      </c>
      <c r="L5" s="92">
        <f>'[4]Premiums'!L6</f>
        <v>611412.92</v>
      </c>
      <c r="M5" s="92">
        <f>'[4]Premiums'!M6</f>
        <v>91449883.00583334</v>
      </c>
      <c r="N5" s="12"/>
    </row>
    <row r="6" spans="1:14" ht="12.75">
      <c r="A6" s="64" t="s">
        <v>24</v>
      </c>
      <c r="B6" s="92">
        <f>'[4]Premiums'!B7</f>
        <v>10727851.61</v>
      </c>
      <c r="C6" s="92">
        <f>'[4]Premiums'!C7</f>
        <v>6737412</v>
      </c>
      <c r="D6" s="92">
        <f>'[4]Premiums'!D7</f>
        <v>0</v>
      </c>
      <c r="E6" s="92">
        <f>'[4]Premiums'!E7</f>
        <v>1582863.1794794998</v>
      </c>
      <c r="F6" s="92">
        <f>'[4]Premiums'!F7</f>
        <v>0</v>
      </c>
      <c r="G6" s="92">
        <f>'[4]Premiums'!G7</f>
        <v>23056.17</v>
      </c>
      <c r="H6" s="92">
        <f>'[4]Premiums'!H7</f>
        <v>0</v>
      </c>
      <c r="I6" s="92">
        <f>'[4]Premiums'!I7</f>
        <v>0</v>
      </c>
      <c r="J6" s="92">
        <f>'[4]Premiums'!J7</f>
        <v>204.68</v>
      </c>
      <c r="K6" s="92">
        <f>'[4]Premiums'!K7</f>
        <v>4066</v>
      </c>
      <c r="L6" s="92">
        <f>'[4]Premiums'!L7</f>
        <v>80614.1</v>
      </c>
      <c r="M6" s="92">
        <f>'[4]Premiums'!M7</f>
        <v>19156067.7394795</v>
      </c>
      <c r="N6" s="12"/>
    </row>
    <row r="7" spans="1:14" ht="12.75">
      <c r="A7" s="66" t="s">
        <v>3</v>
      </c>
      <c r="B7" s="92">
        <f>'[4]Premiums'!B8</f>
        <v>647809.12</v>
      </c>
      <c r="C7" s="92">
        <f>'[4]Premiums'!C8</f>
        <v>2054516</v>
      </c>
      <c r="D7" s="92">
        <f>'[4]Premiums'!D8</f>
        <v>1341990</v>
      </c>
      <c r="E7" s="92">
        <f>'[4]Premiums'!E8</f>
        <v>584957.1905</v>
      </c>
      <c r="F7" s="92">
        <f>'[4]Premiums'!F8</f>
        <v>107639</v>
      </c>
      <c r="G7" s="92">
        <f>'[4]Premiums'!G8</f>
        <v>20398.44</v>
      </c>
      <c r="H7" s="92">
        <f>'[4]Premiums'!H8</f>
        <v>0</v>
      </c>
      <c r="I7" s="92">
        <f>'[4]Premiums'!I8</f>
        <v>7078.13</v>
      </c>
      <c r="J7" s="92">
        <f>'[4]Premiums'!J8</f>
        <v>11247.74</v>
      </c>
      <c r="K7" s="92">
        <f>'[4]Premiums'!K8</f>
        <v>2454</v>
      </c>
      <c r="L7" s="92">
        <f>'[4]Premiums'!L8</f>
        <v>0</v>
      </c>
      <c r="M7" s="92">
        <f>'[4]Premiums'!M8</f>
        <v>4778089.6205</v>
      </c>
      <c r="N7" s="12"/>
    </row>
    <row r="8" spans="1:14" ht="15.75" customHeight="1">
      <c r="A8" s="66" t="s">
        <v>8</v>
      </c>
      <c r="B8" s="92">
        <f>'[4]Premiums'!B9</f>
        <v>9001654.17</v>
      </c>
      <c r="C8" s="92">
        <f>'[4]Premiums'!C9</f>
        <v>55249</v>
      </c>
      <c r="D8" s="92">
        <f>'[4]Premiums'!D9</f>
        <v>0</v>
      </c>
      <c r="E8" s="92">
        <f>'[4]Premiums'!E9</f>
        <v>315787.1583122133</v>
      </c>
      <c r="F8" s="92">
        <f>'[4]Premiums'!F9</f>
        <v>0</v>
      </c>
      <c r="G8" s="92">
        <f>'[4]Premiums'!G9</f>
        <v>0</v>
      </c>
      <c r="H8" s="92">
        <f>'[4]Premiums'!H9</f>
        <v>0</v>
      </c>
      <c r="I8" s="92">
        <f>'[4]Premiums'!I9</f>
        <v>0</v>
      </c>
      <c r="J8" s="92">
        <f>'[4]Premiums'!J9</f>
        <v>0</v>
      </c>
      <c r="K8" s="92">
        <f>'[4]Premiums'!K9</f>
        <v>143137</v>
      </c>
      <c r="L8" s="92">
        <f>'[4]Premiums'!L9</f>
        <v>0</v>
      </c>
      <c r="M8" s="92">
        <f>'[4]Premiums'!M9</f>
        <v>9515827.328312213</v>
      </c>
      <c r="N8" s="12"/>
    </row>
    <row r="9" spans="1:14" ht="12.75">
      <c r="A9" s="66" t="s">
        <v>4</v>
      </c>
      <c r="B9" s="92">
        <f>'[4]Premiums'!B10</f>
        <v>523085.45</v>
      </c>
      <c r="C9" s="92">
        <f>'[4]Premiums'!C10</f>
        <v>0</v>
      </c>
      <c r="D9" s="92">
        <f>'[4]Premiums'!D10</f>
        <v>0</v>
      </c>
      <c r="E9" s="92">
        <f>'[4]Premiums'!E10</f>
        <v>752312.365</v>
      </c>
      <c r="F9" s="92">
        <f>'[4]Premiums'!F10</f>
        <v>112108</v>
      </c>
      <c r="G9" s="92">
        <f>'[4]Premiums'!G10</f>
        <v>676244.83</v>
      </c>
      <c r="H9" s="92">
        <f>'[4]Premiums'!H10</f>
        <v>0</v>
      </c>
      <c r="I9" s="92">
        <f>'[4]Premiums'!I10</f>
        <v>0</v>
      </c>
      <c r="J9" s="92">
        <f>'[4]Premiums'!J10</f>
        <v>351407.59</v>
      </c>
      <c r="K9" s="92">
        <f>'[4]Premiums'!K10</f>
        <v>1900</v>
      </c>
      <c r="L9" s="92">
        <f>'[4]Premiums'!L10</f>
        <v>0</v>
      </c>
      <c r="M9" s="92">
        <f>'[4]Premiums'!M10</f>
        <v>2417058.235</v>
      </c>
      <c r="N9" s="12"/>
    </row>
    <row r="10" spans="1:14" ht="12.75">
      <c r="A10" s="66" t="s">
        <v>25</v>
      </c>
      <c r="B10" s="92">
        <f>'[4]Premiums'!B11</f>
        <v>0</v>
      </c>
      <c r="C10" s="92">
        <f>'[4]Premiums'!C11</f>
        <v>0</v>
      </c>
      <c r="D10" s="92">
        <f>'[4]Premiums'!D11</f>
        <v>0</v>
      </c>
      <c r="E10" s="92">
        <f>'[4]Premiums'!E11</f>
        <v>0</v>
      </c>
      <c r="F10" s="92">
        <f>'[4]Premiums'!F11</f>
        <v>0</v>
      </c>
      <c r="G10" s="92">
        <f>'[4]Premiums'!G11</f>
        <v>0</v>
      </c>
      <c r="H10" s="92">
        <f>'[4]Premiums'!H11</f>
        <v>0</v>
      </c>
      <c r="I10" s="92">
        <f>'[4]Premiums'!I11</f>
        <v>0</v>
      </c>
      <c r="J10" s="92">
        <f>'[4]Premiums'!J11</f>
        <v>0</v>
      </c>
      <c r="K10" s="92">
        <f>'[4]Premiums'!K11</f>
        <v>0</v>
      </c>
      <c r="L10" s="92">
        <f>'[4]Premiums'!L11</f>
        <v>0</v>
      </c>
      <c r="M10" s="92">
        <f>'[4]Premiums'!M11</f>
        <v>0</v>
      </c>
      <c r="N10" s="12"/>
    </row>
    <row r="11" spans="1:14" ht="12.75">
      <c r="A11" s="66" t="s">
        <v>26</v>
      </c>
      <c r="B11" s="92">
        <f>'[4]Premiums'!B12</f>
        <v>2621625</v>
      </c>
      <c r="C11" s="92">
        <f>'[4]Premiums'!C12</f>
        <v>0</v>
      </c>
      <c r="D11" s="92">
        <f>'[4]Premiums'!D12</f>
        <v>0</v>
      </c>
      <c r="E11" s="92">
        <f>'[4]Premiums'!E12</f>
        <v>1435454.6491666667</v>
      </c>
      <c r="F11" s="92">
        <f>'[4]Premiums'!F12</f>
        <v>3132469</v>
      </c>
      <c r="G11" s="92">
        <f>'[4]Premiums'!G12</f>
        <v>2327694.69</v>
      </c>
      <c r="H11" s="92">
        <f>'[4]Premiums'!H12</f>
        <v>595505.97</v>
      </c>
      <c r="I11" s="92">
        <f>'[4]Premiums'!I12</f>
        <v>29507.829999999998</v>
      </c>
      <c r="J11" s="92">
        <f>'[4]Premiums'!J12</f>
        <v>428948.05</v>
      </c>
      <c r="K11" s="92">
        <f>'[4]Premiums'!K12</f>
        <v>401</v>
      </c>
      <c r="L11" s="92">
        <f>'[4]Premiums'!L12</f>
        <v>8597.11</v>
      </c>
      <c r="M11" s="92">
        <f>'[4]Premiums'!M12</f>
        <v>10580203.299166668</v>
      </c>
      <c r="N11" s="12"/>
    </row>
    <row r="12" spans="1:14" ht="12.75">
      <c r="A12" s="66" t="s">
        <v>27</v>
      </c>
      <c r="B12" s="92">
        <f>'[4]Premiums'!B13</f>
        <v>5158843.94</v>
      </c>
      <c r="C12" s="92">
        <f>'[4]Premiums'!C13</f>
        <v>962570</v>
      </c>
      <c r="D12" s="92">
        <f>'[4]Premiums'!D13</f>
        <v>2712060</v>
      </c>
      <c r="E12" s="92">
        <f>'[4]Premiums'!E13</f>
        <v>297648.1</v>
      </c>
      <c r="F12" s="92">
        <f>'[4]Premiums'!F13</f>
        <v>410048</v>
      </c>
      <c r="G12" s="92">
        <f>'[4]Premiums'!G13</f>
        <v>940928.56</v>
      </c>
      <c r="H12" s="92">
        <f>'[4]Premiums'!H13</f>
        <v>0</v>
      </c>
      <c r="I12" s="92">
        <f>'[4]Premiums'!I13</f>
        <v>1174413.5899999999</v>
      </c>
      <c r="J12" s="92">
        <f>'[4]Premiums'!J13</f>
        <v>458733.95999999996</v>
      </c>
      <c r="K12" s="92">
        <f>'[4]Premiums'!K13</f>
        <v>0</v>
      </c>
      <c r="L12" s="92">
        <f>'[4]Premiums'!L13</f>
        <v>0</v>
      </c>
      <c r="M12" s="92">
        <f>'[4]Premiums'!M13</f>
        <v>12115246.150000002</v>
      </c>
      <c r="N12" s="12"/>
    </row>
    <row r="13" spans="1:14" ht="25.5">
      <c r="A13" s="64" t="s">
        <v>28</v>
      </c>
      <c r="B13" s="92">
        <f>'[4]Premiums'!B14</f>
        <v>753592</v>
      </c>
      <c r="C13" s="92">
        <f>'[4]Premiums'!C14</f>
        <v>8452</v>
      </c>
      <c r="D13" s="92">
        <f>'[4]Premiums'!D14</f>
        <v>0</v>
      </c>
      <c r="E13" s="92">
        <f>'[4]Premiums'!E14</f>
        <v>55093.44</v>
      </c>
      <c r="F13" s="92">
        <f>'[4]Premiums'!F14</f>
        <v>94654</v>
      </c>
      <c r="G13" s="92">
        <f>'[4]Premiums'!G14</f>
        <v>659164.72</v>
      </c>
      <c r="H13" s="92">
        <f>'[4]Premiums'!H14</f>
        <v>0</v>
      </c>
      <c r="I13" s="92">
        <f>'[4]Premiums'!I14</f>
        <v>0</v>
      </c>
      <c r="J13" s="92">
        <f>'[4]Premiums'!J14</f>
        <v>419338.47</v>
      </c>
      <c r="K13" s="92">
        <f>'[4]Premiums'!K14</f>
        <v>0</v>
      </c>
      <c r="L13" s="92">
        <f>'[4]Premiums'!L14</f>
        <v>0</v>
      </c>
      <c r="M13" s="92">
        <f>'[4]Premiums'!M14</f>
        <v>1990294.63</v>
      </c>
      <c r="N13" s="12"/>
    </row>
    <row r="14" spans="1:14" ht="12.75">
      <c r="A14" s="72" t="s">
        <v>21</v>
      </c>
      <c r="B14" s="93">
        <f>SUM(B7:B12)+B4</f>
        <v>45467868.849999994</v>
      </c>
      <c r="C14" s="93">
        <f aca="true" t="shared" si="0" ref="C14:M14">SUM(C7:C12)+C4</f>
        <v>36867022</v>
      </c>
      <c r="D14" s="93">
        <f t="shared" si="0"/>
        <v>15235097</v>
      </c>
      <c r="E14" s="93">
        <f t="shared" si="0"/>
        <v>14522553.898291714</v>
      </c>
      <c r="F14" s="93">
        <f t="shared" si="0"/>
        <v>9545527</v>
      </c>
      <c r="G14" s="93">
        <f t="shared" si="0"/>
        <v>9183819.48</v>
      </c>
      <c r="H14" s="93">
        <f t="shared" si="0"/>
        <v>7730831.25</v>
      </c>
      <c r="I14" s="93">
        <f t="shared" si="0"/>
        <v>6912945.06</v>
      </c>
      <c r="J14" s="93">
        <f t="shared" si="0"/>
        <v>2858602.71</v>
      </c>
      <c r="K14" s="93">
        <f t="shared" si="0"/>
        <v>987484</v>
      </c>
      <c r="L14" s="93">
        <f t="shared" si="0"/>
        <v>700624.13</v>
      </c>
      <c r="M14" s="93">
        <f t="shared" si="0"/>
        <v>150012375.37829173</v>
      </c>
      <c r="N14" s="12"/>
    </row>
    <row r="15" spans="1:14" ht="12.75">
      <c r="A15" s="72" t="s">
        <v>29</v>
      </c>
      <c r="B15" s="94">
        <f aca="true" t="shared" si="1" ref="B15:M15">B14/$M14</f>
        <v>0.3030941196374099</v>
      </c>
      <c r="C15" s="94">
        <f t="shared" si="1"/>
        <v>0.2457598708575281</v>
      </c>
      <c r="D15" s="94">
        <f t="shared" si="1"/>
        <v>0.10155893446511394</v>
      </c>
      <c r="E15" s="94">
        <f t="shared" si="1"/>
        <v>0.09680903899874697</v>
      </c>
      <c r="F15" s="94">
        <f t="shared" si="1"/>
        <v>0.06363159689944708</v>
      </c>
      <c r="G15" s="94">
        <f t="shared" si="1"/>
        <v>0.061220412361585666</v>
      </c>
      <c r="H15" s="94">
        <f t="shared" si="1"/>
        <v>0.05153462326361327</v>
      </c>
      <c r="I15" s="94">
        <f t="shared" si="1"/>
        <v>0.04608249847765807</v>
      </c>
      <c r="J15" s="94">
        <f t="shared" si="1"/>
        <v>0.01905577925015424</v>
      </c>
      <c r="K15" s="94">
        <f t="shared" si="1"/>
        <v>0.006582683578670262</v>
      </c>
      <c r="L15" s="94">
        <f t="shared" si="1"/>
        <v>0.004670442210072405</v>
      </c>
      <c r="M15" s="94">
        <f t="shared" si="1"/>
        <v>1</v>
      </c>
      <c r="N15" s="12"/>
    </row>
    <row r="16" spans="2:14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3" ht="15.75">
      <c r="A17" s="13" t="s">
        <v>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75" workbookViewId="0" topLeftCell="E7">
      <selection activeCell="N3" sqref="N3:N4"/>
    </sheetView>
  </sheetViews>
  <sheetFormatPr defaultColWidth="9.140625" defaultRowHeight="12.75"/>
  <cols>
    <col min="1" max="1" width="5.28125" style="46" customWidth="1"/>
    <col min="2" max="2" width="55.28125" style="46" customWidth="1"/>
    <col min="3" max="3" width="12.7109375" style="1" customWidth="1"/>
    <col min="4" max="4" width="15.28125" style="50" customWidth="1"/>
    <col min="5" max="5" width="12.7109375" style="1" customWidth="1"/>
    <col min="6" max="6" width="14.57421875" style="1" customWidth="1"/>
    <col min="7" max="10" width="12.7109375" style="50" customWidth="1"/>
    <col min="11" max="11" width="12.7109375" style="1" customWidth="1"/>
    <col min="12" max="13" width="15.140625" style="1" customWidth="1"/>
    <col min="14" max="14" width="14.8515625" style="1" customWidth="1"/>
    <col min="15" max="16384" width="9.140625" style="1" customWidth="1"/>
  </cols>
  <sheetData>
    <row r="1" spans="1:14" s="17" customFormat="1" ht="36.75" customHeight="1">
      <c r="A1" s="158"/>
      <c r="B1" s="185" t="s">
        <v>188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7" customFormat="1" ht="36.75" customHeight="1">
      <c r="A2" s="158"/>
      <c r="B2" s="160"/>
      <c r="C2" s="160"/>
      <c r="D2" s="161"/>
      <c r="E2" s="160"/>
      <c r="F2" s="160"/>
      <c r="G2" s="161"/>
      <c r="H2" s="161"/>
      <c r="I2" s="161"/>
      <c r="J2" s="161"/>
      <c r="K2" s="160"/>
      <c r="L2" s="160"/>
      <c r="M2" s="160"/>
      <c r="N2" s="97" t="s">
        <v>6</v>
      </c>
    </row>
    <row r="3" spans="1:14" s="47" customFormat="1" ht="43.5" customHeight="1">
      <c r="A3" s="186"/>
      <c r="B3" s="186"/>
      <c r="C3" s="188" t="s">
        <v>57</v>
      </c>
      <c r="D3" s="188"/>
      <c r="E3" s="188"/>
      <c r="F3" s="188"/>
      <c r="G3" s="188"/>
      <c r="H3" s="188"/>
      <c r="I3" s="188"/>
      <c r="J3" s="188"/>
      <c r="K3" s="188"/>
      <c r="L3" s="187" t="s">
        <v>58</v>
      </c>
      <c r="M3" s="187"/>
      <c r="N3" s="187" t="s">
        <v>21</v>
      </c>
    </row>
    <row r="4" spans="1:14" ht="60.75" customHeight="1">
      <c r="A4" s="186"/>
      <c r="B4" s="186"/>
      <c r="C4" s="35" t="s">
        <v>20</v>
      </c>
      <c r="D4" s="35" t="s">
        <v>30</v>
      </c>
      <c r="E4" s="35" t="s">
        <v>32</v>
      </c>
      <c r="F4" s="35" t="s">
        <v>31</v>
      </c>
      <c r="G4" s="35" t="s">
        <v>33</v>
      </c>
      <c r="H4" s="35" t="s">
        <v>35</v>
      </c>
      <c r="I4" s="35" t="s">
        <v>34</v>
      </c>
      <c r="J4" s="35" t="s">
        <v>37</v>
      </c>
      <c r="K4" s="35" t="s">
        <v>36</v>
      </c>
      <c r="L4" s="35" t="s">
        <v>38</v>
      </c>
      <c r="M4" s="35" t="s">
        <v>49</v>
      </c>
      <c r="N4" s="187"/>
    </row>
    <row r="5" spans="1:14" s="49" customFormat="1" ht="30" customHeight="1">
      <c r="A5" s="184" t="s">
        <v>59</v>
      </c>
      <c r="B5" s="18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121" t="s">
        <v>60</v>
      </c>
      <c r="B6" s="125" t="s">
        <v>61</v>
      </c>
      <c r="C6" s="126">
        <f>'[4]BALANS_SHEET'!C5</f>
        <v>8</v>
      </c>
      <c r="D6" s="126">
        <f>'[4]BALANS_SHEET'!D5</f>
        <v>36</v>
      </c>
      <c r="E6" s="126">
        <f>'[4]BALANS_SHEET'!E5</f>
        <v>2</v>
      </c>
      <c r="F6" s="126">
        <f>'[4]BALANS_SHEET'!F5</f>
        <v>1</v>
      </c>
      <c r="G6" s="126">
        <f>'[4]BALANS_SHEET'!G5</f>
        <v>19</v>
      </c>
      <c r="H6" s="126">
        <f>'[4]BALANS_SHEET'!H5</f>
        <v>1</v>
      </c>
      <c r="I6" s="126">
        <f>'[4]BALANS_SHEET'!I5</f>
        <v>0</v>
      </c>
      <c r="J6" s="126">
        <f>'[4]BALANS_SHEET'!J5</f>
        <v>36.853750000000005</v>
      </c>
      <c r="K6" s="126">
        <f>'[4]BALANS_SHEET'!K5</f>
        <v>0</v>
      </c>
      <c r="L6" s="126">
        <f>'[4]BALANS_SHEET'!L5</f>
        <v>1</v>
      </c>
      <c r="M6" s="126">
        <f>'[4]BALANS_SHEET'!M5</f>
        <v>2</v>
      </c>
      <c r="N6" s="175">
        <f>SUM(C6:M6)</f>
        <v>106.85375</v>
      </c>
    </row>
    <row r="7" spans="1:14" ht="12.75">
      <c r="A7" s="127" t="s">
        <v>62</v>
      </c>
      <c r="B7" s="128" t="s">
        <v>63</v>
      </c>
      <c r="C7" s="126">
        <f>'[4]BALANS_SHEET'!C26</f>
        <v>103838</v>
      </c>
      <c r="D7" s="126">
        <f>'[4]BALANS_SHEET'!D26</f>
        <v>75626</v>
      </c>
      <c r="E7" s="126">
        <f>'[4]BALANS_SHEET'!E26</f>
        <v>16699</v>
      </c>
      <c r="F7" s="126">
        <f>'[4]BALANS_SHEET'!F26</f>
        <v>5381</v>
      </c>
      <c r="G7" s="126">
        <f>'[4]BALANS_SHEET'!G26</f>
        <v>7490</v>
      </c>
      <c r="H7" s="126">
        <f>'[4]BALANS_SHEET'!H26</f>
        <v>4800</v>
      </c>
      <c r="I7" s="126">
        <f>'[4]BALANS_SHEET'!I26</f>
        <v>19602</v>
      </c>
      <c r="J7" s="126">
        <f>'[4]BALANS_SHEET'!J26</f>
        <v>4381.60939</v>
      </c>
      <c r="K7" s="126">
        <f>'[4]BALANS_SHEET'!K26</f>
        <v>4253</v>
      </c>
      <c r="L7" s="126">
        <f>'[4]BALANS_SHEET'!L26</f>
        <v>3587</v>
      </c>
      <c r="M7" s="126">
        <f>'[4]BALANS_SHEET'!M26</f>
        <v>563</v>
      </c>
      <c r="N7" s="175">
        <f aca="true" t="shared" si="0" ref="N7:N23">SUM(C7:M7)</f>
        <v>246220.60939</v>
      </c>
    </row>
    <row r="8" spans="1:14" ht="25.5">
      <c r="A8" s="127" t="s">
        <v>64</v>
      </c>
      <c r="B8" s="128" t="s">
        <v>65</v>
      </c>
      <c r="C8" s="126">
        <f>'[4]BALANS_SHEET'!C27</f>
        <v>18880</v>
      </c>
      <c r="D8" s="126">
        <f>'[4]BALANS_SHEET'!D27</f>
        <v>231</v>
      </c>
      <c r="E8" s="126">
        <f>'[4]BALANS_SHEET'!E27</f>
        <v>0</v>
      </c>
      <c r="F8" s="126">
        <f>'[4]BALANS_SHEET'!F27</f>
        <v>608</v>
      </c>
      <c r="G8" s="126">
        <f>'[4]BALANS_SHEET'!G27</f>
        <v>0</v>
      </c>
      <c r="H8" s="126">
        <f>'[4]BALANS_SHEET'!H27</f>
        <v>0</v>
      </c>
      <c r="I8" s="126">
        <f>'[4]BALANS_SHEET'!I27</f>
        <v>0</v>
      </c>
      <c r="J8" s="126">
        <f>'[4]BALANS_SHEET'!J27</f>
        <v>0</v>
      </c>
      <c r="K8" s="126">
        <f>'[4]BALANS_SHEET'!K27</f>
        <v>0</v>
      </c>
      <c r="L8" s="126">
        <f>'[4]BALANS_SHEET'!L27</f>
        <v>109</v>
      </c>
      <c r="M8" s="126">
        <f>'[4]BALANS_SHEET'!M27</f>
        <v>0</v>
      </c>
      <c r="N8" s="175">
        <f t="shared" si="0"/>
        <v>19828</v>
      </c>
    </row>
    <row r="9" spans="1:14" ht="12.75">
      <c r="A9" s="127" t="s">
        <v>66</v>
      </c>
      <c r="B9" s="128" t="s">
        <v>67</v>
      </c>
      <c r="C9" s="126">
        <f>'[4]BALANS_SHEET'!C48</f>
        <v>11502</v>
      </c>
      <c r="D9" s="126">
        <f>'[4]BALANS_SHEET'!D48</f>
        <v>59</v>
      </c>
      <c r="E9" s="126">
        <f>'[4]BALANS_SHEET'!E48</f>
        <v>3247</v>
      </c>
      <c r="F9" s="126">
        <f>'[4]BALANS_SHEET'!F48</f>
        <v>4136</v>
      </c>
      <c r="G9" s="126">
        <f>'[4]BALANS_SHEET'!G48</f>
        <v>1721</v>
      </c>
      <c r="H9" s="126">
        <f>'[4]BALANS_SHEET'!H48</f>
        <v>1741</v>
      </c>
      <c r="I9" s="126">
        <f>'[4]BALANS_SHEET'!I48</f>
        <v>522</v>
      </c>
      <c r="J9" s="126">
        <f>'[4]BALANS_SHEET'!J48</f>
        <v>645.89936</v>
      </c>
      <c r="K9" s="126">
        <f>'[4]BALANS_SHEET'!K48</f>
        <v>5983</v>
      </c>
      <c r="L9" s="126">
        <f>'[4]BALANS_SHEET'!L48</f>
        <v>60</v>
      </c>
      <c r="M9" s="126">
        <f>'[4]BALANS_SHEET'!M48</f>
        <v>134</v>
      </c>
      <c r="N9" s="175">
        <f t="shared" si="0"/>
        <v>29750.89936</v>
      </c>
    </row>
    <row r="10" spans="1:14" ht="12.75">
      <c r="A10" s="127" t="s">
        <v>68</v>
      </c>
      <c r="B10" s="128" t="s">
        <v>69</v>
      </c>
      <c r="C10" s="126">
        <f>'[4]BALANS_SHEET'!C59</f>
        <v>15755</v>
      </c>
      <c r="D10" s="126">
        <f>'[4]BALANS_SHEET'!D59</f>
        <v>2557</v>
      </c>
      <c r="E10" s="126">
        <f>'[4]BALANS_SHEET'!E59</f>
        <v>4222</v>
      </c>
      <c r="F10" s="126">
        <f>'[4]BALANS_SHEET'!F59</f>
        <v>3511</v>
      </c>
      <c r="G10" s="126">
        <f>'[4]BALANS_SHEET'!G59</f>
        <v>2538</v>
      </c>
      <c r="H10" s="126">
        <f>'[4]BALANS_SHEET'!H59</f>
        <v>1032</v>
      </c>
      <c r="I10" s="126">
        <f>'[4]BALANS_SHEET'!I59</f>
        <v>1328</v>
      </c>
      <c r="J10" s="126">
        <f>'[4]BALANS_SHEET'!J59</f>
        <v>2883.4005199999997</v>
      </c>
      <c r="K10" s="126">
        <f>'[4]BALANS_SHEET'!K59</f>
        <v>431</v>
      </c>
      <c r="L10" s="126">
        <f>'[4]BALANS_SHEET'!L59</f>
        <v>102</v>
      </c>
      <c r="M10" s="126">
        <f>'[4]BALANS_SHEET'!M59</f>
        <v>115</v>
      </c>
      <c r="N10" s="175">
        <f t="shared" si="0"/>
        <v>34474.40052</v>
      </c>
    </row>
    <row r="11" spans="1:14" ht="39" customHeight="1">
      <c r="A11" s="127" t="s">
        <v>70</v>
      </c>
      <c r="B11" s="128" t="s">
        <v>71</v>
      </c>
      <c r="C11" s="126">
        <f>'[4]BALANS_SHEET'!C64</f>
        <v>2680</v>
      </c>
      <c r="D11" s="126">
        <f>'[4]BALANS_SHEET'!D64</f>
        <v>17063</v>
      </c>
      <c r="E11" s="126">
        <f>'[4]BALANS_SHEET'!E64</f>
        <v>28</v>
      </c>
      <c r="F11" s="126">
        <f>'[4]BALANS_SHEET'!F64</f>
        <v>215</v>
      </c>
      <c r="G11" s="126">
        <f>'[4]BALANS_SHEET'!G64</f>
        <v>2054</v>
      </c>
      <c r="H11" s="126">
        <f>'[4]BALANS_SHEET'!H64</f>
        <v>3</v>
      </c>
      <c r="I11" s="126">
        <f>'[4]BALANS_SHEET'!I64</f>
        <v>2</v>
      </c>
      <c r="J11" s="126">
        <f>'[4]BALANS_SHEET'!J64</f>
        <v>47.48799</v>
      </c>
      <c r="K11" s="126">
        <f>'[4]BALANS_SHEET'!K64</f>
        <v>13</v>
      </c>
      <c r="L11" s="126">
        <f>'[4]BALANS_SHEET'!L64</f>
        <v>0</v>
      </c>
      <c r="M11" s="126">
        <f>'[4]BALANS_SHEET'!M64</f>
        <v>1</v>
      </c>
      <c r="N11" s="175">
        <f t="shared" si="0"/>
        <v>22106.48799</v>
      </c>
    </row>
    <row r="12" spans="1:14" ht="12.75">
      <c r="A12" s="127"/>
      <c r="B12" s="128" t="s">
        <v>72</v>
      </c>
      <c r="C12" s="175">
        <f>'[4]BALANS_SHEET'!C65</f>
        <v>152663</v>
      </c>
      <c r="D12" s="175">
        <f>'[4]BALANS_SHEET'!D65</f>
        <v>95572</v>
      </c>
      <c r="E12" s="175">
        <f>'[4]BALANS_SHEET'!E65</f>
        <v>24198</v>
      </c>
      <c r="F12" s="175">
        <f>'[4]BALANS_SHEET'!F65</f>
        <v>13852</v>
      </c>
      <c r="G12" s="175">
        <f>'[4]BALANS_SHEET'!G65</f>
        <v>13822</v>
      </c>
      <c r="H12" s="175">
        <f>'[4]BALANS_SHEET'!H65</f>
        <v>7577</v>
      </c>
      <c r="I12" s="175">
        <f>'[4]BALANS_SHEET'!I65</f>
        <v>21454</v>
      </c>
      <c r="J12" s="175">
        <f>'[4]BALANS_SHEET'!J65</f>
        <v>7995.25101</v>
      </c>
      <c r="K12" s="175">
        <f>'[4]BALANS_SHEET'!K65</f>
        <v>10680</v>
      </c>
      <c r="L12" s="175">
        <f>'[4]BALANS_SHEET'!L65</f>
        <v>3859</v>
      </c>
      <c r="M12" s="175">
        <f>'[4]BALANS_SHEET'!M65</f>
        <v>815</v>
      </c>
      <c r="N12" s="175">
        <f t="shared" si="0"/>
        <v>352487.25101</v>
      </c>
    </row>
    <row r="13" spans="1:14" ht="12.75">
      <c r="A13" s="127" t="s">
        <v>73</v>
      </c>
      <c r="B13" s="128" t="s">
        <v>74</v>
      </c>
      <c r="C13" s="126">
        <f>'[4]BALANS_SHEET'!C66</f>
        <v>13679</v>
      </c>
      <c r="D13" s="126">
        <f>'[4]BALANS_SHEET'!D66</f>
        <v>0</v>
      </c>
      <c r="E13" s="126">
        <f>'[4]BALANS_SHEET'!E66</f>
        <v>0</v>
      </c>
      <c r="F13" s="126">
        <f>'[4]BALANS_SHEET'!F66</f>
        <v>0</v>
      </c>
      <c r="G13" s="126">
        <f>'[4]BALANS_SHEET'!G66</f>
        <v>17</v>
      </c>
      <c r="H13" s="126">
        <f>'[4]BALANS_SHEET'!H66</f>
        <v>87</v>
      </c>
      <c r="I13" s="126">
        <f>'[4]BALANS_SHEET'!I66</f>
        <v>0</v>
      </c>
      <c r="J13" s="126">
        <f>'[4]BALANS_SHEET'!J66</f>
        <v>0</v>
      </c>
      <c r="K13" s="126">
        <f>'[4]BALANS_SHEET'!K66</f>
        <v>0</v>
      </c>
      <c r="L13" s="126">
        <f>'[4]BALANS_SHEET'!L66</f>
        <v>390</v>
      </c>
      <c r="M13" s="126">
        <f>'[4]BALANS_SHEET'!M66</f>
        <v>0</v>
      </c>
      <c r="N13" s="175">
        <f t="shared" si="0"/>
        <v>14173</v>
      </c>
    </row>
    <row r="14" spans="1:14" ht="30" customHeight="1">
      <c r="A14" s="183" t="s">
        <v>75</v>
      </c>
      <c r="B14" s="18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76"/>
    </row>
    <row r="15" spans="1:14" s="2" customFormat="1" ht="12.75">
      <c r="A15" s="130" t="s">
        <v>60</v>
      </c>
      <c r="B15" s="131" t="s">
        <v>76</v>
      </c>
      <c r="C15" s="126">
        <f>'[4]BALANS_SHEET'!C78</f>
        <v>83978</v>
      </c>
      <c r="D15" s="126">
        <f>'[4]BALANS_SHEET'!D78</f>
        <v>17154</v>
      </c>
      <c r="E15" s="126">
        <f>'[4]BALANS_SHEET'!E78</f>
        <v>5863</v>
      </c>
      <c r="F15" s="126">
        <f>'[4]BALANS_SHEET'!F78</f>
        <v>6675</v>
      </c>
      <c r="G15" s="126">
        <f>'[4]BALANS_SHEET'!G78</f>
        <v>6047</v>
      </c>
      <c r="H15" s="126">
        <f>'[4]BALANS_SHEET'!H78</f>
        <v>2620</v>
      </c>
      <c r="I15" s="126">
        <f>'[4]BALANS_SHEET'!I78</f>
        <v>5855</v>
      </c>
      <c r="J15" s="126">
        <f>'[4]BALANS_SHEET'!J78</f>
        <v>3421.5365</v>
      </c>
      <c r="K15" s="126">
        <f>'[4]BALANS_SHEET'!K78</f>
        <v>7251</v>
      </c>
      <c r="L15" s="126">
        <f>'[4]BALANS_SHEET'!L78</f>
        <v>896</v>
      </c>
      <c r="M15" s="126">
        <f>'[4]BALANS_SHEET'!M78</f>
        <v>461</v>
      </c>
      <c r="N15" s="175">
        <f t="shared" si="0"/>
        <v>140221.5365</v>
      </c>
    </row>
    <row r="16" spans="1:14" ht="12.75">
      <c r="A16" s="127" t="s">
        <v>62</v>
      </c>
      <c r="B16" s="128" t="s">
        <v>77</v>
      </c>
      <c r="C16" s="126">
        <f>'[4]BALANS_SHEET'!C79</f>
        <v>0</v>
      </c>
      <c r="D16" s="126">
        <f>'[4]BALANS_SHEET'!D79</f>
        <v>0</v>
      </c>
      <c r="E16" s="126">
        <f>'[4]BALANS_SHEET'!E79</f>
        <v>0</v>
      </c>
      <c r="F16" s="126">
        <f>'[4]BALANS_SHEET'!F79</f>
        <v>0</v>
      </c>
      <c r="G16" s="126">
        <f>'[4]BALANS_SHEET'!G79</f>
        <v>0</v>
      </c>
      <c r="H16" s="126">
        <f>'[4]BALANS_SHEET'!H79</f>
        <v>0</v>
      </c>
      <c r="I16" s="126">
        <f>'[4]BALANS_SHEET'!I79</f>
        <v>0</v>
      </c>
      <c r="J16" s="126">
        <f>'[4]BALANS_SHEET'!J79</f>
        <v>0</v>
      </c>
      <c r="K16" s="126">
        <f>'[4]BALANS_SHEET'!K79</f>
        <v>0</v>
      </c>
      <c r="L16" s="126">
        <f>'[4]BALANS_SHEET'!L79</f>
        <v>0</v>
      </c>
      <c r="M16" s="126">
        <f>'[4]BALANS_SHEET'!M79</f>
        <v>0</v>
      </c>
      <c r="N16" s="175">
        <f t="shared" si="0"/>
        <v>0</v>
      </c>
    </row>
    <row r="17" spans="1:14" ht="12.75">
      <c r="A17" s="127" t="s">
        <v>64</v>
      </c>
      <c r="B17" s="128" t="s">
        <v>78</v>
      </c>
      <c r="C17" s="126">
        <f>'[4]BALANS_SHEET'!C103</f>
        <v>45292</v>
      </c>
      <c r="D17" s="126">
        <f>'[4]BALANS_SHEET'!D103</f>
        <v>73610</v>
      </c>
      <c r="E17" s="126">
        <f>'[4]BALANS_SHEET'!E103</f>
        <v>16699</v>
      </c>
      <c r="F17" s="126">
        <f>'[4]BALANS_SHEET'!F103</f>
        <v>5468</v>
      </c>
      <c r="G17" s="126">
        <f>'[4]BALANS_SHEET'!G103</f>
        <v>6752</v>
      </c>
      <c r="H17" s="126">
        <f>'[4]BALANS_SHEET'!H103</f>
        <v>4383</v>
      </c>
      <c r="I17" s="126">
        <f>'[4]BALANS_SHEET'!I103</f>
        <v>12563</v>
      </c>
      <c r="J17" s="126">
        <f>'[4]BALANS_SHEET'!J103</f>
        <v>3146.22193</v>
      </c>
      <c r="K17" s="126">
        <f>'[4]BALANS_SHEET'!K103</f>
        <v>2942</v>
      </c>
      <c r="L17" s="126">
        <f>'[4]BALANS_SHEET'!L103</f>
        <v>2820</v>
      </c>
      <c r="M17" s="126">
        <f>'[4]BALANS_SHEET'!M103</f>
        <v>117</v>
      </c>
      <c r="N17" s="175">
        <f t="shared" si="0"/>
        <v>173792.22193</v>
      </c>
    </row>
    <row r="18" spans="1:14" ht="25.5">
      <c r="A18" s="127" t="s">
        <v>66</v>
      </c>
      <c r="B18" s="128" t="s">
        <v>79</v>
      </c>
      <c r="C18" s="126">
        <f>'[4]BALANS_SHEET'!C107</f>
        <v>21893</v>
      </c>
      <c r="D18" s="126">
        <f>'[4]BALANS_SHEET'!D107</f>
        <v>231</v>
      </c>
      <c r="E18" s="126">
        <f>'[4]BALANS_SHEET'!E107</f>
        <v>0</v>
      </c>
      <c r="F18" s="126">
        <f>'[4]BALANS_SHEET'!F107</f>
        <v>608</v>
      </c>
      <c r="G18" s="126">
        <f>'[4]BALANS_SHEET'!G107</f>
        <v>0</v>
      </c>
      <c r="H18" s="126">
        <f>'[4]BALANS_SHEET'!H107</f>
        <v>0</v>
      </c>
      <c r="I18" s="126">
        <f>'[4]BALANS_SHEET'!I107</f>
        <v>0</v>
      </c>
      <c r="J18" s="126">
        <f>'[4]BALANS_SHEET'!J107</f>
        <v>0</v>
      </c>
      <c r="K18" s="126">
        <f>'[4]BALANS_SHEET'!K107</f>
        <v>0</v>
      </c>
      <c r="L18" s="126">
        <f>'[4]BALANS_SHEET'!L107</f>
        <v>109</v>
      </c>
      <c r="M18" s="126">
        <f>'[4]BALANS_SHEET'!M107</f>
        <v>0</v>
      </c>
      <c r="N18" s="175">
        <f t="shared" si="0"/>
        <v>22841</v>
      </c>
    </row>
    <row r="19" spans="1:14" ht="12.75">
      <c r="A19" s="127" t="s">
        <v>68</v>
      </c>
      <c r="B19" s="128" t="s">
        <v>80</v>
      </c>
      <c r="C19" s="126">
        <f>'[4]BALANS_SHEET'!C108</f>
        <v>0</v>
      </c>
      <c r="D19" s="126">
        <f>'[4]BALANS_SHEET'!D108</f>
        <v>1</v>
      </c>
      <c r="E19" s="126">
        <f>'[4]BALANS_SHEET'!E108</f>
        <v>0</v>
      </c>
      <c r="F19" s="126">
        <f>'[4]BALANS_SHEET'!F108</f>
        <v>0</v>
      </c>
      <c r="G19" s="126">
        <f>'[4]BALANS_SHEET'!G108</f>
        <v>0</v>
      </c>
      <c r="H19" s="126">
        <f>'[4]BALANS_SHEET'!H108</f>
        <v>0</v>
      </c>
      <c r="I19" s="126">
        <f>'[4]BALANS_SHEET'!I108</f>
        <v>34</v>
      </c>
      <c r="J19" s="126">
        <f>'[4]BALANS_SHEET'!J108</f>
        <v>0</v>
      </c>
      <c r="K19" s="126">
        <f>'[4]BALANS_SHEET'!K108</f>
        <v>0</v>
      </c>
      <c r="L19" s="126">
        <f>'[4]BALANS_SHEET'!L108</f>
        <v>0</v>
      </c>
      <c r="M19" s="126">
        <f>'[4]BALANS_SHEET'!M108</f>
        <v>0</v>
      </c>
      <c r="N19" s="175">
        <f t="shared" si="0"/>
        <v>35</v>
      </c>
    </row>
    <row r="20" spans="1:14" s="2" customFormat="1" ht="12.75">
      <c r="A20" s="127" t="s">
        <v>70</v>
      </c>
      <c r="B20" s="128" t="s">
        <v>81</v>
      </c>
      <c r="C20" s="126">
        <f>'[4]BALANS_SHEET'!C132</f>
        <v>1500</v>
      </c>
      <c r="D20" s="126">
        <f>'[4]BALANS_SHEET'!D132</f>
        <v>4508</v>
      </c>
      <c r="E20" s="126">
        <f>'[4]BALANS_SHEET'!E132</f>
        <v>1636</v>
      </c>
      <c r="F20" s="126">
        <f>'[4]BALANS_SHEET'!F132</f>
        <v>1101</v>
      </c>
      <c r="G20" s="126">
        <f>'[4]BALANS_SHEET'!G132</f>
        <v>1023</v>
      </c>
      <c r="H20" s="126">
        <f>'[4]BALANS_SHEET'!H132</f>
        <v>574</v>
      </c>
      <c r="I20" s="126">
        <f>'[4]BALANS_SHEET'!I132</f>
        <v>3002</v>
      </c>
      <c r="J20" s="126">
        <f>'[4]BALANS_SHEET'!J132</f>
        <v>1427.4925799999999</v>
      </c>
      <c r="K20" s="126">
        <f>'[4]BALANS_SHEET'!K132</f>
        <v>487</v>
      </c>
      <c r="L20" s="126">
        <f>'[4]BALANS_SHEET'!L132</f>
        <v>34</v>
      </c>
      <c r="M20" s="126">
        <f>'[4]BALANS_SHEET'!M132</f>
        <v>234</v>
      </c>
      <c r="N20" s="175">
        <f t="shared" si="0"/>
        <v>15526.49258</v>
      </c>
    </row>
    <row r="21" spans="1:14" ht="12.75">
      <c r="A21" s="127" t="s">
        <v>73</v>
      </c>
      <c r="B21" s="132" t="s">
        <v>82</v>
      </c>
      <c r="C21" s="126">
        <f>'[4]BALANS_SHEET'!C133</f>
        <v>0</v>
      </c>
      <c r="D21" s="126">
        <f>'[4]BALANS_SHEET'!D133</f>
        <v>68</v>
      </c>
      <c r="E21" s="126">
        <f>'[4]BALANS_SHEET'!E133</f>
        <v>0</v>
      </c>
      <c r="F21" s="126">
        <f>'[4]BALANS_SHEET'!F133</f>
        <v>0</v>
      </c>
      <c r="G21" s="126">
        <f>'[4]BALANS_SHEET'!G133</f>
        <v>0</v>
      </c>
      <c r="H21" s="126">
        <f>'[4]BALANS_SHEET'!H133</f>
        <v>0</v>
      </c>
      <c r="I21" s="126">
        <f>'[4]BALANS_SHEET'!I133</f>
        <v>0</v>
      </c>
      <c r="J21" s="126">
        <f>'[4]BALANS_SHEET'!J133</f>
        <v>0</v>
      </c>
      <c r="K21" s="126">
        <f>'[4]BALANS_SHEET'!K133</f>
        <v>0</v>
      </c>
      <c r="L21" s="126">
        <f>'[4]BALANS_SHEET'!L133</f>
        <v>0</v>
      </c>
      <c r="M21" s="126">
        <f>'[4]BALANS_SHEET'!M133</f>
        <v>3</v>
      </c>
      <c r="N21" s="175">
        <f t="shared" si="0"/>
        <v>71</v>
      </c>
    </row>
    <row r="22" spans="1:14" ht="12.75">
      <c r="A22" s="133"/>
      <c r="B22" s="132" t="s">
        <v>83</v>
      </c>
      <c r="C22" s="175">
        <f>'[4]BALANS_SHEET'!C134</f>
        <v>152663</v>
      </c>
      <c r="D22" s="175">
        <f>'[4]BALANS_SHEET'!D134</f>
        <v>95572</v>
      </c>
      <c r="E22" s="175">
        <f>'[4]BALANS_SHEET'!E134</f>
        <v>24198</v>
      </c>
      <c r="F22" s="175">
        <f>'[4]BALANS_SHEET'!F134</f>
        <v>13852</v>
      </c>
      <c r="G22" s="175">
        <f>'[4]BALANS_SHEET'!G134</f>
        <v>13822</v>
      </c>
      <c r="H22" s="175">
        <f>'[4]BALANS_SHEET'!H134</f>
        <v>7577</v>
      </c>
      <c r="I22" s="175">
        <f>'[4]BALANS_SHEET'!I134</f>
        <v>21454</v>
      </c>
      <c r="J22" s="175">
        <f>'[4]BALANS_SHEET'!J134</f>
        <v>7995.25101</v>
      </c>
      <c r="K22" s="175">
        <f>'[4]BALANS_SHEET'!K134</f>
        <v>10680</v>
      </c>
      <c r="L22" s="175">
        <f>'[4]BALANS_SHEET'!L134</f>
        <v>3859</v>
      </c>
      <c r="M22" s="175">
        <f>'[4]BALANS_SHEET'!M134</f>
        <v>815</v>
      </c>
      <c r="N22" s="175">
        <f t="shared" si="0"/>
        <v>352487.25101</v>
      </c>
    </row>
    <row r="23" spans="1:14" ht="12.75">
      <c r="A23" s="134" t="s">
        <v>84</v>
      </c>
      <c r="B23" s="135" t="s">
        <v>85</v>
      </c>
      <c r="C23" s="126">
        <f>'[4]BALANS_SHEET'!C135</f>
        <v>13679</v>
      </c>
      <c r="D23" s="126">
        <f>'[4]BALANS_SHEET'!D135</f>
        <v>0</v>
      </c>
      <c r="E23" s="126">
        <f>'[4]BALANS_SHEET'!E135</f>
        <v>0</v>
      </c>
      <c r="F23" s="126">
        <f>'[4]BALANS_SHEET'!F135</f>
        <v>0</v>
      </c>
      <c r="G23" s="126">
        <f>'[4]BALANS_SHEET'!G135</f>
        <v>17</v>
      </c>
      <c r="H23" s="126">
        <f>'[4]BALANS_SHEET'!H135</f>
        <v>87</v>
      </c>
      <c r="I23" s="126">
        <f>'[4]BALANS_SHEET'!I135</f>
        <v>0</v>
      </c>
      <c r="J23" s="126">
        <f>'[4]BALANS_SHEET'!J135</f>
        <v>0</v>
      </c>
      <c r="K23" s="126">
        <f>'[4]BALANS_SHEET'!K135</f>
        <v>0</v>
      </c>
      <c r="L23" s="126">
        <f>'[4]BALANS_SHEET'!L135</f>
        <v>390</v>
      </c>
      <c r="M23" s="126">
        <f>'[4]BALANS_SHEET'!M135</f>
        <v>0</v>
      </c>
      <c r="N23" s="175">
        <f t="shared" si="0"/>
        <v>14173</v>
      </c>
    </row>
    <row r="24" spans="3:14" ht="21" customHeight="1">
      <c r="C24" s="5"/>
      <c r="D24" s="12"/>
      <c r="E24" s="5"/>
      <c r="F24" s="5"/>
      <c r="G24" s="12"/>
      <c r="H24" s="12"/>
      <c r="I24" s="12"/>
      <c r="J24" s="12"/>
      <c r="K24" s="5"/>
      <c r="L24" s="5"/>
      <c r="M24" s="5"/>
      <c r="N24" s="5"/>
    </row>
    <row r="25" spans="1:2" ht="15.75">
      <c r="A25" s="136"/>
      <c r="B25" s="13" t="s">
        <v>187</v>
      </c>
    </row>
  </sheetData>
  <mergeCells count="7">
    <mergeCell ref="A14:B14"/>
    <mergeCell ref="A5:B5"/>
    <mergeCell ref="B1:N1"/>
    <mergeCell ref="A3:B4"/>
    <mergeCell ref="N3:N4"/>
    <mergeCell ref="C3:K3"/>
    <mergeCell ref="L3:M3"/>
  </mergeCells>
  <printOptions/>
  <pageMargins left="0.5905511811023623" right="0" top="0" bottom="0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737"/>
  <sheetViews>
    <sheetView zoomScale="130" zoomScaleNormal="130" zoomScaleSheetLayoutView="115" workbookViewId="0" topLeftCell="C31">
      <selection activeCell="B124" sqref="B124"/>
    </sheetView>
  </sheetViews>
  <sheetFormatPr defaultColWidth="9.140625" defaultRowHeight="12.75"/>
  <cols>
    <col min="1" max="1" width="4.00390625" style="51" customWidth="1"/>
    <col min="2" max="2" width="44.8515625" style="51" customWidth="1"/>
    <col min="3" max="3" width="12.7109375" style="51" customWidth="1"/>
    <col min="4" max="4" width="12.7109375" style="62" customWidth="1"/>
    <col min="5" max="10" width="12.7109375" style="51" customWidth="1"/>
    <col min="11" max="12" width="12.7109375" style="62" customWidth="1"/>
    <col min="13" max="14" width="12.7109375" style="51" customWidth="1"/>
    <col min="15" max="16384" width="9.140625" style="51" customWidth="1"/>
  </cols>
  <sheetData>
    <row r="1" spans="2:14" s="55" customFormat="1" ht="15.75">
      <c r="B1" s="4"/>
      <c r="C1" s="4"/>
      <c r="D1" s="52"/>
      <c r="E1" s="4"/>
      <c r="F1" s="4"/>
      <c r="G1" s="4"/>
      <c r="H1" s="4"/>
      <c r="I1" s="4"/>
      <c r="J1" s="4"/>
      <c r="K1" s="52"/>
      <c r="L1" s="52"/>
      <c r="M1" s="4"/>
      <c r="N1" s="4"/>
    </row>
    <row r="2" spans="1:14" s="157" customFormat="1" ht="15.75">
      <c r="A2" s="181" t="s">
        <v>189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0" customHeight="1">
      <c r="A3" s="96"/>
      <c r="B3" s="53"/>
      <c r="C3" s="37"/>
      <c r="D3" s="54"/>
      <c r="E3" s="37"/>
      <c r="F3" s="37"/>
      <c r="G3" s="37"/>
      <c r="H3" s="37"/>
      <c r="I3" s="37"/>
      <c r="J3" s="37"/>
      <c r="K3" s="54"/>
      <c r="L3" s="54"/>
      <c r="M3" s="37"/>
      <c r="N3" s="97" t="s">
        <v>6</v>
      </c>
    </row>
    <row r="4" spans="1:14" ht="51">
      <c r="A4" s="90"/>
      <c r="B4" s="90"/>
      <c r="C4" s="35" t="s">
        <v>20</v>
      </c>
      <c r="D4" s="35" t="s">
        <v>30</v>
      </c>
      <c r="E4" s="35" t="s">
        <v>32</v>
      </c>
      <c r="F4" s="35" t="s">
        <v>31</v>
      </c>
      <c r="G4" s="35" t="s">
        <v>33</v>
      </c>
      <c r="H4" s="35" t="s">
        <v>35</v>
      </c>
      <c r="I4" s="35" t="s">
        <v>34</v>
      </c>
      <c r="J4" s="35" t="s">
        <v>37</v>
      </c>
      <c r="K4" s="35" t="s">
        <v>36</v>
      </c>
      <c r="L4" s="35" t="s">
        <v>38</v>
      </c>
      <c r="M4" s="35" t="s">
        <v>49</v>
      </c>
      <c r="N4" s="63" t="s">
        <v>5</v>
      </c>
    </row>
    <row r="5" spans="1:14" ht="12.75">
      <c r="A5" s="98"/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101" customFormat="1" ht="17.25" customHeight="1">
      <c r="A6" s="91" t="s">
        <v>86</v>
      </c>
      <c r="B6" s="56" t="s">
        <v>87</v>
      </c>
      <c r="C6" s="57"/>
      <c r="D6" s="57"/>
      <c r="E6" s="57"/>
      <c r="F6" s="57"/>
      <c r="G6" s="57"/>
      <c r="H6" s="57"/>
      <c r="I6" s="57"/>
      <c r="J6" s="57"/>
      <c r="K6" s="100"/>
      <c r="L6" s="100"/>
      <c r="M6" s="57"/>
      <c r="N6" s="57"/>
    </row>
    <row r="7" spans="1:14" s="104" customFormat="1" ht="12.75">
      <c r="A7" s="102" t="s">
        <v>88</v>
      </c>
      <c r="B7" s="103" t="s">
        <v>89</v>
      </c>
      <c r="C7" s="58">
        <f>'[4]INCOME_STATAMENT'!C7</f>
        <v>0</v>
      </c>
      <c r="D7" s="58">
        <f>'[4]INCOME_STATAMENT'!D7</f>
        <v>0</v>
      </c>
      <c r="E7" s="58">
        <f>'[4]INCOME_STATAMENT'!E7</f>
        <v>0</v>
      </c>
      <c r="F7" s="58">
        <f>'[4]INCOME_STATAMENT'!F7</f>
        <v>0</v>
      </c>
      <c r="G7" s="58">
        <f>'[4]INCOME_STATAMENT'!G7</f>
        <v>0</v>
      </c>
      <c r="H7" s="58">
        <f>'[4]INCOME_STATAMENT'!H7</f>
        <v>0</v>
      </c>
      <c r="I7" s="58">
        <f>'[4]INCOME_STATAMENT'!I7</f>
        <v>0</v>
      </c>
      <c r="J7" s="58">
        <f>'[4]INCOME_STATAMENT'!J7</f>
        <v>0</v>
      </c>
      <c r="K7" s="58">
        <f>'[4]INCOME_STATAMENT'!K7</f>
        <v>0</v>
      </c>
      <c r="L7" s="58">
        <f>'[4]INCOME_STATAMENT'!L7</f>
        <v>0</v>
      </c>
      <c r="M7" s="58">
        <f>'[4]INCOME_STATAMENT'!M7</f>
        <v>0</v>
      </c>
      <c r="N7" s="58">
        <f>'[4]INCOME_STATAMENT'!N7</f>
        <v>0</v>
      </c>
    </row>
    <row r="8" spans="1:14" s="61" customFormat="1" ht="12.75">
      <c r="A8" s="105" t="s">
        <v>90</v>
      </c>
      <c r="B8" s="106" t="s">
        <v>91</v>
      </c>
      <c r="C8" s="58">
        <f>'[4]INCOME_STATAMENT'!C8</f>
        <v>0</v>
      </c>
      <c r="D8" s="58">
        <f>'[4]INCOME_STATAMENT'!D8</f>
        <v>0</v>
      </c>
      <c r="E8" s="58">
        <f>'[4]INCOME_STATAMENT'!E8</f>
        <v>0</v>
      </c>
      <c r="F8" s="58">
        <f>'[4]INCOME_STATAMENT'!F8</f>
        <v>0</v>
      </c>
      <c r="G8" s="58">
        <f>'[4]INCOME_STATAMENT'!G8</f>
        <v>0</v>
      </c>
      <c r="H8" s="58">
        <f>'[4]INCOME_STATAMENT'!H8</f>
        <v>0</v>
      </c>
      <c r="I8" s="58">
        <f>'[4]INCOME_STATAMENT'!I8</f>
        <v>0</v>
      </c>
      <c r="J8" s="58">
        <f>'[4]INCOME_STATAMENT'!J8</f>
        <v>0</v>
      </c>
      <c r="K8" s="58">
        <f>'[4]INCOME_STATAMENT'!K8</f>
        <v>0</v>
      </c>
      <c r="L8" s="58">
        <f>'[4]INCOME_STATAMENT'!L8</f>
        <v>0</v>
      </c>
      <c r="M8" s="58">
        <f>'[4]INCOME_STATAMENT'!M8</f>
        <v>0</v>
      </c>
      <c r="N8" s="58">
        <f>'[4]INCOME_STATAMENT'!N8</f>
        <v>0</v>
      </c>
    </row>
    <row r="9" spans="1:14" s="61" customFormat="1" ht="12.75">
      <c r="A9" s="105" t="s">
        <v>92</v>
      </c>
      <c r="B9" s="106" t="s">
        <v>93</v>
      </c>
      <c r="C9" s="58">
        <f>'[4]INCOME_STATAMENT'!C9</f>
        <v>0</v>
      </c>
      <c r="D9" s="58">
        <f>'[4]INCOME_STATAMENT'!D9</f>
        <v>0</v>
      </c>
      <c r="E9" s="58">
        <f>'[4]INCOME_STATAMENT'!E9</f>
        <v>0</v>
      </c>
      <c r="F9" s="58">
        <f>'[4]INCOME_STATAMENT'!F9</f>
        <v>0</v>
      </c>
      <c r="G9" s="58">
        <f>'[4]INCOME_STATAMENT'!G9</f>
        <v>0</v>
      </c>
      <c r="H9" s="58">
        <f>'[4]INCOME_STATAMENT'!H9</f>
        <v>0</v>
      </c>
      <c r="I9" s="58">
        <f>'[4]INCOME_STATAMENT'!I9</f>
        <v>0</v>
      </c>
      <c r="J9" s="58">
        <f>'[4]INCOME_STATAMENT'!J9</f>
        <v>0</v>
      </c>
      <c r="K9" s="58">
        <f>'[4]INCOME_STATAMENT'!K9</f>
        <v>0</v>
      </c>
      <c r="L9" s="58">
        <f>'[4]INCOME_STATAMENT'!L9</f>
        <v>0</v>
      </c>
      <c r="M9" s="58">
        <f>'[4]INCOME_STATAMENT'!M9</f>
        <v>0</v>
      </c>
      <c r="N9" s="58">
        <f>'[4]INCOME_STATAMENT'!N9</f>
        <v>0</v>
      </c>
    </row>
    <row r="10" spans="1:14" s="61" customFormat="1" ht="25.5">
      <c r="A10" s="105" t="s">
        <v>94</v>
      </c>
      <c r="B10" s="103" t="s">
        <v>95</v>
      </c>
      <c r="C10" s="58">
        <f>'[4]INCOME_STATAMENT'!C10</f>
        <v>0</v>
      </c>
      <c r="D10" s="58">
        <f>'[4]INCOME_STATAMENT'!D10</f>
        <v>0</v>
      </c>
      <c r="E10" s="58">
        <f>'[4]INCOME_STATAMENT'!E10</f>
        <v>0</v>
      </c>
      <c r="F10" s="58">
        <f>'[4]INCOME_STATAMENT'!F10</f>
        <v>0</v>
      </c>
      <c r="G10" s="58">
        <f>'[4]INCOME_STATAMENT'!G10</f>
        <v>0</v>
      </c>
      <c r="H10" s="58">
        <f>'[4]INCOME_STATAMENT'!H10</f>
        <v>0</v>
      </c>
      <c r="I10" s="58">
        <f>'[4]INCOME_STATAMENT'!I10</f>
        <v>0</v>
      </c>
      <c r="J10" s="58">
        <f>'[4]INCOME_STATAMENT'!J10</f>
        <v>0</v>
      </c>
      <c r="K10" s="58">
        <f>'[4]INCOME_STATAMENT'!K10</f>
        <v>0</v>
      </c>
      <c r="L10" s="58">
        <f>'[4]INCOME_STATAMENT'!L10</f>
        <v>0</v>
      </c>
      <c r="M10" s="58">
        <f>'[4]INCOME_STATAMENT'!M10</f>
        <v>0</v>
      </c>
      <c r="N10" s="58">
        <f>'[4]INCOME_STATAMENT'!N10</f>
        <v>0</v>
      </c>
    </row>
    <row r="11" spans="1:14" s="61" customFormat="1" ht="12.75">
      <c r="A11" s="105"/>
      <c r="B11" s="106" t="s">
        <v>96</v>
      </c>
      <c r="C11" s="58">
        <f>'[4]INCOME_STATAMENT'!C11</f>
        <v>0</v>
      </c>
      <c r="D11" s="58">
        <f>'[4]INCOME_STATAMENT'!D11</f>
        <v>0</v>
      </c>
      <c r="E11" s="58">
        <f>'[4]INCOME_STATAMENT'!E11</f>
        <v>0</v>
      </c>
      <c r="F11" s="58">
        <f>'[4]INCOME_STATAMENT'!F11</f>
        <v>0</v>
      </c>
      <c r="G11" s="58">
        <f>'[4]INCOME_STATAMENT'!G11</f>
        <v>0</v>
      </c>
      <c r="H11" s="58">
        <f>'[4]INCOME_STATAMENT'!H11</f>
        <v>0</v>
      </c>
      <c r="I11" s="58">
        <f>'[4]INCOME_STATAMENT'!I11</f>
        <v>0</v>
      </c>
      <c r="J11" s="58">
        <f>'[4]INCOME_STATAMENT'!J11</f>
        <v>0</v>
      </c>
      <c r="K11" s="58">
        <f>'[4]INCOME_STATAMENT'!K11</f>
        <v>0</v>
      </c>
      <c r="L11" s="58">
        <f>'[4]INCOME_STATAMENT'!L11</f>
        <v>0</v>
      </c>
      <c r="M11" s="58">
        <f>'[4]INCOME_STATAMENT'!M11</f>
        <v>0</v>
      </c>
      <c r="N11" s="58">
        <f>'[4]INCOME_STATAMENT'!N11</f>
        <v>0</v>
      </c>
    </row>
    <row r="12" spans="1:14" s="61" customFormat="1" ht="25.5">
      <c r="A12" s="105" t="s">
        <v>97</v>
      </c>
      <c r="B12" s="106" t="s">
        <v>98</v>
      </c>
      <c r="C12" s="58">
        <f>'[4]INCOME_STATAMENT'!C12</f>
        <v>0</v>
      </c>
      <c r="D12" s="58">
        <f>'[4]INCOME_STATAMENT'!D12</f>
        <v>0</v>
      </c>
      <c r="E12" s="58">
        <f>'[4]INCOME_STATAMENT'!E12</f>
        <v>0</v>
      </c>
      <c r="F12" s="58">
        <f>'[4]INCOME_STATAMENT'!F12</f>
        <v>0</v>
      </c>
      <c r="G12" s="58">
        <f>'[4]INCOME_STATAMENT'!G12</f>
        <v>0</v>
      </c>
      <c r="H12" s="58">
        <f>'[4]INCOME_STATAMENT'!H12</f>
        <v>0</v>
      </c>
      <c r="I12" s="58">
        <f>'[4]INCOME_STATAMENT'!I12</f>
        <v>0</v>
      </c>
      <c r="J12" s="58">
        <f>'[4]INCOME_STATAMENT'!J12</f>
        <v>0</v>
      </c>
      <c r="K12" s="58">
        <f>'[4]INCOME_STATAMENT'!K12</f>
        <v>0</v>
      </c>
      <c r="L12" s="58">
        <f>'[4]INCOME_STATAMENT'!L12</f>
        <v>0</v>
      </c>
      <c r="M12" s="58">
        <f>'[4]INCOME_STATAMENT'!M12</f>
        <v>0</v>
      </c>
      <c r="N12" s="58">
        <f>'[4]INCOME_STATAMENT'!N12</f>
        <v>0</v>
      </c>
    </row>
    <row r="13" spans="1:14" s="61" customFormat="1" ht="12.75">
      <c r="A13" s="107"/>
      <c r="B13" s="108" t="s">
        <v>99</v>
      </c>
      <c r="C13" s="58">
        <f>'[4]INCOME_STATAMENT'!C13</f>
        <v>0</v>
      </c>
      <c r="D13" s="58">
        <f>'[4]INCOME_STATAMENT'!D13</f>
        <v>0</v>
      </c>
      <c r="E13" s="58">
        <f>'[4]INCOME_STATAMENT'!E13</f>
        <v>0</v>
      </c>
      <c r="F13" s="58">
        <f>'[4]INCOME_STATAMENT'!F13</f>
        <v>0</v>
      </c>
      <c r="G13" s="58">
        <f>'[4]INCOME_STATAMENT'!G13</f>
        <v>0</v>
      </c>
      <c r="H13" s="58">
        <f>'[4]INCOME_STATAMENT'!H13</f>
        <v>0</v>
      </c>
      <c r="I13" s="58">
        <f>'[4]INCOME_STATAMENT'!I13</f>
        <v>0</v>
      </c>
      <c r="J13" s="58">
        <f>'[4]INCOME_STATAMENT'!J13</f>
        <v>0</v>
      </c>
      <c r="K13" s="58">
        <f>'[4]INCOME_STATAMENT'!K13</f>
        <v>0</v>
      </c>
      <c r="L13" s="58">
        <f>'[4]INCOME_STATAMENT'!L13</f>
        <v>0</v>
      </c>
      <c r="M13" s="58">
        <f>'[4]INCOME_STATAMENT'!M13</f>
        <v>0</v>
      </c>
      <c r="N13" s="58">
        <f>'[4]INCOME_STATAMENT'!N13</f>
        <v>0</v>
      </c>
    </row>
    <row r="14" spans="1:14" s="61" customFormat="1" ht="25.5">
      <c r="A14" s="109" t="s">
        <v>100</v>
      </c>
      <c r="B14" s="110" t="s">
        <v>190</v>
      </c>
      <c r="C14" s="58">
        <f>'[4]INCOME_STATAMENT'!C14</f>
        <v>0</v>
      </c>
      <c r="D14" s="58">
        <f>'[4]INCOME_STATAMENT'!D14</f>
        <v>0</v>
      </c>
      <c r="E14" s="58">
        <f>'[4]INCOME_STATAMENT'!E14</f>
        <v>0</v>
      </c>
      <c r="F14" s="58">
        <f>'[4]INCOME_STATAMENT'!F14</f>
        <v>0</v>
      </c>
      <c r="G14" s="58">
        <f>'[4]INCOME_STATAMENT'!G14</f>
        <v>0</v>
      </c>
      <c r="H14" s="58">
        <f>'[4]INCOME_STATAMENT'!H14</f>
        <v>0</v>
      </c>
      <c r="I14" s="58">
        <f>'[4]INCOME_STATAMENT'!I14</f>
        <v>0</v>
      </c>
      <c r="J14" s="58">
        <f>'[4]INCOME_STATAMENT'!J14</f>
        <v>0</v>
      </c>
      <c r="K14" s="58">
        <f>'[4]INCOME_STATAMENT'!K14</f>
        <v>0</v>
      </c>
      <c r="L14" s="58">
        <f>'[4]INCOME_STATAMENT'!L14</f>
        <v>0</v>
      </c>
      <c r="M14" s="58">
        <f>'[4]INCOME_STATAMENT'!M14</f>
        <v>0</v>
      </c>
      <c r="N14" s="58">
        <f>'[4]INCOME_STATAMENT'!N14</f>
        <v>0</v>
      </c>
    </row>
    <row r="15" spans="1:14" s="61" customFormat="1" ht="12.75">
      <c r="A15" s="109" t="s">
        <v>101</v>
      </c>
      <c r="B15" s="106" t="s">
        <v>102</v>
      </c>
      <c r="C15" s="58">
        <f>'[4]INCOME_STATAMENT'!C15</f>
        <v>0</v>
      </c>
      <c r="D15" s="58">
        <f>'[4]INCOME_STATAMENT'!D15</f>
        <v>0</v>
      </c>
      <c r="E15" s="58">
        <f>'[4]INCOME_STATAMENT'!E15</f>
        <v>0</v>
      </c>
      <c r="F15" s="58">
        <f>'[4]INCOME_STATAMENT'!F15</f>
        <v>0</v>
      </c>
      <c r="G15" s="58">
        <f>'[4]INCOME_STATAMENT'!G15</f>
        <v>0</v>
      </c>
      <c r="H15" s="58">
        <f>'[4]INCOME_STATAMENT'!H15</f>
        <v>0</v>
      </c>
      <c r="I15" s="58">
        <f>'[4]INCOME_STATAMENT'!I15</f>
        <v>0</v>
      </c>
      <c r="J15" s="58">
        <f>'[4]INCOME_STATAMENT'!J15</f>
        <v>0</v>
      </c>
      <c r="K15" s="58">
        <f>'[4]INCOME_STATAMENT'!K15</f>
        <v>0</v>
      </c>
      <c r="L15" s="58">
        <f>'[4]INCOME_STATAMENT'!L15</f>
        <v>0</v>
      </c>
      <c r="M15" s="58">
        <f>'[4]INCOME_STATAMENT'!M15</f>
        <v>0</v>
      </c>
      <c r="N15" s="58">
        <f>'[4]INCOME_STATAMENT'!N15</f>
        <v>0</v>
      </c>
    </row>
    <row r="16" spans="1:14" s="61" customFormat="1" ht="12.75">
      <c r="A16" s="102" t="s">
        <v>103</v>
      </c>
      <c r="B16" s="103" t="s">
        <v>104</v>
      </c>
      <c r="C16" s="58">
        <f>'[4]INCOME_STATAMENT'!C16</f>
        <v>0</v>
      </c>
      <c r="D16" s="58">
        <f>'[4]INCOME_STATAMENT'!D16</f>
        <v>0</v>
      </c>
      <c r="E16" s="58">
        <f>'[4]INCOME_STATAMENT'!E16</f>
        <v>0</v>
      </c>
      <c r="F16" s="58">
        <f>'[4]INCOME_STATAMENT'!F16</f>
        <v>0</v>
      </c>
      <c r="G16" s="58">
        <f>'[4]INCOME_STATAMENT'!G16</f>
        <v>0</v>
      </c>
      <c r="H16" s="58">
        <f>'[4]INCOME_STATAMENT'!H16</f>
        <v>0</v>
      </c>
      <c r="I16" s="58">
        <f>'[4]INCOME_STATAMENT'!I16</f>
        <v>0</v>
      </c>
      <c r="J16" s="58">
        <f>'[4]INCOME_STATAMENT'!J16</f>
        <v>0</v>
      </c>
      <c r="K16" s="58">
        <f>'[4]INCOME_STATAMENT'!K16</f>
        <v>0</v>
      </c>
      <c r="L16" s="58">
        <f>'[4]INCOME_STATAMENT'!L16</f>
        <v>0</v>
      </c>
      <c r="M16" s="58">
        <f>'[4]INCOME_STATAMENT'!M16</f>
        <v>0</v>
      </c>
      <c r="N16" s="58">
        <f>'[4]INCOME_STATAMENT'!N16</f>
        <v>0</v>
      </c>
    </row>
    <row r="17" spans="1:14" s="61" customFormat="1" ht="12.75">
      <c r="A17" s="105" t="s">
        <v>90</v>
      </c>
      <c r="B17" s="106" t="s">
        <v>105</v>
      </c>
      <c r="C17" s="58">
        <f>'[4]INCOME_STATAMENT'!C17</f>
        <v>0</v>
      </c>
      <c r="D17" s="58">
        <f>'[4]INCOME_STATAMENT'!D17</f>
        <v>0</v>
      </c>
      <c r="E17" s="58">
        <f>'[4]INCOME_STATAMENT'!E17</f>
        <v>0</v>
      </c>
      <c r="F17" s="58">
        <f>'[4]INCOME_STATAMENT'!F17</f>
        <v>0</v>
      </c>
      <c r="G17" s="58">
        <f>'[4]INCOME_STATAMENT'!G17</f>
        <v>0</v>
      </c>
      <c r="H17" s="58">
        <f>'[4]INCOME_STATAMENT'!H17</f>
        <v>0</v>
      </c>
      <c r="I17" s="58">
        <f>'[4]INCOME_STATAMENT'!I17</f>
        <v>0</v>
      </c>
      <c r="J17" s="58">
        <f>'[4]INCOME_STATAMENT'!J17</f>
        <v>0</v>
      </c>
      <c r="K17" s="58">
        <f>'[4]INCOME_STATAMENT'!K17</f>
        <v>0</v>
      </c>
      <c r="L17" s="58">
        <f>'[4]INCOME_STATAMENT'!L17</f>
        <v>0</v>
      </c>
      <c r="M17" s="58">
        <f>'[4]INCOME_STATAMENT'!M17</f>
        <v>0</v>
      </c>
      <c r="N17" s="58">
        <f>'[4]INCOME_STATAMENT'!N17</f>
        <v>0</v>
      </c>
    </row>
    <row r="18" spans="1:14" s="61" customFormat="1" ht="12.75">
      <c r="A18" s="105" t="s">
        <v>106</v>
      </c>
      <c r="B18" s="106" t="s">
        <v>107</v>
      </c>
      <c r="C18" s="58">
        <f>'[4]INCOME_STATAMENT'!C18</f>
        <v>-301</v>
      </c>
      <c r="D18" s="58">
        <f>'[4]INCOME_STATAMENT'!D18</f>
        <v>0</v>
      </c>
      <c r="E18" s="58">
        <f>'[4]INCOME_STATAMENT'!E18</f>
        <v>0</v>
      </c>
      <c r="F18" s="58">
        <f>'[4]INCOME_STATAMENT'!F18</f>
        <v>0</v>
      </c>
      <c r="G18" s="58">
        <f>'[4]INCOME_STATAMENT'!G18</f>
        <v>0</v>
      </c>
      <c r="H18" s="58">
        <f>'[4]INCOME_STATAMENT'!H18</f>
        <v>0</v>
      </c>
      <c r="I18" s="58">
        <f>'[4]INCOME_STATAMENT'!I18</f>
        <v>0</v>
      </c>
      <c r="J18" s="58">
        <f>'[4]INCOME_STATAMENT'!J18</f>
        <v>0</v>
      </c>
      <c r="K18" s="58">
        <f>'[4]INCOME_STATAMENT'!K18</f>
        <v>0</v>
      </c>
      <c r="L18" s="58">
        <f>'[4]INCOME_STATAMENT'!L18</f>
        <v>0</v>
      </c>
      <c r="M18" s="58">
        <f>'[4]INCOME_STATAMENT'!M18</f>
        <v>0</v>
      </c>
      <c r="N18" s="58">
        <f>'[4]INCOME_STATAMENT'!N18</f>
        <v>-301</v>
      </c>
    </row>
    <row r="19" spans="1:14" s="61" customFormat="1" ht="12.75">
      <c r="A19" s="105" t="s">
        <v>108</v>
      </c>
      <c r="B19" s="111" t="s">
        <v>109</v>
      </c>
      <c r="C19" s="58">
        <f>'[4]INCOME_STATAMENT'!C19</f>
        <v>0</v>
      </c>
      <c r="D19" s="58">
        <f>'[4]INCOME_STATAMENT'!D19</f>
        <v>0</v>
      </c>
      <c r="E19" s="58">
        <f>'[4]INCOME_STATAMENT'!E19</f>
        <v>0</v>
      </c>
      <c r="F19" s="58">
        <f>'[4]INCOME_STATAMENT'!F19</f>
        <v>0</v>
      </c>
      <c r="G19" s="58">
        <f>'[4]INCOME_STATAMENT'!G19</f>
        <v>0</v>
      </c>
      <c r="H19" s="58">
        <f>'[4]INCOME_STATAMENT'!H19</f>
        <v>0</v>
      </c>
      <c r="I19" s="58">
        <f>'[4]INCOME_STATAMENT'!I19</f>
        <v>0</v>
      </c>
      <c r="J19" s="58">
        <f>'[4]INCOME_STATAMENT'!J19</f>
        <v>0</v>
      </c>
      <c r="K19" s="58">
        <f>'[4]INCOME_STATAMENT'!K19</f>
        <v>0</v>
      </c>
      <c r="L19" s="58">
        <f>'[4]INCOME_STATAMENT'!L19</f>
        <v>0</v>
      </c>
      <c r="M19" s="58">
        <f>'[4]INCOME_STATAMENT'!M19</f>
        <v>0</v>
      </c>
      <c r="N19" s="58">
        <f>'[4]INCOME_STATAMENT'!N19</f>
        <v>0</v>
      </c>
    </row>
    <row r="20" spans="1:14" s="61" customFormat="1" ht="12.75">
      <c r="A20" s="112"/>
      <c r="B20" s="113" t="s">
        <v>110</v>
      </c>
      <c r="C20" s="58">
        <f>'[4]INCOME_STATAMENT'!C20</f>
        <v>-301</v>
      </c>
      <c r="D20" s="58">
        <f>'[4]INCOME_STATAMENT'!D20</f>
        <v>0</v>
      </c>
      <c r="E20" s="58">
        <f>'[4]INCOME_STATAMENT'!E20</f>
        <v>0</v>
      </c>
      <c r="F20" s="58">
        <f>'[4]INCOME_STATAMENT'!F20</f>
        <v>0</v>
      </c>
      <c r="G20" s="58">
        <f>'[4]INCOME_STATAMENT'!G20</f>
        <v>0</v>
      </c>
      <c r="H20" s="58">
        <f>'[4]INCOME_STATAMENT'!H20</f>
        <v>0</v>
      </c>
      <c r="I20" s="58">
        <f>'[4]INCOME_STATAMENT'!I20</f>
        <v>0</v>
      </c>
      <c r="J20" s="58">
        <f>'[4]INCOME_STATAMENT'!J20</f>
        <v>0</v>
      </c>
      <c r="K20" s="58">
        <f>'[4]INCOME_STATAMENT'!K20</f>
        <v>0</v>
      </c>
      <c r="L20" s="58">
        <f>'[4]INCOME_STATAMENT'!L20</f>
        <v>0</v>
      </c>
      <c r="M20" s="58">
        <f>'[4]INCOME_STATAMENT'!M20</f>
        <v>0</v>
      </c>
      <c r="N20" s="58">
        <f>'[4]INCOME_STATAMENT'!N20</f>
        <v>-301</v>
      </c>
    </row>
    <row r="21" spans="1:14" s="61" customFormat="1" ht="25.5">
      <c r="A21" s="105" t="s">
        <v>92</v>
      </c>
      <c r="B21" s="111" t="s">
        <v>111</v>
      </c>
      <c r="C21" s="58">
        <f>'[4]INCOME_STATAMENT'!C21</f>
        <v>779</v>
      </c>
      <c r="D21" s="58">
        <f>'[4]INCOME_STATAMENT'!D21</f>
        <v>0</v>
      </c>
      <c r="E21" s="58">
        <f>'[4]INCOME_STATAMENT'!E21</f>
        <v>0</v>
      </c>
      <c r="F21" s="58">
        <f>'[4]INCOME_STATAMENT'!F21</f>
        <v>0</v>
      </c>
      <c r="G21" s="58">
        <f>'[4]INCOME_STATAMENT'!G21</f>
        <v>0</v>
      </c>
      <c r="H21" s="58">
        <f>'[4]INCOME_STATAMENT'!H21</f>
        <v>0</v>
      </c>
      <c r="I21" s="58">
        <f>'[4]INCOME_STATAMENT'!I21</f>
        <v>0</v>
      </c>
      <c r="J21" s="58">
        <f>'[4]INCOME_STATAMENT'!J21</f>
        <v>0</v>
      </c>
      <c r="K21" s="58">
        <f>'[4]INCOME_STATAMENT'!K21</f>
        <v>0</v>
      </c>
      <c r="L21" s="58">
        <f>'[4]INCOME_STATAMENT'!L21</f>
        <v>0</v>
      </c>
      <c r="M21" s="58">
        <f>'[4]INCOME_STATAMENT'!M21</f>
        <v>0</v>
      </c>
      <c r="N21" s="58">
        <f>'[4]INCOME_STATAMENT'!N21</f>
        <v>779</v>
      </c>
    </row>
    <row r="22" spans="1:14" s="61" customFormat="1" ht="25.5">
      <c r="A22" s="105" t="s">
        <v>94</v>
      </c>
      <c r="B22" s="111" t="s">
        <v>112</v>
      </c>
      <c r="C22" s="58">
        <f>'[4]INCOME_STATAMENT'!C22</f>
        <v>0</v>
      </c>
      <c r="D22" s="58">
        <f>'[4]INCOME_STATAMENT'!D22</f>
        <v>0</v>
      </c>
      <c r="E22" s="58">
        <f>'[4]INCOME_STATAMENT'!E22</f>
        <v>0</v>
      </c>
      <c r="F22" s="58">
        <f>'[4]INCOME_STATAMENT'!F22</f>
        <v>0</v>
      </c>
      <c r="G22" s="58">
        <f>'[4]INCOME_STATAMENT'!G22</f>
        <v>0</v>
      </c>
      <c r="H22" s="58">
        <f>'[4]INCOME_STATAMENT'!H22</f>
        <v>0</v>
      </c>
      <c r="I22" s="58">
        <f>'[4]INCOME_STATAMENT'!I22</f>
        <v>0</v>
      </c>
      <c r="J22" s="58">
        <f>'[4]INCOME_STATAMENT'!J22</f>
        <v>0</v>
      </c>
      <c r="K22" s="58">
        <f>'[4]INCOME_STATAMENT'!K22</f>
        <v>0</v>
      </c>
      <c r="L22" s="58">
        <f>'[4]INCOME_STATAMENT'!L22</f>
        <v>0</v>
      </c>
      <c r="M22" s="58">
        <f>'[4]INCOME_STATAMENT'!M22</f>
        <v>0</v>
      </c>
      <c r="N22" s="58">
        <f>'[4]INCOME_STATAMENT'!N22</f>
        <v>0</v>
      </c>
    </row>
    <row r="23" spans="1:14" s="61" customFormat="1" ht="12.75">
      <c r="A23" s="107"/>
      <c r="B23" s="108" t="s">
        <v>113</v>
      </c>
      <c r="C23" s="58">
        <f>'[4]INCOME_STATAMENT'!C23</f>
        <v>478</v>
      </c>
      <c r="D23" s="58">
        <f>'[4]INCOME_STATAMENT'!D23</f>
        <v>0</v>
      </c>
      <c r="E23" s="58">
        <f>'[4]INCOME_STATAMENT'!E23</f>
        <v>0</v>
      </c>
      <c r="F23" s="58">
        <f>'[4]INCOME_STATAMENT'!F23</f>
        <v>0</v>
      </c>
      <c r="G23" s="58">
        <f>'[4]INCOME_STATAMENT'!G23</f>
        <v>0</v>
      </c>
      <c r="H23" s="58">
        <f>'[4]INCOME_STATAMENT'!H23</f>
        <v>0</v>
      </c>
      <c r="I23" s="58">
        <f>'[4]INCOME_STATAMENT'!I23</f>
        <v>0</v>
      </c>
      <c r="J23" s="58">
        <f>'[4]INCOME_STATAMENT'!J23</f>
        <v>0</v>
      </c>
      <c r="K23" s="58">
        <f>'[4]INCOME_STATAMENT'!K23</f>
        <v>0</v>
      </c>
      <c r="L23" s="58">
        <f>'[4]INCOME_STATAMENT'!L23</f>
        <v>0</v>
      </c>
      <c r="M23" s="58">
        <f>'[4]INCOME_STATAMENT'!M23</f>
        <v>0</v>
      </c>
      <c r="N23" s="58">
        <f>'[4]INCOME_STATAMENT'!N23</f>
        <v>478</v>
      </c>
    </row>
    <row r="24" spans="1:14" s="61" customFormat="1" ht="24.75" customHeight="1">
      <c r="A24" s="102" t="s">
        <v>114</v>
      </c>
      <c r="B24" s="103" t="s">
        <v>115</v>
      </c>
      <c r="C24" s="58">
        <f>'[4]INCOME_STATAMENT'!C24</f>
        <v>0</v>
      </c>
      <c r="D24" s="58">
        <f>'[4]INCOME_STATAMENT'!D24</f>
        <v>0</v>
      </c>
      <c r="E24" s="58">
        <f>'[4]INCOME_STATAMENT'!E24</f>
        <v>0</v>
      </c>
      <c r="F24" s="58">
        <f>'[4]INCOME_STATAMENT'!F24</f>
        <v>0</v>
      </c>
      <c r="G24" s="58">
        <f>'[4]INCOME_STATAMENT'!G24</f>
        <v>0</v>
      </c>
      <c r="H24" s="58">
        <f>'[4]INCOME_STATAMENT'!H24</f>
        <v>0</v>
      </c>
      <c r="I24" s="58">
        <f>'[4]INCOME_STATAMENT'!I24</f>
        <v>0</v>
      </c>
      <c r="J24" s="58">
        <f>'[4]INCOME_STATAMENT'!J24</f>
        <v>0</v>
      </c>
      <c r="K24" s="58">
        <f>'[4]INCOME_STATAMENT'!K24</f>
        <v>0</v>
      </c>
      <c r="L24" s="58">
        <f>'[4]INCOME_STATAMENT'!L24</f>
        <v>0</v>
      </c>
      <c r="M24" s="58">
        <f>'[4]INCOME_STATAMENT'!M24</f>
        <v>0</v>
      </c>
      <c r="N24" s="58">
        <f>'[4]INCOME_STATAMENT'!N24</f>
        <v>0</v>
      </c>
    </row>
    <row r="25" spans="1:14" s="61" customFormat="1" ht="25.5">
      <c r="A25" s="105" t="s">
        <v>90</v>
      </c>
      <c r="B25" s="103" t="s">
        <v>116</v>
      </c>
      <c r="C25" s="58">
        <f>'[4]INCOME_STATAMENT'!C25</f>
        <v>0</v>
      </c>
      <c r="D25" s="58">
        <f>'[4]INCOME_STATAMENT'!D25</f>
        <v>0</v>
      </c>
      <c r="E25" s="58">
        <f>'[4]INCOME_STATAMENT'!E25</f>
        <v>0</v>
      </c>
      <c r="F25" s="58">
        <f>'[4]INCOME_STATAMENT'!F25</f>
        <v>0</v>
      </c>
      <c r="G25" s="58">
        <f>'[4]INCOME_STATAMENT'!G25</f>
        <v>0</v>
      </c>
      <c r="H25" s="58">
        <f>'[4]INCOME_STATAMENT'!H25</f>
        <v>0</v>
      </c>
      <c r="I25" s="58">
        <f>'[4]INCOME_STATAMENT'!I25</f>
        <v>0</v>
      </c>
      <c r="J25" s="58">
        <f>'[4]INCOME_STATAMENT'!J25</f>
        <v>0</v>
      </c>
      <c r="K25" s="58">
        <f>'[4]INCOME_STATAMENT'!K25</f>
        <v>0</v>
      </c>
      <c r="L25" s="58">
        <f>'[4]INCOME_STATAMENT'!L25</f>
        <v>0</v>
      </c>
      <c r="M25" s="58">
        <f>'[4]INCOME_STATAMENT'!M25</f>
        <v>0</v>
      </c>
      <c r="N25" s="58">
        <f>'[4]INCOME_STATAMENT'!N25</f>
        <v>0</v>
      </c>
    </row>
    <row r="26" spans="1:14" s="61" customFormat="1" ht="25.5">
      <c r="A26" s="105" t="s">
        <v>92</v>
      </c>
      <c r="B26" s="103" t="s">
        <v>117</v>
      </c>
      <c r="C26" s="58">
        <f>'[4]INCOME_STATAMENT'!C26</f>
        <v>0</v>
      </c>
      <c r="D26" s="58">
        <f>'[4]INCOME_STATAMENT'!D26</f>
        <v>0</v>
      </c>
      <c r="E26" s="58">
        <f>'[4]INCOME_STATAMENT'!E26</f>
        <v>0</v>
      </c>
      <c r="F26" s="58">
        <f>'[4]INCOME_STATAMENT'!F26</f>
        <v>0</v>
      </c>
      <c r="G26" s="58">
        <f>'[4]INCOME_STATAMENT'!G26</f>
        <v>0</v>
      </c>
      <c r="H26" s="58">
        <f>'[4]INCOME_STATAMENT'!H26</f>
        <v>0</v>
      </c>
      <c r="I26" s="58">
        <f>'[4]INCOME_STATAMENT'!I26</f>
        <v>0</v>
      </c>
      <c r="J26" s="58">
        <f>'[4]INCOME_STATAMENT'!J26</f>
        <v>0</v>
      </c>
      <c r="K26" s="58">
        <f>'[4]INCOME_STATAMENT'!K26</f>
        <v>0</v>
      </c>
      <c r="L26" s="58">
        <f>'[4]INCOME_STATAMENT'!L26</f>
        <v>0</v>
      </c>
      <c r="M26" s="58">
        <f>'[4]INCOME_STATAMENT'!M26</f>
        <v>0</v>
      </c>
      <c r="N26" s="58">
        <f>'[4]INCOME_STATAMENT'!N26</f>
        <v>0</v>
      </c>
    </row>
    <row r="27" spans="1:14" s="61" customFormat="1" ht="12.75">
      <c r="A27" s="102"/>
      <c r="B27" s="108" t="s">
        <v>118</v>
      </c>
      <c r="C27" s="58">
        <f>'[4]INCOME_STATAMENT'!C27</f>
        <v>0</v>
      </c>
      <c r="D27" s="58">
        <f>'[4]INCOME_STATAMENT'!D27</f>
        <v>0</v>
      </c>
      <c r="E27" s="58">
        <f>'[4]INCOME_STATAMENT'!E27</f>
        <v>0</v>
      </c>
      <c r="F27" s="58">
        <f>'[4]INCOME_STATAMENT'!F27</f>
        <v>0</v>
      </c>
      <c r="G27" s="58">
        <f>'[4]INCOME_STATAMENT'!G27</f>
        <v>0</v>
      </c>
      <c r="H27" s="58">
        <f>'[4]INCOME_STATAMENT'!H27</f>
        <v>0</v>
      </c>
      <c r="I27" s="58">
        <f>'[4]INCOME_STATAMENT'!I27</f>
        <v>0</v>
      </c>
      <c r="J27" s="58">
        <f>'[4]INCOME_STATAMENT'!J27</f>
        <v>0</v>
      </c>
      <c r="K27" s="58">
        <f>'[4]INCOME_STATAMENT'!K27</f>
        <v>0</v>
      </c>
      <c r="L27" s="58">
        <f>'[4]INCOME_STATAMENT'!L27</f>
        <v>0</v>
      </c>
      <c r="M27" s="58">
        <f>'[4]INCOME_STATAMENT'!M27</f>
        <v>0</v>
      </c>
      <c r="N27" s="58">
        <f>'[4]INCOME_STATAMENT'!N27</f>
        <v>0</v>
      </c>
    </row>
    <row r="28" spans="1:14" s="61" customFormat="1" ht="12.75">
      <c r="A28" s="102" t="s">
        <v>119</v>
      </c>
      <c r="B28" s="103" t="s">
        <v>120</v>
      </c>
      <c r="C28" s="58">
        <f>'[4]INCOME_STATAMENT'!C28</f>
        <v>0</v>
      </c>
      <c r="D28" s="58">
        <f>'[4]INCOME_STATAMENT'!D28</f>
        <v>0</v>
      </c>
      <c r="E28" s="58">
        <f>'[4]INCOME_STATAMENT'!E28</f>
        <v>0</v>
      </c>
      <c r="F28" s="58">
        <f>'[4]INCOME_STATAMENT'!F28</f>
        <v>0</v>
      </c>
      <c r="G28" s="58">
        <f>'[4]INCOME_STATAMENT'!G28</f>
        <v>0</v>
      </c>
      <c r="H28" s="58">
        <f>'[4]INCOME_STATAMENT'!H28</f>
        <v>0</v>
      </c>
      <c r="I28" s="58">
        <f>'[4]INCOME_STATAMENT'!I28</f>
        <v>0</v>
      </c>
      <c r="J28" s="58">
        <f>'[4]INCOME_STATAMENT'!J28</f>
        <v>0</v>
      </c>
      <c r="K28" s="58">
        <f>'[4]INCOME_STATAMENT'!K28</f>
        <v>0</v>
      </c>
      <c r="L28" s="58">
        <f>'[4]INCOME_STATAMENT'!L28</f>
        <v>0</v>
      </c>
      <c r="M28" s="58">
        <f>'[4]INCOME_STATAMENT'!M28</f>
        <v>0</v>
      </c>
      <c r="N28" s="58">
        <f>'[4]INCOME_STATAMENT'!N28</f>
        <v>0</v>
      </c>
    </row>
    <row r="29" spans="1:14" s="61" customFormat="1" ht="12.75">
      <c r="A29" s="102" t="s">
        <v>121</v>
      </c>
      <c r="B29" s="103" t="s">
        <v>122</v>
      </c>
      <c r="C29" s="58">
        <f>'[4]INCOME_STATAMENT'!C29</f>
        <v>0</v>
      </c>
      <c r="D29" s="58">
        <f>'[4]INCOME_STATAMENT'!D29</f>
        <v>0</v>
      </c>
      <c r="E29" s="58">
        <f>'[4]INCOME_STATAMENT'!E29</f>
        <v>0</v>
      </c>
      <c r="F29" s="58">
        <f>'[4]INCOME_STATAMENT'!F29</f>
        <v>0</v>
      </c>
      <c r="G29" s="58">
        <f>'[4]INCOME_STATAMENT'!G29</f>
        <v>0</v>
      </c>
      <c r="H29" s="58">
        <f>'[4]INCOME_STATAMENT'!H29</f>
        <v>0</v>
      </c>
      <c r="I29" s="58">
        <f>'[4]INCOME_STATAMENT'!I29</f>
        <v>0</v>
      </c>
      <c r="J29" s="58">
        <f>'[4]INCOME_STATAMENT'!J29</f>
        <v>0</v>
      </c>
      <c r="K29" s="58">
        <f>'[4]INCOME_STATAMENT'!K29</f>
        <v>0</v>
      </c>
      <c r="L29" s="58">
        <f>'[4]INCOME_STATAMENT'!L29</f>
        <v>0</v>
      </c>
      <c r="M29" s="58">
        <f>'[4]INCOME_STATAMENT'!M29</f>
        <v>0</v>
      </c>
      <c r="N29" s="58">
        <f>'[4]INCOME_STATAMENT'!N29</f>
        <v>0</v>
      </c>
    </row>
    <row r="30" spans="1:14" s="114" customFormat="1" ht="12.75">
      <c r="A30" s="105" t="s">
        <v>90</v>
      </c>
      <c r="B30" s="103" t="s">
        <v>123</v>
      </c>
      <c r="C30" s="58">
        <f>'[4]INCOME_STATAMENT'!C30</f>
        <v>0</v>
      </c>
      <c r="D30" s="58">
        <f>'[4]INCOME_STATAMENT'!D30</f>
        <v>0</v>
      </c>
      <c r="E30" s="58">
        <f>'[4]INCOME_STATAMENT'!E30</f>
        <v>0</v>
      </c>
      <c r="F30" s="58">
        <f>'[4]INCOME_STATAMENT'!F30</f>
        <v>0</v>
      </c>
      <c r="G30" s="58">
        <f>'[4]INCOME_STATAMENT'!G30</f>
        <v>0</v>
      </c>
      <c r="H30" s="58">
        <f>'[4]INCOME_STATAMENT'!H30</f>
        <v>0</v>
      </c>
      <c r="I30" s="58">
        <f>'[4]INCOME_STATAMENT'!I30</f>
        <v>0</v>
      </c>
      <c r="J30" s="58">
        <f>'[4]INCOME_STATAMENT'!J30</f>
        <v>0</v>
      </c>
      <c r="K30" s="58">
        <f>'[4]INCOME_STATAMENT'!K30</f>
        <v>0</v>
      </c>
      <c r="L30" s="58">
        <f>'[4]INCOME_STATAMENT'!L30</f>
        <v>0</v>
      </c>
      <c r="M30" s="58">
        <f>'[4]INCOME_STATAMENT'!M30</f>
        <v>0</v>
      </c>
      <c r="N30" s="58">
        <f>'[4]INCOME_STATAMENT'!N30</f>
        <v>0</v>
      </c>
    </row>
    <row r="31" spans="1:14" s="61" customFormat="1" ht="12.75">
      <c r="A31" s="105" t="s">
        <v>92</v>
      </c>
      <c r="B31" s="103" t="s">
        <v>124</v>
      </c>
      <c r="C31" s="58">
        <f>'[4]INCOME_STATAMENT'!C31</f>
        <v>0</v>
      </c>
      <c r="D31" s="58">
        <f>'[4]INCOME_STATAMENT'!D31</f>
        <v>0</v>
      </c>
      <c r="E31" s="58">
        <f>'[4]INCOME_STATAMENT'!E31</f>
        <v>0</v>
      </c>
      <c r="F31" s="58">
        <f>'[4]INCOME_STATAMENT'!F31</f>
        <v>0</v>
      </c>
      <c r="G31" s="58">
        <f>'[4]INCOME_STATAMENT'!G31</f>
        <v>0</v>
      </c>
      <c r="H31" s="58">
        <f>'[4]INCOME_STATAMENT'!H31</f>
        <v>0</v>
      </c>
      <c r="I31" s="58">
        <f>'[4]INCOME_STATAMENT'!I31</f>
        <v>0</v>
      </c>
      <c r="J31" s="58">
        <f>'[4]INCOME_STATAMENT'!J31</f>
        <v>0</v>
      </c>
      <c r="K31" s="58">
        <f>'[4]INCOME_STATAMENT'!K31</f>
        <v>0</v>
      </c>
      <c r="L31" s="58">
        <f>'[4]INCOME_STATAMENT'!L31</f>
        <v>0</v>
      </c>
      <c r="M31" s="58">
        <f>'[4]INCOME_STATAMENT'!M31</f>
        <v>0</v>
      </c>
      <c r="N31" s="58">
        <f>'[4]INCOME_STATAMENT'!N31</f>
        <v>0</v>
      </c>
    </row>
    <row r="32" spans="1:14" s="61" customFormat="1" ht="12.75">
      <c r="A32" s="105" t="s">
        <v>94</v>
      </c>
      <c r="B32" s="103" t="s">
        <v>125</v>
      </c>
      <c r="C32" s="58">
        <f>'[4]INCOME_STATAMENT'!C32</f>
        <v>0</v>
      </c>
      <c r="D32" s="58">
        <f>'[4]INCOME_STATAMENT'!D32</f>
        <v>0</v>
      </c>
      <c r="E32" s="58">
        <f>'[4]INCOME_STATAMENT'!E32</f>
        <v>0</v>
      </c>
      <c r="F32" s="58">
        <f>'[4]INCOME_STATAMENT'!F32</f>
        <v>0</v>
      </c>
      <c r="G32" s="58">
        <f>'[4]INCOME_STATAMENT'!G32</f>
        <v>0</v>
      </c>
      <c r="H32" s="58">
        <f>'[4]INCOME_STATAMENT'!H32</f>
        <v>0</v>
      </c>
      <c r="I32" s="58">
        <f>'[4]INCOME_STATAMENT'!I32</f>
        <v>0</v>
      </c>
      <c r="J32" s="58">
        <f>'[4]INCOME_STATAMENT'!J32</f>
        <v>0</v>
      </c>
      <c r="K32" s="58">
        <f>'[4]INCOME_STATAMENT'!K32</f>
        <v>0</v>
      </c>
      <c r="L32" s="58">
        <f>'[4]INCOME_STATAMENT'!L32</f>
        <v>0</v>
      </c>
      <c r="M32" s="58">
        <f>'[4]INCOME_STATAMENT'!M32</f>
        <v>0</v>
      </c>
      <c r="N32" s="58">
        <f>'[4]INCOME_STATAMENT'!N32</f>
        <v>0</v>
      </c>
    </row>
    <row r="33" spans="1:14" s="61" customFormat="1" ht="25.5">
      <c r="A33" s="105" t="s">
        <v>97</v>
      </c>
      <c r="B33" s="103" t="s">
        <v>126</v>
      </c>
      <c r="C33" s="58">
        <f>'[4]INCOME_STATAMENT'!C33</f>
        <v>0</v>
      </c>
      <c r="D33" s="58">
        <f>'[4]INCOME_STATAMENT'!D33</f>
        <v>0</v>
      </c>
      <c r="E33" s="58">
        <f>'[4]INCOME_STATAMENT'!E33</f>
        <v>0</v>
      </c>
      <c r="F33" s="58">
        <f>'[4]INCOME_STATAMENT'!F33</f>
        <v>0</v>
      </c>
      <c r="G33" s="58">
        <f>'[4]INCOME_STATAMENT'!G33</f>
        <v>0</v>
      </c>
      <c r="H33" s="58">
        <f>'[4]INCOME_STATAMENT'!H33</f>
        <v>0</v>
      </c>
      <c r="I33" s="58">
        <f>'[4]INCOME_STATAMENT'!I33</f>
        <v>0</v>
      </c>
      <c r="J33" s="58">
        <f>'[4]INCOME_STATAMENT'!J33</f>
        <v>0</v>
      </c>
      <c r="K33" s="58">
        <f>'[4]INCOME_STATAMENT'!K33</f>
        <v>0</v>
      </c>
      <c r="L33" s="58">
        <f>'[4]INCOME_STATAMENT'!L33</f>
        <v>0</v>
      </c>
      <c r="M33" s="58">
        <f>'[4]INCOME_STATAMENT'!M33</f>
        <v>0</v>
      </c>
      <c r="N33" s="58">
        <f>'[4]INCOME_STATAMENT'!N33</f>
        <v>0</v>
      </c>
    </row>
    <row r="34" spans="1:14" s="61" customFormat="1" ht="12.75">
      <c r="A34" s="115"/>
      <c r="B34" s="108" t="s">
        <v>127</v>
      </c>
      <c r="C34" s="58">
        <f>'[4]INCOME_STATAMENT'!C34</f>
        <v>0</v>
      </c>
      <c r="D34" s="58">
        <f>'[4]INCOME_STATAMENT'!D34</f>
        <v>0</v>
      </c>
      <c r="E34" s="58">
        <f>'[4]INCOME_STATAMENT'!E34</f>
        <v>0</v>
      </c>
      <c r="F34" s="58">
        <f>'[4]INCOME_STATAMENT'!F34</f>
        <v>0</v>
      </c>
      <c r="G34" s="58">
        <f>'[4]INCOME_STATAMENT'!G34</f>
        <v>0</v>
      </c>
      <c r="H34" s="58">
        <f>'[4]INCOME_STATAMENT'!H34</f>
        <v>0</v>
      </c>
      <c r="I34" s="58">
        <f>'[4]INCOME_STATAMENT'!I34</f>
        <v>0</v>
      </c>
      <c r="J34" s="58">
        <f>'[4]INCOME_STATAMENT'!J34</f>
        <v>0</v>
      </c>
      <c r="K34" s="58">
        <f>'[4]INCOME_STATAMENT'!K34</f>
        <v>0</v>
      </c>
      <c r="L34" s="58">
        <f>'[4]INCOME_STATAMENT'!L34</f>
        <v>0</v>
      </c>
      <c r="M34" s="58">
        <f>'[4]INCOME_STATAMENT'!M34</f>
        <v>0</v>
      </c>
      <c r="N34" s="58">
        <f>'[4]INCOME_STATAMENT'!N34</f>
        <v>0</v>
      </c>
    </row>
    <row r="35" spans="1:14" s="61" customFormat="1" ht="12.75">
      <c r="A35" s="102" t="s">
        <v>128</v>
      </c>
      <c r="B35" s="103" t="s">
        <v>129</v>
      </c>
      <c r="C35" s="58">
        <f>'[4]INCOME_STATAMENT'!C35</f>
        <v>0</v>
      </c>
      <c r="D35" s="58">
        <f>'[4]INCOME_STATAMENT'!D35</f>
        <v>0</v>
      </c>
      <c r="E35" s="58">
        <f>'[4]INCOME_STATAMENT'!E35</f>
        <v>0</v>
      </c>
      <c r="F35" s="58">
        <f>'[4]INCOME_STATAMENT'!F35</f>
        <v>0</v>
      </c>
      <c r="G35" s="58">
        <f>'[4]INCOME_STATAMENT'!G35</f>
        <v>0</v>
      </c>
      <c r="H35" s="58">
        <f>'[4]INCOME_STATAMENT'!H35</f>
        <v>0</v>
      </c>
      <c r="I35" s="58">
        <f>'[4]INCOME_STATAMENT'!I35</f>
        <v>0</v>
      </c>
      <c r="J35" s="58">
        <f>'[4]INCOME_STATAMENT'!J35</f>
        <v>0</v>
      </c>
      <c r="K35" s="58">
        <f>'[4]INCOME_STATAMENT'!K35</f>
        <v>0</v>
      </c>
      <c r="L35" s="58">
        <f>'[4]INCOME_STATAMENT'!L35</f>
        <v>0</v>
      </c>
      <c r="M35" s="58">
        <f>'[4]INCOME_STATAMENT'!M35</f>
        <v>0</v>
      </c>
      <c r="N35" s="58">
        <f>'[4]INCOME_STATAMENT'!N35</f>
        <v>0</v>
      </c>
    </row>
    <row r="36" spans="1:14" s="61" customFormat="1" ht="12.75">
      <c r="A36" s="102" t="s">
        <v>130</v>
      </c>
      <c r="B36" s="103" t="s">
        <v>131</v>
      </c>
      <c r="C36" s="58">
        <f>'[4]INCOME_STATAMENT'!C36</f>
        <v>750</v>
      </c>
      <c r="D36" s="58">
        <f>'[4]INCOME_STATAMENT'!D36</f>
        <v>0</v>
      </c>
      <c r="E36" s="58">
        <f>'[4]INCOME_STATAMENT'!E36</f>
        <v>0</v>
      </c>
      <c r="F36" s="58">
        <f>'[4]INCOME_STATAMENT'!F36</f>
        <v>0</v>
      </c>
      <c r="G36" s="58">
        <f>'[4]INCOME_STATAMENT'!G36</f>
        <v>0</v>
      </c>
      <c r="H36" s="58">
        <f>'[4]INCOME_STATAMENT'!H36</f>
        <v>0</v>
      </c>
      <c r="I36" s="58">
        <f>'[4]INCOME_STATAMENT'!I36</f>
        <v>0</v>
      </c>
      <c r="J36" s="58">
        <f>'[4]INCOME_STATAMENT'!J36</f>
        <v>0</v>
      </c>
      <c r="K36" s="58">
        <f>'[4]INCOME_STATAMENT'!K36</f>
        <v>0</v>
      </c>
      <c r="L36" s="58">
        <f>'[4]INCOME_STATAMENT'!L36</f>
        <v>0</v>
      </c>
      <c r="M36" s="58">
        <f>'[4]INCOME_STATAMENT'!M36</f>
        <v>0</v>
      </c>
      <c r="N36" s="58">
        <f>'[4]INCOME_STATAMENT'!N36</f>
        <v>750</v>
      </c>
    </row>
    <row r="37" spans="1:14" s="61" customFormat="1" ht="57" customHeight="1">
      <c r="A37" s="91" t="s">
        <v>132</v>
      </c>
      <c r="B37" s="56" t="s">
        <v>133</v>
      </c>
      <c r="C37" s="58">
        <f>'[4]INCOME_STATAMENT'!C37</f>
        <v>1228</v>
      </c>
      <c r="D37" s="58">
        <f>'[4]INCOME_STATAMENT'!D37</f>
        <v>0</v>
      </c>
      <c r="E37" s="58">
        <f>'[4]INCOME_STATAMENT'!E37</f>
        <v>0</v>
      </c>
      <c r="F37" s="58">
        <f>'[4]INCOME_STATAMENT'!F37</f>
        <v>0</v>
      </c>
      <c r="G37" s="58">
        <f>'[4]INCOME_STATAMENT'!G37</f>
        <v>0</v>
      </c>
      <c r="H37" s="58">
        <f>'[4]INCOME_STATAMENT'!H37</f>
        <v>0</v>
      </c>
      <c r="I37" s="58">
        <f>'[4]INCOME_STATAMENT'!I37</f>
        <v>0</v>
      </c>
      <c r="J37" s="58">
        <f>'[4]INCOME_STATAMENT'!J37</f>
        <v>0</v>
      </c>
      <c r="K37" s="58">
        <f>'[4]INCOME_STATAMENT'!K37</f>
        <v>0</v>
      </c>
      <c r="L37" s="58">
        <f>'[4]INCOME_STATAMENT'!L37</f>
        <v>0</v>
      </c>
      <c r="M37" s="58">
        <f>'[4]INCOME_STATAMENT'!M37</f>
        <v>0</v>
      </c>
      <c r="N37" s="58">
        <f>'[4]INCOME_STATAMENT'!N37</f>
        <v>1228</v>
      </c>
    </row>
    <row r="38" spans="1:14" s="61" customFormat="1" ht="12.75">
      <c r="A38" s="91" t="s">
        <v>134</v>
      </c>
      <c r="B38" s="56" t="s">
        <v>135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s="61" customFormat="1" ht="12.75">
      <c r="A39" s="102" t="s">
        <v>88</v>
      </c>
      <c r="B39" s="103" t="s">
        <v>89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s="61" customFormat="1" ht="12.75">
      <c r="A40" s="105" t="s">
        <v>90</v>
      </c>
      <c r="B40" s="103" t="s">
        <v>136</v>
      </c>
      <c r="C40" s="58">
        <f>'[4]INCOME_STATAMENT'!C40</f>
        <v>45468</v>
      </c>
      <c r="D40" s="58">
        <f>'[4]INCOME_STATAMENT'!D40</f>
        <v>36867</v>
      </c>
      <c r="E40" s="58">
        <f>'[4]INCOME_STATAMENT'!E40</f>
        <v>15235</v>
      </c>
      <c r="F40" s="58">
        <f>'[4]INCOME_STATAMENT'!F40</f>
        <v>14523</v>
      </c>
      <c r="G40" s="58">
        <f>'[4]INCOME_STATAMENT'!G40</f>
        <v>9546</v>
      </c>
      <c r="H40" s="58">
        <f>'[4]INCOME_STATAMENT'!H40</f>
        <v>9184</v>
      </c>
      <c r="I40" s="58">
        <f>'[4]INCOME_STATAMENT'!I40</f>
        <v>7731</v>
      </c>
      <c r="J40" s="58">
        <f>'[4]INCOME_STATAMENT'!J40</f>
        <v>6912.94506</v>
      </c>
      <c r="K40" s="58">
        <f>'[4]INCOME_STATAMENT'!K40</f>
        <v>2859</v>
      </c>
      <c r="L40" s="58">
        <f>'[4]INCOME_STATAMENT'!L40</f>
        <v>987</v>
      </c>
      <c r="M40" s="58">
        <f>'[4]INCOME_STATAMENT'!M40</f>
        <v>701</v>
      </c>
      <c r="N40" s="58">
        <f>'[4]INCOME_STATAMENT'!N40</f>
        <v>150013.94506</v>
      </c>
    </row>
    <row r="41" spans="1:18" s="61" customFormat="1" ht="15.75" customHeight="1">
      <c r="A41" s="105" t="s">
        <v>92</v>
      </c>
      <c r="B41" s="106" t="s">
        <v>93</v>
      </c>
      <c r="C41" s="58">
        <f>'[4]INCOME_STATAMENT'!C41</f>
        <v>-240</v>
      </c>
      <c r="D41" s="58">
        <f>'[4]INCOME_STATAMENT'!D41</f>
        <v>-431</v>
      </c>
      <c r="E41" s="58">
        <f>'[4]INCOME_STATAMENT'!E41</f>
        <v>-1735</v>
      </c>
      <c r="F41" s="58">
        <f>'[4]INCOME_STATAMENT'!F41</f>
        <v>-272</v>
      </c>
      <c r="G41" s="58">
        <f>'[4]INCOME_STATAMENT'!G41</f>
        <v>-582</v>
      </c>
      <c r="H41" s="58">
        <f>'[4]INCOME_STATAMENT'!H41</f>
        <v>-301</v>
      </c>
      <c r="I41" s="58">
        <f>'[4]INCOME_STATAMENT'!I41</f>
        <v>-378</v>
      </c>
      <c r="J41" s="58">
        <f>'[4]INCOME_STATAMENT'!J41</f>
        <v>0</v>
      </c>
      <c r="K41" s="58">
        <f>'[4]INCOME_STATAMENT'!K41</f>
        <v>-30</v>
      </c>
      <c r="L41" s="58">
        <f>'[4]INCOME_STATAMENT'!L41</f>
        <v>0</v>
      </c>
      <c r="M41" s="58">
        <f>'[4]INCOME_STATAMENT'!M41</f>
        <v>0</v>
      </c>
      <c r="N41" s="58">
        <f>'[4]INCOME_STATAMENT'!N41</f>
        <v>-3969</v>
      </c>
      <c r="P41" s="60"/>
      <c r="Q41" s="60"/>
      <c r="R41" s="60"/>
    </row>
    <row r="42" spans="1:14" s="61" customFormat="1" ht="25.5">
      <c r="A42" s="105" t="s">
        <v>94</v>
      </c>
      <c r="B42" s="103" t="s">
        <v>95</v>
      </c>
      <c r="C42" s="58">
        <f>'[4]INCOME_STATAMENT'!C42</f>
        <v>-202</v>
      </c>
      <c r="D42" s="58">
        <f>'[4]INCOME_STATAMENT'!D42</f>
        <v>-246</v>
      </c>
      <c r="E42" s="58">
        <f>'[4]INCOME_STATAMENT'!E42</f>
        <v>-184</v>
      </c>
      <c r="F42" s="58">
        <f>'[4]INCOME_STATAMENT'!F42</f>
        <v>-4</v>
      </c>
      <c r="G42" s="58">
        <f>'[4]INCOME_STATAMENT'!G42</f>
        <v>-27</v>
      </c>
      <c r="H42" s="58">
        <f>'[4]INCOME_STATAMENT'!H42</f>
        <v>-983</v>
      </c>
      <c r="I42" s="58">
        <f>'[4]INCOME_STATAMENT'!I42</f>
        <v>-1719</v>
      </c>
      <c r="J42" s="58">
        <f>'[4]INCOME_STATAMENT'!J42</f>
        <v>-570.50815</v>
      </c>
      <c r="K42" s="58">
        <f>'[4]INCOME_STATAMENT'!K42</f>
        <v>-4</v>
      </c>
      <c r="L42" s="58">
        <f>'[4]INCOME_STATAMENT'!L42</f>
        <v>-636</v>
      </c>
      <c r="M42" s="58">
        <f>'[4]INCOME_STATAMENT'!M42</f>
        <v>4</v>
      </c>
      <c r="N42" s="58">
        <f>'[4]INCOME_STATAMENT'!N42</f>
        <v>-4571.50815</v>
      </c>
    </row>
    <row r="43" spans="1:14" s="61" customFormat="1" ht="25.5">
      <c r="A43" s="80" t="s">
        <v>97</v>
      </c>
      <c r="B43" s="103" t="s">
        <v>98</v>
      </c>
      <c r="C43" s="58">
        <f>'[4]INCOME_STATAMENT'!C43</f>
        <v>-145</v>
      </c>
      <c r="D43" s="58">
        <f>'[4]INCOME_STATAMENT'!D43</f>
        <v>111</v>
      </c>
      <c r="E43" s="58">
        <f>'[4]INCOME_STATAMENT'!E43</f>
        <v>0</v>
      </c>
      <c r="F43" s="58">
        <f>'[4]INCOME_STATAMENT'!F43</f>
        <v>55</v>
      </c>
      <c r="G43" s="58">
        <f>'[4]INCOME_STATAMENT'!G43</f>
        <v>0</v>
      </c>
      <c r="H43" s="58">
        <f>'[4]INCOME_STATAMENT'!H43</f>
        <v>0</v>
      </c>
      <c r="I43" s="58">
        <f>'[4]INCOME_STATAMENT'!I43</f>
        <v>23</v>
      </c>
      <c r="J43" s="58">
        <f>'[4]INCOME_STATAMENT'!J43</f>
        <v>0</v>
      </c>
      <c r="K43" s="58">
        <f>'[4]INCOME_STATAMENT'!K43</f>
        <v>0</v>
      </c>
      <c r="L43" s="58">
        <f>'[4]INCOME_STATAMENT'!L43</f>
        <v>0</v>
      </c>
      <c r="M43" s="58">
        <f>'[4]INCOME_STATAMENT'!M43</f>
        <v>0</v>
      </c>
      <c r="N43" s="58">
        <f>'[4]INCOME_STATAMENT'!N43</f>
        <v>44</v>
      </c>
    </row>
    <row r="44" spans="1:14" s="61" customFormat="1" ht="12.75">
      <c r="A44" s="107"/>
      <c r="B44" s="108" t="s">
        <v>137</v>
      </c>
      <c r="C44" s="58">
        <f>'[4]INCOME_STATAMENT'!C44</f>
        <v>44881</v>
      </c>
      <c r="D44" s="58">
        <f>'[4]INCOME_STATAMENT'!D44</f>
        <v>36301</v>
      </c>
      <c r="E44" s="58">
        <f>'[4]INCOME_STATAMENT'!E44</f>
        <v>13316</v>
      </c>
      <c r="F44" s="58">
        <f>'[4]INCOME_STATAMENT'!F44</f>
        <v>14302</v>
      </c>
      <c r="G44" s="58">
        <f>'[4]INCOME_STATAMENT'!G44</f>
        <v>8937</v>
      </c>
      <c r="H44" s="58">
        <f>'[4]INCOME_STATAMENT'!H44</f>
        <v>7900</v>
      </c>
      <c r="I44" s="58">
        <f>'[4]INCOME_STATAMENT'!I44</f>
        <v>5657</v>
      </c>
      <c r="J44" s="58">
        <f>'[4]INCOME_STATAMENT'!J44</f>
        <v>6342.43691</v>
      </c>
      <c r="K44" s="58">
        <f>'[4]INCOME_STATAMENT'!K44</f>
        <v>2825</v>
      </c>
      <c r="L44" s="58">
        <f>'[4]INCOME_STATAMENT'!L44</f>
        <v>351</v>
      </c>
      <c r="M44" s="58">
        <f>'[4]INCOME_STATAMENT'!M44</f>
        <v>705</v>
      </c>
      <c r="N44" s="58">
        <f>'[4]INCOME_STATAMENT'!N44</f>
        <v>141517.43691</v>
      </c>
    </row>
    <row r="45" spans="1:14" s="61" customFormat="1" ht="12.75">
      <c r="A45" s="115" t="s">
        <v>100</v>
      </c>
      <c r="B45" s="103" t="s">
        <v>138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s="61" customFormat="1" ht="12.75">
      <c r="A46" s="105" t="s">
        <v>90</v>
      </c>
      <c r="B46" s="111" t="s">
        <v>139</v>
      </c>
      <c r="C46" s="58">
        <f>'[4]INCOME_STATAMENT'!C46</f>
        <v>0</v>
      </c>
      <c r="D46" s="58">
        <f>'[4]INCOME_STATAMENT'!D46</f>
        <v>0</v>
      </c>
      <c r="E46" s="58">
        <f>'[4]INCOME_STATAMENT'!E46</f>
        <v>0</v>
      </c>
      <c r="F46" s="58">
        <f>'[4]INCOME_STATAMENT'!F46</f>
        <v>1058</v>
      </c>
      <c r="G46" s="58">
        <f>'[4]INCOME_STATAMENT'!G46</f>
        <v>0</v>
      </c>
      <c r="H46" s="58">
        <f>'[4]INCOME_STATAMENT'!H46</f>
        <v>0</v>
      </c>
      <c r="I46" s="58">
        <f>'[4]INCOME_STATAMENT'!I46</f>
        <v>0</v>
      </c>
      <c r="J46" s="58">
        <f>'[4]INCOME_STATAMENT'!J46</f>
        <v>0</v>
      </c>
      <c r="K46" s="58">
        <f>'[4]INCOME_STATAMENT'!K46</f>
        <v>0</v>
      </c>
      <c r="L46" s="58">
        <f>'[4]INCOME_STATAMENT'!L46</f>
        <v>0</v>
      </c>
      <c r="M46" s="58">
        <f>'[4]INCOME_STATAMENT'!M46</f>
        <v>0</v>
      </c>
      <c r="N46" s="58">
        <f>'[4]INCOME_STATAMENT'!N46</f>
        <v>1058</v>
      </c>
    </row>
    <row r="47" spans="1:14" s="61" customFormat="1" ht="25.5">
      <c r="A47" s="112"/>
      <c r="B47" s="103" t="s">
        <v>140</v>
      </c>
      <c r="C47" s="58">
        <f>'[4]INCOME_STATAMENT'!C47</f>
        <v>0</v>
      </c>
      <c r="D47" s="58">
        <f>'[4]INCOME_STATAMENT'!D47</f>
        <v>0</v>
      </c>
      <c r="E47" s="58">
        <f>'[4]INCOME_STATAMENT'!E47</f>
        <v>0</v>
      </c>
      <c r="F47" s="58">
        <f>'[4]INCOME_STATAMENT'!F47</f>
        <v>1058</v>
      </c>
      <c r="G47" s="58">
        <f>'[4]INCOME_STATAMENT'!G47</f>
        <v>0</v>
      </c>
      <c r="H47" s="58">
        <f>'[4]INCOME_STATAMENT'!H47</f>
        <v>0</v>
      </c>
      <c r="I47" s="58">
        <f>'[4]INCOME_STATAMENT'!I47</f>
        <v>0</v>
      </c>
      <c r="J47" s="58">
        <f>'[4]INCOME_STATAMENT'!J47</f>
        <v>0</v>
      </c>
      <c r="K47" s="58">
        <f>'[4]INCOME_STATAMENT'!K47</f>
        <v>0</v>
      </c>
      <c r="L47" s="58">
        <f>'[4]INCOME_STATAMENT'!L47</f>
        <v>0</v>
      </c>
      <c r="M47" s="58">
        <f>'[4]INCOME_STATAMENT'!M47</f>
        <v>0</v>
      </c>
      <c r="N47" s="58">
        <f>'[4]INCOME_STATAMENT'!N47</f>
        <v>1058</v>
      </c>
    </row>
    <row r="48" spans="1:14" s="61" customFormat="1" ht="12.75">
      <c r="A48" s="112" t="s">
        <v>92</v>
      </c>
      <c r="B48" s="111" t="s">
        <v>141</v>
      </c>
      <c r="C48" s="58">
        <f>'[4]INCOME_STATAMENT'!C48</f>
        <v>0</v>
      </c>
      <c r="D48" s="58">
        <f>'[4]INCOME_STATAMENT'!D48</f>
        <v>0</v>
      </c>
      <c r="E48" s="58">
        <f>'[4]INCOME_STATAMENT'!E48</f>
        <v>0</v>
      </c>
      <c r="F48" s="58">
        <f>'[4]INCOME_STATAMENT'!F48</f>
        <v>0</v>
      </c>
      <c r="G48" s="58">
        <f>'[4]INCOME_STATAMENT'!G48</f>
        <v>0</v>
      </c>
      <c r="H48" s="58">
        <f>'[4]INCOME_STATAMENT'!H48</f>
        <v>0</v>
      </c>
      <c r="I48" s="58">
        <f>'[4]INCOME_STATAMENT'!I48</f>
        <v>0</v>
      </c>
      <c r="J48" s="58">
        <f>'[4]INCOME_STATAMENT'!J48</f>
        <v>0</v>
      </c>
      <c r="K48" s="58">
        <f>'[4]INCOME_STATAMENT'!K48</f>
        <v>0</v>
      </c>
      <c r="L48" s="58">
        <f>'[4]INCOME_STATAMENT'!L48</f>
        <v>0</v>
      </c>
      <c r="M48" s="58">
        <f>'[4]INCOME_STATAMENT'!M48</f>
        <v>0</v>
      </c>
      <c r="N48" s="58">
        <f>'[4]INCOME_STATAMENT'!N48</f>
        <v>0</v>
      </c>
    </row>
    <row r="49" spans="1:14" s="61" customFormat="1" ht="25.5">
      <c r="A49" s="112"/>
      <c r="B49" s="103" t="s">
        <v>140</v>
      </c>
      <c r="C49" s="58">
        <f>'[4]INCOME_STATAMENT'!C49</f>
        <v>0</v>
      </c>
      <c r="D49" s="58">
        <f>'[4]INCOME_STATAMENT'!D49</f>
        <v>0</v>
      </c>
      <c r="E49" s="58">
        <f>'[4]INCOME_STATAMENT'!E49</f>
        <v>0</v>
      </c>
      <c r="F49" s="58">
        <f>'[4]INCOME_STATAMENT'!F49</f>
        <v>0</v>
      </c>
      <c r="G49" s="58">
        <f>'[4]INCOME_STATAMENT'!G49</f>
        <v>0</v>
      </c>
      <c r="H49" s="58">
        <f>'[4]INCOME_STATAMENT'!H49</f>
        <v>0</v>
      </c>
      <c r="I49" s="58">
        <f>'[4]INCOME_STATAMENT'!I49</f>
        <v>0</v>
      </c>
      <c r="J49" s="58">
        <f>'[4]INCOME_STATAMENT'!J49</f>
        <v>0</v>
      </c>
      <c r="K49" s="58">
        <f>'[4]INCOME_STATAMENT'!K49</f>
        <v>0</v>
      </c>
      <c r="L49" s="58">
        <f>'[4]INCOME_STATAMENT'!L49</f>
        <v>0</v>
      </c>
      <c r="M49" s="58">
        <f>'[4]INCOME_STATAMENT'!M49</f>
        <v>0</v>
      </c>
      <c r="N49" s="58">
        <f>'[4]INCOME_STATAMENT'!N49</f>
        <v>0</v>
      </c>
    </row>
    <row r="50" spans="1:14" s="61" customFormat="1" ht="12.75">
      <c r="A50" s="107" t="s">
        <v>142</v>
      </c>
      <c r="B50" s="103" t="s">
        <v>143</v>
      </c>
      <c r="C50" s="58">
        <f>'[4]INCOME_STATAMENT'!C50</f>
        <v>0</v>
      </c>
      <c r="D50" s="58">
        <f>'[4]INCOME_STATAMENT'!D50</f>
        <v>200</v>
      </c>
      <c r="E50" s="58">
        <f>'[4]INCOME_STATAMENT'!E50</f>
        <v>0</v>
      </c>
      <c r="F50" s="58">
        <f>'[4]INCOME_STATAMENT'!F50</f>
        <v>28</v>
      </c>
      <c r="G50" s="58">
        <f>'[4]INCOME_STATAMENT'!G50</f>
        <v>37</v>
      </c>
      <c r="H50" s="58">
        <f>'[4]INCOME_STATAMENT'!H50</f>
        <v>0</v>
      </c>
      <c r="I50" s="58">
        <f>'[4]INCOME_STATAMENT'!I50</f>
        <v>0</v>
      </c>
      <c r="J50" s="58">
        <f>'[4]INCOME_STATAMENT'!J50</f>
        <v>0</v>
      </c>
      <c r="K50" s="58">
        <f>'[4]INCOME_STATAMENT'!K50</f>
        <v>0</v>
      </c>
      <c r="L50" s="58">
        <f>'[4]INCOME_STATAMENT'!L50</f>
        <v>49</v>
      </c>
      <c r="M50" s="58">
        <f>'[4]INCOME_STATAMENT'!M50</f>
        <v>0</v>
      </c>
      <c r="N50" s="58">
        <f>'[4]INCOME_STATAMENT'!N50</f>
        <v>314</v>
      </c>
    </row>
    <row r="51" spans="1:14" s="61" customFormat="1" ht="12.75">
      <c r="A51" s="107" t="s">
        <v>144</v>
      </c>
      <c r="B51" s="103" t="s">
        <v>145</v>
      </c>
      <c r="C51" s="58">
        <f>'[4]INCOME_STATAMENT'!C51</f>
        <v>0</v>
      </c>
      <c r="D51" s="58">
        <f>'[4]INCOME_STATAMENT'!D51</f>
        <v>2844</v>
      </c>
      <c r="E51" s="58">
        <f>'[4]INCOME_STATAMENT'!E51</f>
        <v>897</v>
      </c>
      <c r="F51" s="58">
        <f>'[4]INCOME_STATAMENT'!F51</f>
        <v>206</v>
      </c>
      <c r="G51" s="58">
        <f>'[4]INCOME_STATAMENT'!G51</f>
        <v>97</v>
      </c>
      <c r="H51" s="58">
        <f>'[4]INCOME_STATAMENT'!H51</f>
        <v>0</v>
      </c>
      <c r="I51" s="58">
        <f>'[4]INCOME_STATAMENT'!I51</f>
        <v>404</v>
      </c>
      <c r="J51" s="58">
        <f>'[4]INCOME_STATAMENT'!J51</f>
        <v>0</v>
      </c>
      <c r="K51" s="58">
        <f>'[4]INCOME_STATAMENT'!K51</f>
        <v>91</v>
      </c>
      <c r="L51" s="58">
        <f>'[4]INCOME_STATAMENT'!L51</f>
        <v>16</v>
      </c>
      <c r="M51" s="58">
        <f>'[4]INCOME_STATAMENT'!M51</f>
        <v>13</v>
      </c>
      <c r="N51" s="58">
        <f>'[4]INCOME_STATAMENT'!N51</f>
        <v>4568</v>
      </c>
    </row>
    <row r="52" spans="1:14" s="61" customFormat="1" ht="12.75">
      <c r="A52" s="116"/>
      <c r="B52" s="80" t="s">
        <v>146</v>
      </c>
      <c r="C52" s="58">
        <f>'[4]INCOME_STATAMENT'!C52</f>
        <v>0</v>
      </c>
      <c r="D52" s="58">
        <f>'[4]INCOME_STATAMENT'!D52</f>
        <v>3044</v>
      </c>
      <c r="E52" s="58">
        <f>'[4]INCOME_STATAMENT'!E52</f>
        <v>897</v>
      </c>
      <c r="F52" s="58">
        <f>'[4]INCOME_STATAMENT'!F52</f>
        <v>234</v>
      </c>
      <c r="G52" s="58">
        <f>'[4]INCOME_STATAMENT'!G52</f>
        <v>134</v>
      </c>
      <c r="H52" s="58">
        <f>'[4]INCOME_STATAMENT'!H52</f>
        <v>0</v>
      </c>
      <c r="I52" s="58">
        <f>'[4]INCOME_STATAMENT'!I52</f>
        <v>404</v>
      </c>
      <c r="J52" s="58">
        <f>'[4]INCOME_STATAMENT'!J52</f>
        <v>0</v>
      </c>
      <c r="K52" s="58">
        <f>'[4]INCOME_STATAMENT'!K52</f>
        <v>91</v>
      </c>
      <c r="L52" s="58">
        <f>'[4]INCOME_STATAMENT'!L52</f>
        <v>65</v>
      </c>
      <c r="M52" s="58">
        <f>'[4]INCOME_STATAMENT'!M52</f>
        <v>13</v>
      </c>
      <c r="N52" s="58">
        <f>'[4]INCOME_STATAMENT'!N52</f>
        <v>4882</v>
      </c>
    </row>
    <row r="53" spans="1:14" s="61" customFormat="1" ht="25.5">
      <c r="A53" s="112" t="s">
        <v>94</v>
      </c>
      <c r="B53" s="103" t="s">
        <v>147</v>
      </c>
      <c r="C53" s="58">
        <f>'[4]INCOME_STATAMENT'!C53</f>
        <v>3349</v>
      </c>
      <c r="D53" s="58">
        <f>'[4]INCOME_STATAMENT'!D53</f>
        <v>5064</v>
      </c>
      <c r="E53" s="58">
        <f>'[4]INCOME_STATAMENT'!E53</f>
        <v>260</v>
      </c>
      <c r="F53" s="58">
        <f>'[4]INCOME_STATAMENT'!F53</f>
        <v>115</v>
      </c>
      <c r="G53" s="58">
        <f>'[4]INCOME_STATAMENT'!G53</f>
        <v>173</v>
      </c>
      <c r="H53" s="58">
        <f>'[4]INCOME_STATAMENT'!H53</f>
        <v>0</v>
      </c>
      <c r="I53" s="58">
        <f>'[4]INCOME_STATAMENT'!I53</f>
        <v>0</v>
      </c>
      <c r="J53" s="58">
        <f>'[4]INCOME_STATAMENT'!J53</f>
        <v>0</v>
      </c>
      <c r="K53" s="58">
        <f>'[4]INCOME_STATAMENT'!K53</f>
        <v>42</v>
      </c>
      <c r="L53" s="58">
        <f>'[4]INCOME_STATAMENT'!L53</f>
        <v>128</v>
      </c>
      <c r="M53" s="58">
        <f>'[4]INCOME_STATAMENT'!M53</f>
        <v>0</v>
      </c>
      <c r="N53" s="58">
        <f>'[4]INCOME_STATAMENT'!N53</f>
        <v>9131</v>
      </c>
    </row>
    <row r="54" spans="1:14" s="61" customFormat="1" ht="12.75">
      <c r="A54" s="112" t="s">
        <v>97</v>
      </c>
      <c r="B54" s="103" t="s">
        <v>148</v>
      </c>
      <c r="C54" s="58">
        <f>'[4]INCOME_STATAMENT'!C54</f>
        <v>4519</v>
      </c>
      <c r="D54" s="58">
        <f>'[4]INCOME_STATAMENT'!D54</f>
        <v>152</v>
      </c>
      <c r="E54" s="58">
        <f>'[4]INCOME_STATAMENT'!E54</f>
        <v>0</v>
      </c>
      <c r="F54" s="58">
        <f>'[4]INCOME_STATAMENT'!F54</f>
        <v>1</v>
      </c>
      <c r="G54" s="58">
        <f>'[4]INCOME_STATAMENT'!G54</f>
        <v>0</v>
      </c>
      <c r="H54" s="58">
        <f>'[4]INCOME_STATAMENT'!H54</f>
        <v>343</v>
      </c>
      <c r="I54" s="58">
        <f>'[4]INCOME_STATAMENT'!I54</f>
        <v>0</v>
      </c>
      <c r="J54" s="58">
        <f>'[4]INCOME_STATAMENT'!J54</f>
        <v>67</v>
      </c>
      <c r="K54" s="58">
        <f>'[4]INCOME_STATAMENT'!K54</f>
        <v>5</v>
      </c>
      <c r="L54" s="58">
        <f>'[4]INCOME_STATAMENT'!L54</f>
        <v>56</v>
      </c>
      <c r="M54" s="58">
        <f>'[4]INCOME_STATAMENT'!M54</f>
        <v>0</v>
      </c>
      <c r="N54" s="58">
        <f>'[4]INCOME_STATAMENT'!N54</f>
        <v>5143</v>
      </c>
    </row>
    <row r="55" spans="1:14" s="61" customFormat="1" ht="12.75">
      <c r="A55" s="117"/>
      <c r="B55" s="118" t="s">
        <v>149</v>
      </c>
      <c r="C55" s="58">
        <f>'[4]INCOME_STATAMENT'!C55</f>
        <v>7868</v>
      </c>
      <c r="D55" s="58">
        <f>'[4]INCOME_STATAMENT'!D55</f>
        <v>8260</v>
      </c>
      <c r="E55" s="58">
        <f>'[4]INCOME_STATAMENT'!E55</f>
        <v>1157</v>
      </c>
      <c r="F55" s="58">
        <f>'[4]INCOME_STATAMENT'!F55</f>
        <v>1408</v>
      </c>
      <c r="G55" s="58">
        <f>'[4]INCOME_STATAMENT'!G55</f>
        <v>307</v>
      </c>
      <c r="H55" s="58">
        <f>'[4]INCOME_STATAMENT'!H55</f>
        <v>343</v>
      </c>
      <c r="I55" s="58">
        <f>'[4]INCOME_STATAMENT'!I55</f>
        <v>404</v>
      </c>
      <c r="J55" s="58">
        <f>'[4]INCOME_STATAMENT'!J55</f>
        <v>67</v>
      </c>
      <c r="K55" s="58">
        <f>'[4]INCOME_STATAMENT'!K55</f>
        <v>138</v>
      </c>
      <c r="L55" s="58">
        <f>'[4]INCOME_STATAMENT'!L55</f>
        <v>249</v>
      </c>
      <c r="M55" s="58">
        <f>'[4]INCOME_STATAMENT'!M55</f>
        <v>13</v>
      </c>
      <c r="N55" s="58">
        <f>'[4]INCOME_STATAMENT'!N55</f>
        <v>20214</v>
      </c>
    </row>
    <row r="56" spans="1:14" s="61" customFormat="1" ht="12.75">
      <c r="A56" s="115" t="s">
        <v>101</v>
      </c>
      <c r="B56" s="119" t="s">
        <v>150</v>
      </c>
      <c r="C56" s="58">
        <f>'[4]INCOME_STATAMENT'!C56</f>
        <v>0</v>
      </c>
      <c r="D56" s="58">
        <f>'[4]INCOME_STATAMENT'!D56</f>
        <v>0</v>
      </c>
      <c r="E56" s="58">
        <f>'[4]INCOME_STATAMENT'!E56</f>
        <v>2</v>
      </c>
      <c r="F56" s="58">
        <f>'[4]INCOME_STATAMENT'!F56</f>
        <v>0</v>
      </c>
      <c r="G56" s="58">
        <f>'[4]INCOME_STATAMENT'!G56</f>
        <v>0</v>
      </c>
      <c r="H56" s="58">
        <f>'[4]INCOME_STATAMENT'!H56</f>
        <v>0</v>
      </c>
      <c r="I56" s="58">
        <f>'[4]INCOME_STATAMENT'!I56</f>
        <v>0</v>
      </c>
      <c r="J56" s="58">
        <f>'[4]INCOME_STATAMENT'!J56</f>
        <v>0</v>
      </c>
      <c r="K56" s="58">
        <f>'[4]INCOME_STATAMENT'!K56</f>
        <v>85</v>
      </c>
      <c r="L56" s="58">
        <f>'[4]INCOME_STATAMENT'!L56</f>
        <v>0</v>
      </c>
      <c r="M56" s="58">
        <f>'[4]INCOME_STATAMENT'!M56</f>
        <v>0</v>
      </c>
      <c r="N56" s="58">
        <f>'[4]INCOME_STATAMENT'!N56</f>
        <v>87</v>
      </c>
    </row>
    <row r="57" spans="1:14" s="61" customFormat="1" ht="12.75">
      <c r="A57" s="115" t="s">
        <v>103</v>
      </c>
      <c r="B57" s="116" t="s">
        <v>102</v>
      </c>
      <c r="C57" s="58">
        <f>'[4]INCOME_STATAMENT'!C57</f>
        <v>3</v>
      </c>
      <c r="D57" s="58">
        <f>'[4]INCOME_STATAMENT'!D57</f>
        <v>155</v>
      </c>
      <c r="E57" s="58">
        <f>'[4]INCOME_STATAMENT'!E57</f>
        <v>521</v>
      </c>
      <c r="F57" s="58">
        <f>'[4]INCOME_STATAMENT'!F57</f>
        <v>0</v>
      </c>
      <c r="G57" s="58">
        <f>'[4]INCOME_STATAMENT'!G57</f>
        <v>0</v>
      </c>
      <c r="H57" s="58">
        <f>'[4]INCOME_STATAMENT'!H57</f>
        <v>55</v>
      </c>
      <c r="I57" s="58">
        <f>'[4]INCOME_STATAMENT'!I57</f>
        <v>40</v>
      </c>
      <c r="J57" s="58">
        <f>'[4]INCOME_STATAMENT'!J57</f>
        <v>0</v>
      </c>
      <c r="K57" s="58">
        <f>'[4]INCOME_STATAMENT'!K57</f>
        <v>0</v>
      </c>
      <c r="L57" s="58">
        <f>'[4]INCOME_STATAMENT'!L57</f>
        <v>0</v>
      </c>
      <c r="M57" s="58">
        <f>'[4]INCOME_STATAMENT'!M57</f>
        <v>5</v>
      </c>
      <c r="N57" s="58">
        <f>'[4]INCOME_STATAMENT'!N57</f>
        <v>779</v>
      </c>
    </row>
    <row r="58" spans="1:14" s="61" customFormat="1" ht="12.75">
      <c r="A58" s="102" t="s">
        <v>114</v>
      </c>
      <c r="B58" s="103" t="s">
        <v>104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s="61" customFormat="1" ht="12.75">
      <c r="A59" s="105" t="s">
        <v>90</v>
      </c>
      <c r="B59" s="103" t="s">
        <v>151</v>
      </c>
      <c r="C59" s="58">
        <f>'[4]INCOME_STATAMENT'!C59</f>
        <v>0</v>
      </c>
      <c r="D59" s="58">
        <f>'[4]INCOME_STATAMENT'!D59</f>
        <v>0</v>
      </c>
      <c r="E59" s="58">
        <f>'[4]INCOME_STATAMENT'!E59</f>
        <v>0</v>
      </c>
      <c r="F59" s="58">
        <f>'[4]INCOME_STATAMENT'!F59</f>
        <v>0</v>
      </c>
      <c r="G59" s="58">
        <f>'[4]INCOME_STATAMENT'!G59</f>
        <v>0</v>
      </c>
      <c r="H59" s="58">
        <f>'[4]INCOME_STATAMENT'!H59</f>
        <v>0</v>
      </c>
      <c r="I59" s="58">
        <f>'[4]INCOME_STATAMENT'!I59</f>
        <v>0</v>
      </c>
      <c r="J59" s="58">
        <f>'[4]INCOME_STATAMENT'!J59</f>
        <v>0</v>
      </c>
      <c r="K59" s="58">
        <f>'[4]INCOME_STATAMENT'!K59</f>
        <v>0</v>
      </c>
      <c r="L59" s="58">
        <f>'[4]INCOME_STATAMENT'!L59</f>
        <v>0</v>
      </c>
      <c r="M59" s="58">
        <f>'[4]INCOME_STATAMENT'!M59</f>
        <v>0</v>
      </c>
      <c r="N59" s="58">
        <f>'[4]INCOME_STATAMENT'!N59</f>
        <v>0</v>
      </c>
    </row>
    <row r="60" spans="1:14" s="61" customFormat="1" ht="12.75">
      <c r="A60" s="105" t="s">
        <v>106</v>
      </c>
      <c r="B60" s="106" t="s">
        <v>107</v>
      </c>
      <c r="C60" s="58">
        <f>'[4]INCOME_STATAMENT'!C60</f>
        <v>-23240</v>
      </c>
      <c r="D60" s="58">
        <f>'[4]INCOME_STATAMENT'!D60</f>
        <v>-4056</v>
      </c>
      <c r="E60" s="58">
        <f>'[4]INCOME_STATAMENT'!E60</f>
        <v>-1115</v>
      </c>
      <c r="F60" s="58">
        <f>'[4]INCOME_STATAMENT'!F60</f>
        <v>-9270</v>
      </c>
      <c r="G60" s="58">
        <f>'[4]INCOME_STATAMENT'!G60</f>
        <v>-3419</v>
      </c>
      <c r="H60" s="58">
        <f>'[4]INCOME_STATAMENT'!H60</f>
        <v>-4391</v>
      </c>
      <c r="I60" s="58">
        <f>'[4]INCOME_STATAMENT'!I60</f>
        <v>-173</v>
      </c>
      <c r="J60" s="58">
        <f>'[4]INCOME_STATAMENT'!J60</f>
        <v>-1893.85155</v>
      </c>
      <c r="K60" s="58">
        <f>'[4]INCOME_STATAMENT'!K60</f>
        <v>-1149</v>
      </c>
      <c r="L60" s="58">
        <f>'[4]INCOME_STATAMENT'!L60</f>
        <v>-109</v>
      </c>
      <c r="M60" s="58">
        <f>'[4]INCOME_STATAMENT'!M60</f>
        <v>-445</v>
      </c>
      <c r="N60" s="58">
        <f>'[4]INCOME_STATAMENT'!N60</f>
        <v>-49260.85155</v>
      </c>
    </row>
    <row r="61" spans="1:14" s="61" customFormat="1" ht="12.75">
      <c r="A61" s="105" t="s">
        <v>108</v>
      </c>
      <c r="B61" s="111" t="s">
        <v>109</v>
      </c>
      <c r="C61" s="58">
        <f>'[4]INCOME_STATAMENT'!C61</f>
        <v>168</v>
      </c>
      <c r="D61" s="58">
        <f>'[4]INCOME_STATAMENT'!D61</f>
        <v>128</v>
      </c>
      <c r="E61" s="58">
        <f>'[4]INCOME_STATAMENT'!E61</f>
        <v>210</v>
      </c>
      <c r="F61" s="58">
        <f>'[4]INCOME_STATAMENT'!F61</f>
        <v>96</v>
      </c>
      <c r="G61" s="58">
        <f>'[4]INCOME_STATAMENT'!G61</f>
        <v>213</v>
      </c>
      <c r="H61" s="58">
        <f>'[4]INCOME_STATAMENT'!H61</f>
        <v>95</v>
      </c>
      <c r="I61" s="58">
        <f>'[4]INCOME_STATAMENT'!I61</f>
        <v>12</v>
      </c>
      <c r="J61" s="58">
        <f>'[4]INCOME_STATAMENT'!J61</f>
        <v>0</v>
      </c>
      <c r="K61" s="58">
        <f>'[4]INCOME_STATAMENT'!K61</f>
        <v>0</v>
      </c>
      <c r="L61" s="58">
        <f>'[4]INCOME_STATAMENT'!L61</f>
        <v>0</v>
      </c>
      <c r="M61" s="58">
        <f>'[4]INCOME_STATAMENT'!M61</f>
        <v>0</v>
      </c>
      <c r="N61" s="58">
        <f>'[4]INCOME_STATAMENT'!N61</f>
        <v>922</v>
      </c>
    </row>
    <row r="62" spans="1:14" s="114" customFormat="1" ht="12.75">
      <c r="A62" s="112"/>
      <c r="B62" s="113" t="s">
        <v>152</v>
      </c>
      <c r="C62" s="58">
        <f>'[4]INCOME_STATAMENT'!C62</f>
        <v>-23072</v>
      </c>
      <c r="D62" s="58">
        <f>'[4]INCOME_STATAMENT'!D62</f>
        <v>-3928</v>
      </c>
      <c r="E62" s="58">
        <f>'[4]INCOME_STATAMENT'!E62</f>
        <v>-905</v>
      </c>
      <c r="F62" s="58">
        <f>'[4]INCOME_STATAMENT'!F62</f>
        <v>-9174</v>
      </c>
      <c r="G62" s="58">
        <f>'[4]INCOME_STATAMENT'!G62</f>
        <v>-3206</v>
      </c>
      <c r="H62" s="58">
        <f>'[4]INCOME_STATAMENT'!H62</f>
        <v>-4296</v>
      </c>
      <c r="I62" s="58">
        <f>'[4]INCOME_STATAMENT'!I62</f>
        <v>-161</v>
      </c>
      <c r="J62" s="58">
        <f>'[4]INCOME_STATAMENT'!J62</f>
        <v>-1893.85155</v>
      </c>
      <c r="K62" s="58">
        <f>'[4]INCOME_STATAMENT'!K62</f>
        <v>-1149</v>
      </c>
      <c r="L62" s="58">
        <f>'[4]INCOME_STATAMENT'!L62</f>
        <v>-109</v>
      </c>
      <c r="M62" s="58">
        <f>'[4]INCOME_STATAMENT'!M62</f>
        <v>-445</v>
      </c>
      <c r="N62" s="58">
        <f>'[4]INCOME_STATAMENT'!N62</f>
        <v>-48338.85155</v>
      </c>
    </row>
    <row r="63" spans="1:14" s="61" customFormat="1" ht="12.75">
      <c r="A63" s="112" t="s">
        <v>92</v>
      </c>
      <c r="B63" s="111" t="s">
        <v>153</v>
      </c>
      <c r="C63" s="58">
        <f>'[4]INCOME_STATAMENT'!C63</f>
        <v>0</v>
      </c>
      <c r="D63" s="58">
        <f>'[4]INCOME_STATAMENT'!D63</f>
        <v>0</v>
      </c>
      <c r="E63" s="58">
        <f>'[4]INCOME_STATAMENT'!E63</f>
        <v>0</v>
      </c>
      <c r="F63" s="58">
        <f>'[4]INCOME_STATAMENT'!F63</f>
        <v>0</v>
      </c>
      <c r="G63" s="58">
        <f>'[4]INCOME_STATAMENT'!G63</f>
        <v>0</v>
      </c>
      <c r="H63" s="58">
        <f>'[4]INCOME_STATAMENT'!H63</f>
        <v>0</v>
      </c>
      <c r="I63" s="58">
        <f>'[4]INCOME_STATAMENT'!I63</f>
        <v>0</v>
      </c>
      <c r="J63" s="58">
        <f>'[4]INCOME_STATAMENT'!J63</f>
        <v>0</v>
      </c>
      <c r="K63" s="58">
        <f>'[4]INCOME_STATAMENT'!K63</f>
        <v>0</v>
      </c>
      <c r="L63" s="58">
        <f>'[4]INCOME_STATAMENT'!L63</f>
        <v>0</v>
      </c>
      <c r="M63" s="58">
        <f>'[4]INCOME_STATAMENT'!M63</f>
        <v>0</v>
      </c>
      <c r="N63" s="58">
        <f>'[4]INCOME_STATAMENT'!N63</f>
        <v>0</v>
      </c>
    </row>
    <row r="64" spans="1:14" s="61" customFormat="1" ht="12.75">
      <c r="A64" s="107" t="s">
        <v>142</v>
      </c>
      <c r="B64" s="106" t="s">
        <v>107</v>
      </c>
      <c r="C64" s="58">
        <f>'[4]INCOME_STATAMENT'!C64</f>
        <v>290</v>
      </c>
      <c r="D64" s="58">
        <f>'[4]INCOME_STATAMENT'!D64</f>
        <v>-70</v>
      </c>
      <c r="E64" s="58">
        <f>'[4]INCOME_STATAMENT'!E64</f>
        <v>53</v>
      </c>
      <c r="F64" s="58">
        <f>'[4]INCOME_STATAMENT'!F64</f>
        <v>-131</v>
      </c>
      <c r="G64" s="58">
        <f>'[4]INCOME_STATAMENT'!G64</f>
        <v>-211</v>
      </c>
      <c r="H64" s="58">
        <f>'[4]INCOME_STATAMENT'!H64</f>
        <v>-200</v>
      </c>
      <c r="I64" s="58">
        <f>'[4]INCOME_STATAMENT'!I64</f>
        <v>-37</v>
      </c>
      <c r="J64" s="58">
        <f>'[4]INCOME_STATAMENT'!J64</f>
        <v>-1771</v>
      </c>
      <c r="K64" s="58">
        <f>'[4]INCOME_STATAMENT'!K64</f>
        <v>-177</v>
      </c>
      <c r="L64" s="58">
        <f>'[4]INCOME_STATAMENT'!L64</f>
        <v>-1</v>
      </c>
      <c r="M64" s="58">
        <f>'[4]INCOME_STATAMENT'!M64</f>
        <v>1</v>
      </c>
      <c r="N64" s="58">
        <f>'[4]INCOME_STATAMENT'!N64</f>
        <v>-2254</v>
      </c>
    </row>
    <row r="65" spans="1:14" s="61" customFormat="1" ht="12.75">
      <c r="A65" s="107" t="s">
        <v>144</v>
      </c>
      <c r="B65" s="111" t="s">
        <v>109</v>
      </c>
      <c r="C65" s="58">
        <f>'[4]INCOME_STATAMENT'!C65</f>
        <v>15</v>
      </c>
      <c r="D65" s="58">
        <f>'[4]INCOME_STATAMENT'!D65</f>
        <v>6</v>
      </c>
      <c r="E65" s="58">
        <f>'[4]INCOME_STATAMENT'!E65</f>
        <v>-40</v>
      </c>
      <c r="F65" s="58">
        <f>'[4]INCOME_STATAMENT'!F65</f>
        <v>5</v>
      </c>
      <c r="G65" s="58">
        <f>'[4]INCOME_STATAMENT'!G65</f>
        <v>-1</v>
      </c>
      <c r="H65" s="58">
        <f>'[4]INCOME_STATAMENT'!H65</f>
        <v>0</v>
      </c>
      <c r="I65" s="58">
        <f>'[4]INCOME_STATAMENT'!I65</f>
        <v>11</v>
      </c>
      <c r="J65" s="58">
        <f>'[4]INCOME_STATAMENT'!J65</f>
        <v>0</v>
      </c>
      <c r="K65" s="58">
        <f>'[4]INCOME_STATAMENT'!K65</f>
        <v>0</v>
      </c>
      <c r="L65" s="58">
        <f>'[4]INCOME_STATAMENT'!L65</f>
        <v>0</v>
      </c>
      <c r="M65" s="58">
        <f>'[4]INCOME_STATAMENT'!M65</f>
        <v>0</v>
      </c>
      <c r="N65" s="58">
        <f>'[4]INCOME_STATAMENT'!N65</f>
        <v>-4</v>
      </c>
    </row>
    <row r="66" spans="1:14" s="61" customFormat="1" ht="12.75">
      <c r="A66" s="112"/>
      <c r="B66" s="80" t="s">
        <v>154</v>
      </c>
      <c r="C66" s="58">
        <f>'[4]INCOME_STATAMENT'!C66</f>
        <v>305</v>
      </c>
      <c r="D66" s="58">
        <f>'[4]INCOME_STATAMENT'!D66</f>
        <v>-64</v>
      </c>
      <c r="E66" s="58">
        <f>'[4]INCOME_STATAMENT'!E66</f>
        <v>13</v>
      </c>
      <c r="F66" s="58">
        <f>'[4]INCOME_STATAMENT'!F66</f>
        <v>-126</v>
      </c>
      <c r="G66" s="58">
        <f>'[4]INCOME_STATAMENT'!G66</f>
        <v>-212</v>
      </c>
      <c r="H66" s="58">
        <f>'[4]INCOME_STATAMENT'!H66</f>
        <v>-200</v>
      </c>
      <c r="I66" s="58">
        <f>'[4]INCOME_STATAMENT'!I66</f>
        <v>-26</v>
      </c>
      <c r="J66" s="58">
        <f>'[4]INCOME_STATAMENT'!J66</f>
        <v>-1771</v>
      </c>
      <c r="K66" s="58">
        <f>'[4]INCOME_STATAMENT'!K66</f>
        <v>-177</v>
      </c>
      <c r="L66" s="58">
        <f>'[4]INCOME_STATAMENT'!L66</f>
        <v>-1</v>
      </c>
      <c r="M66" s="58">
        <f>'[4]INCOME_STATAMENT'!M66</f>
        <v>1</v>
      </c>
      <c r="N66" s="58">
        <f>'[4]INCOME_STATAMENT'!N66</f>
        <v>-2258</v>
      </c>
    </row>
    <row r="67" spans="1:14" s="61" customFormat="1" ht="12.75">
      <c r="A67" s="115"/>
      <c r="B67" s="120" t="s">
        <v>118</v>
      </c>
      <c r="C67" s="58">
        <f>'[4]INCOME_STATAMENT'!C67</f>
        <v>-22767</v>
      </c>
      <c r="D67" s="58">
        <f>'[4]INCOME_STATAMENT'!D67</f>
        <v>-3992</v>
      </c>
      <c r="E67" s="58">
        <f>'[4]INCOME_STATAMENT'!E67</f>
        <v>-892</v>
      </c>
      <c r="F67" s="58">
        <f>'[4]INCOME_STATAMENT'!F67</f>
        <v>-9300</v>
      </c>
      <c r="G67" s="58">
        <f>'[4]INCOME_STATAMENT'!G67</f>
        <v>-3418</v>
      </c>
      <c r="H67" s="58">
        <f>'[4]INCOME_STATAMENT'!H67</f>
        <v>-4496</v>
      </c>
      <c r="I67" s="58">
        <f>'[4]INCOME_STATAMENT'!I67</f>
        <v>-187</v>
      </c>
      <c r="J67" s="58">
        <f>'[4]INCOME_STATAMENT'!J67</f>
        <v>-3664.8515500000003</v>
      </c>
      <c r="K67" s="58">
        <f>'[4]INCOME_STATAMENT'!K67</f>
        <v>-1326</v>
      </c>
      <c r="L67" s="58">
        <f>'[4]INCOME_STATAMENT'!L67</f>
        <v>-108</v>
      </c>
      <c r="M67" s="58">
        <f>'[4]INCOME_STATAMENT'!M67</f>
        <v>-444</v>
      </c>
      <c r="N67" s="58">
        <f>'[4]INCOME_STATAMENT'!N67</f>
        <v>-50594.85155</v>
      </c>
    </row>
    <row r="68" spans="1:14" s="61" customFormat="1" ht="38.25">
      <c r="A68" s="102" t="s">
        <v>119</v>
      </c>
      <c r="B68" s="103" t="s">
        <v>155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s="61" customFormat="1" ht="12.75">
      <c r="A69" s="105" t="s">
        <v>90</v>
      </c>
      <c r="B69" s="119" t="s">
        <v>156</v>
      </c>
      <c r="C69" s="58">
        <f>'[4]INCOME_STATAMENT'!C69</f>
        <v>0</v>
      </c>
      <c r="D69" s="58">
        <f>'[4]INCOME_STATAMENT'!D69</f>
        <v>0</v>
      </c>
      <c r="E69" s="58">
        <f>'[4]INCOME_STATAMENT'!E69</f>
        <v>0</v>
      </c>
      <c r="F69" s="58">
        <f>'[4]INCOME_STATAMENT'!F69</f>
        <v>0</v>
      </c>
      <c r="G69" s="58">
        <f>'[4]INCOME_STATAMENT'!G69</f>
        <v>0</v>
      </c>
      <c r="H69" s="58">
        <f>'[4]INCOME_STATAMENT'!H69</f>
        <v>0</v>
      </c>
      <c r="I69" s="58">
        <f>'[4]INCOME_STATAMENT'!I69</f>
        <v>0</v>
      </c>
      <c r="J69" s="58">
        <f>'[4]INCOME_STATAMENT'!J69</f>
        <v>0</v>
      </c>
      <c r="K69" s="58">
        <f>'[4]INCOME_STATAMENT'!K69</f>
        <v>0</v>
      </c>
      <c r="L69" s="58">
        <f>'[4]INCOME_STATAMENT'!L69</f>
        <v>0</v>
      </c>
      <c r="M69" s="58">
        <f>'[4]INCOME_STATAMENT'!M69</f>
        <v>0</v>
      </c>
      <c r="N69" s="58">
        <f>'[4]INCOME_STATAMENT'!N69</f>
        <v>0</v>
      </c>
    </row>
    <row r="70" spans="1:14" s="61" customFormat="1" ht="12.75">
      <c r="A70" s="105" t="s">
        <v>106</v>
      </c>
      <c r="B70" s="106" t="s">
        <v>107</v>
      </c>
      <c r="C70" s="58">
        <f>'[4]INCOME_STATAMENT'!C70</f>
        <v>-7051</v>
      </c>
      <c r="D70" s="58">
        <f>'[4]INCOME_STATAMENT'!D70</f>
        <v>-30065</v>
      </c>
      <c r="E70" s="58">
        <f>'[4]INCOME_STATAMENT'!E70</f>
        <v>-5560</v>
      </c>
      <c r="F70" s="58">
        <f>'[4]INCOME_STATAMENT'!F70</f>
        <v>-452</v>
      </c>
      <c r="G70" s="58">
        <f>'[4]INCOME_STATAMENT'!G70</f>
        <v>-2607</v>
      </c>
      <c r="H70" s="58">
        <f>'[4]INCOME_STATAMENT'!H70</f>
        <v>-812</v>
      </c>
      <c r="I70" s="58">
        <f>'[4]INCOME_STATAMENT'!I70</f>
        <v>-3187</v>
      </c>
      <c r="J70" s="58">
        <f>'[4]INCOME_STATAMENT'!J70</f>
        <v>-34.11339</v>
      </c>
      <c r="K70" s="58">
        <f>'[4]INCOME_STATAMENT'!K70</f>
        <v>-510</v>
      </c>
      <c r="L70" s="58">
        <f>'[4]INCOME_STATAMENT'!L70</f>
        <v>-60</v>
      </c>
      <c r="M70" s="58">
        <f>'[4]INCOME_STATAMENT'!M70</f>
        <v>156</v>
      </c>
      <c r="N70" s="58">
        <f>'[4]INCOME_STATAMENT'!N70</f>
        <v>-50182.11339</v>
      </c>
    </row>
    <row r="71" spans="1:14" s="114" customFormat="1" ht="12.75">
      <c r="A71" s="105" t="s">
        <v>108</v>
      </c>
      <c r="B71" s="111" t="s">
        <v>109</v>
      </c>
      <c r="C71" s="58">
        <f>'[4]INCOME_STATAMENT'!C71</f>
        <v>0</v>
      </c>
      <c r="D71" s="58">
        <f>'[4]INCOME_STATAMENT'!D71</f>
        <v>0</v>
      </c>
      <c r="E71" s="58">
        <f>'[4]INCOME_STATAMENT'!E71</f>
        <v>0</v>
      </c>
      <c r="F71" s="58">
        <f>'[4]INCOME_STATAMENT'!F71</f>
        <v>9</v>
      </c>
      <c r="G71" s="58">
        <f>'[4]INCOME_STATAMENT'!G71</f>
        <v>13</v>
      </c>
      <c r="H71" s="58">
        <f>'[4]INCOME_STATAMENT'!H71</f>
        <v>0</v>
      </c>
      <c r="I71" s="58">
        <f>'[4]INCOME_STATAMENT'!I71</f>
        <v>0</v>
      </c>
      <c r="J71" s="58">
        <f>'[4]INCOME_STATAMENT'!J71</f>
        <v>0</v>
      </c>
      <c r="K71" s="58">
        <f>'[4]INCOME_STATAMENT'!K71</f>
        <v>0</v>
      </c>
      <c r="L71" s="58">
        <f>'[4]INCOME_STATAMENT'!L71</f>
        <v>0</v>
      </c>
      <c r="M71" s="58">
        <f>'[4]INCOME_STATAMENT'!M71</f>
        <v>0</v>
      </c>
      <c r="N71" s="58">
        <f>'[4]INCOME_STATAMENT'!N71</f>
        <v>22</v>
      </c>
    </row>
    <row r="72" spans="1:14" s="61" customFormat="1" ht="12.75">
      <c r="A72" s="112"/>
      <c r="B72" s="113" t="s">
        <v>157</v>
      </c>
      <c r="C72" s="58">
        <f>'[4]INCOME_STATAMENT'!C72</f>
        <v>-7051</v>
      </c>
      <c r="D72" s="58">
        <f>'[4]INCOME_STATAMENT'!D72</f>
        <v>-30065</v>
      </c>
      <c r="E72" s="58">
        <f>'[4]INCOME_STATAMENT'!E72</f>
        <v>-5560</v>
      </c>
      <c r="F72" s="58">
        <f>'[4]INCOME_STATAMENT'!F72</f>
        <v>-443</v>
      </c>
      <c r="G72" s="58">
        <f>'[4]INCOME_STATAMENT'!G72</f>
        <v>-2594</v>
      </c>
      <c r="H72" s="58">
        <f>'[4]INCOME_STATAMENT'!H72</f>
        <v>-812</v>
      </c>
      <c r="I72" s="58">
        <f>'[4]INCOME_STATAMENT'!I72</f>
        <v>-3187</v>
      </c>
      <c r="J72" s="58">
        <f>'[4]INCOME_STATAMENT'!J72</f>
        <v>-34.11339</v>
      </c>
      <c r="K72" s="58">
        <f>'[4]INCOME_STATAMENT'!K72</f>
        <v>-510</v>
      </c>
      <c r="L72" s="58">
        <f>'[4]INCOME_STATAMENT'!L72</f>
        <v>-60</v>
      </c>
      <c r="M72" s="58">
        <f>'[4]INCOME_STATAMENT'!M72</f>
        <v>156</v>
      </c>
      <c r="N72" s="58">
        <f>'[4]INCOME_STATAMENT'!N72</f>
        <v>-50160.11339</v>
      </c>
    </row>
    <row r="73" spans="1:14" s="114" customFormat="1" ht="25.5">
      <c r="A73" s="112" t="s">
        <v>92</v>
      </c>
      <c r="B73" s="111" t="s">
        <v>158</v>
      </c>
      <c r="C73" s="58">
        <f>'[4]INCOME_STATAMENT'!C73</f>
        <v>-276</v>
      </c>
      <c r="D73" s="58">
        <f>'[4]INCOME_STATAMENT'!D73</f>
        <v>0</v>
      </c>
      <c r="E73" s="58">
        <f>'[4]INCOME_STATAMENT'!E73</f>
        <v>0</v>
      </c>
      <c r="F73" s="58">
        <f>'[4]INCOME_STATAMENT'!F73</f>
        <v>-2</v>
      </c>
      <c r="G73" s="58">
        <f>'[4]INCOME_STATAMENT'!G73</f>
        <v>-340</v>
      </c>
      <c r="H73" s="58">
        <f>'[4]INCOME_STATAMENT'!H73</f>
        <v>-3</v>
      </c>
      <c r="I73" s="58">
        <f>'[4]INCOME_STATAMENT'!I73</f>
        <v>-142</v>
      </c>
      <c r="J73" s="58">
        <f>'[4]INCOME_STATAMENT'!J73</f>
        <v>-3.98425</v>
      </c>
      <c r="K73" s="58">
        <f>'[4]INCOME_STATAMENT'!K73</f>
        <v>0</v>
      </c>
      <c r="L73" s="58">
        <f>'[4]INCOME_STATAMENT'!L73</f>
        <v>-79</v>
      </c>
      <c r="M73" s="58">
        <f>'[4]INCOME_STATAMENT'!M73</f>
        <v>14</v>
      </c>
      <c r="N73" s="58">
        <f>'[4]INCOME_STATAMENT'!N73</f>
        <v>-831.98425</v>
      </c>
    </row>
    <row r="74" spans="1:14" s="114" customFormat="1" ht="12.75">
      <c r="A74" s="112"/>
      <c r="B74" s="80" t="s">
        <v>159</v>
      </c>
      <c r="C74" s="58">
        <f>'[4]INCOME_STATAMENT'!C74</f>
        <v>-7327</v>
      </c>
      <c r="D74" s="58">
        <f>'[4]INCOME_STATAMENT'!D74</f>
        <v>-30065</v>
      </c>
      <c r="E74" s="58">
        <f>'[4]INCOME_STATAMENT'!E74</f>
        <v>-5560</v>
      </c>
      <c r="F74" s="58">
        <f>'[4]INCOME_STATAMENT'!F74</f>
        <v>-445</v>
      </c>
      <c r="G74" s="58">
        <f>'[4]INCOME_STATAMENT'!G74</f>
        <v>-2934</v>
      </c>
      <c r="H74" s="58">
        <f>'[4]INCOME_STATAMENT'!H74</f>
        <v>-815</v>
      </c>
      <c r="I74" s="58">
        <f>'[4]INCOME_STATAMENT'!I74</f>
        <v>-3329</v>
      </c>
      <c r="J74" s="58">
        <f>'[4]INCOME_STATAMENT'!J74</f>
        <v>-38.097640000000006</v>
      </c>
      <c r="K74" s="58">
        <f>'[4]INCOME_STATAMENT'!K74</f>
        <v>-510</v>
      </c>
      <c r="L74" s="58">
        <f>'[4]INCOME_STATAMENT'!L74</f>
        <v>-139</v>
      </c>
      <c r="M74" s="58">
        <f>'[4]INCOME_STATAMENT'!M74</f>
        <v>170</v>
      </c>
      <c r="N74" s="58">
        <f>'[4]INCOME_STATAMENT'!N74</f>
        <v>-50992.09764</v>
      </c>
    </row>
    <row r="75" spans="1:14" s="114" customFormat="1" ht="12.75">
      <c r="A75" s="102" t="s">
        <v>121</v>
      </c>
      <c r="B75" s="103" t="s">
        <v>160</v>
      </c>
      <c r="C75" s="58">
        <f>'[4]INCOME_STATAMENT'!C75</f>
        <v>0</v>
      </c>
      <c r="D75" s="58">
        <f>'[4]INCOME_STATAMENT'!D75</f>
        <v>-1211</v>
      </c>
      <c r="E75" s="58">
        <f>'[4]INCOME_STATAMENT'!E75</f>
        <v>0</v>
      </c>
      <c r="F75" s="58">
        <f>'[4]INCOME_STATAMENT'!F75</f>
        <v>0</v>
      </c>
      <c r="G75" s="58">
        <f>'[4]INCOME_STATAMENT'!G75</f>
        <v>-82</v>
      </c>
      <c r="H75" s="58">
        <f>'[4]INCOME_STATAMENT'!H75</f>
        <v>0</v>
      </c>
      <c r="I75" s="58">
        <f>'[4]INCOME_STATAMENT'!I75</f>
        <v>0</v>
      </c>
      <c r="J75" s="58">
        <f>'[4]INCOME_STATAMENT'!J75</f>
        <v>-1286.8080400000001</v>
      </c>
      <c r="K75" s="58">
        <f>'[4]INCOME_STATAMENT'!K75</f>
        <v>0</v>
      </c>
      <c r="L75" s="58">
        <f>'[4]INCOME_STATAMENT'!L75</f>
        <v>0</v>
      </c>
      <c r="M75" s="58">
        <f>'[4]INCOME_STATAMENT'!M75</f>
        <v>0</v>
      </c>
      <c r="N75" s="58">
        <f>'[4]INCOME_STATAMENT'!N75</f>
        <v>-2579.80804</v>
      </c>
    </row>
    <row r="76" spans="1:14" s="114" customFormat="1" ht="12.75" customHeight="1">
      <c r="A76" s="102" t="s">
        <v>128</v>
      </c>
      <c r="B76" s="103" t="s">
        <v>122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s="114" customFormat="1" ht="12.75">
      <c r="A77" s="105" t="s">
        <v>90</v>
      </c>
      <c r="B77" s="103" t="s">
        <v>123</v>
      </c>
      <c r="C77" s="58">
        <f>'[4]INCOME_STATAMENT'!C77</f>
        <v>-2493</v>
      </c>
      <c r="D77" s="58">
        <f>'[4]INCOME_STATAMENT'!D77</f>
        <v>-7066</v>
      </c>
      <c r="E77" s="58">
        <f>'[4]INCOME_STATAMENT'!E77</f>
        <v>-3230</v>
      </c>
      <c r="F77" s="58">
        <f>'[4]INCOME_STATAMENT'!F77</f>
        <v>-1026</v>
      </c>
      <c r="G77" s="58">
        <f>'[4]INCOME_STATAMENT'!G77</f>
        <v>-2147</v>
      </c>
      <c r="H77" s="58">
        <f>'[4]INCOME_STATAMENT'!H77</f>
        <v>-1093</v>
      </c>
      <c r="I77" s="58">
        <f>'[4]INCOME_STATAMENT'!I77</f>
        <v>-1998</v>
      </c>
      <c r="J77" s="58">
        <f>'[4]INCOME_STATAMENT'!J77</f>
        <v>-280.67443</v>
      </c>
      <c r="K77" s="58">
        <f>'[4]INCOME_STATAMENT'!K77</f>
        <v>-610</v>
      </c>
      <c r="L77" s="58">
        <f>'[4]INCOME_STATAMENT'!L77</f>
        <v>-26</v>
      </c>
      <c r="M77" s="58">
        <f>'[4]INCOME_STATAMENT'!M77</f>
        <v>-78</v>
      </c>
      <c r="N77" s="58">
        <f>'[4]INCOME_STATAMENT'!N77</f>
        <v>-20047.67443</v>
      </c>
    </row>
    <row r="78" spans="1:14" s="61" customFormat="1" ht="12.75">
      <c r="A78" s="105" t="s">
        <v>92</v>
      </c>
      <c r="B78" s="103" t="s">
        <v>124</v>
      </c>
      <c r="C78" s="58">
        <f>'[4]INCOME_STATAMENT'!C78</f>
        <v>351</v>
      </c>
      <c r="D78" s="58">
        <f>'[4]INCOME_STATAMENT'!D78</f>
        <v>5772</v>
      </c>
      <c r="E78" s="58">
        <f>'[4]INCOME_STATAMENT'!E78</f>
        <v>0</v>
      </c>
      <c r="F78" s="58">
        <f>'[4]INCOME_STATAMENT'!F78</f>
        <v>151</v>
      </c>
      <c r="G78" s="58">
        <f>'[4]INCOME_STATAMENT'!G78</f>
        <v>1321</v>
      </c>
      <c r="H78" s="58">
        <f>'[4]INCOME_STATAMENT'!H78</f>
        <v>0</v>
      </c>
      <c r="I78" s="58">
        <f>'[4]INCOME_STATAMENT'!I78</f>
        <v>0</v>
      </c>
      <c r="J78" s="58">
        <f>'[4]INCOME_STATAMENT'!J78</f>
        <v>1.85555</v>
      </c>
      <c r="K78" s="58">
        <f>'[4]INCOME_STATAMENT'!K78</f>
        <v>0</v>
      </c>
      <c r="L78" s="58">
        <f>'[4]INCOME_STATAMENT'!L78</f>
        <v>0</v>
      </c>
      <c r="M78" s="58">
        <f>'[4]INCOME_STATAMENT'!M78</f>
        <v>0</v>
      </c>
      <c r="N78" s="58">
        <f>'[4]INCOME_STATAMENT'!N78</f>
        <v>7596.85555</v>
      </c>
    </row>
    <row r="79" spans="1:14" s="61" customFormat="1" ht="12.75">
      <c r="A79" s="105" t="s">
        <v>94</v>
      </c>
      <c r="B79" s="103" t="s">
        <v>125</v>
      </c>
      <c r="C79" s="58">
        <f>'[4]INCOME_STATAMENT'!C79</f>
        <v>-4928</v>
      </c>
      <c r="D79" s="58">
        <f>'[4]INCOME_STATAMENT'!D79</f>
        <v>-1439</v>
      </c>
      <c r="E79" s="58">
        <f>'[4]INCOME_STATAMENT'!E79</f>
        <v>-3392</v>
      </c>
      <c r="F79" s="58">
        <f>'[4]INCOME_STATAMENT'!F79</f>
        <v>-2648</v>
      </c>
      <c r="G79" s="58">
        <f>'[4]INCOME_STATAMENT'!G79</f>
        <v>-1426</v>
      </c>
      <c r="H79" s="58">
        <f>'[4]INCOME_STATAMENT'!H79</f>
        <v>-1367</v>
      </c>
      <c r="I79" s="58">
        <f>'[4]INCOME_STATAMENT'!I79</f>
        <v>-877</v>
      </c>
      <c r="J79" s="58">
        <f>'[4]INCOME_STATAMENT'!J79</f>
        <v>-2047.67705</v>
      </c>
      <c r="K79" s="58">
        <f>'[4]INCOME_STATAMENT'!K79</f>
        <v>-552</v>
      </c>
      <c r="L79" s="58">
        <f>'[4]INCOME_STATAMENT'!L79</f>
        <v>-203</v>
      </c>
      <c r="M79" s="58">
        <f>'[4]INCOME_STATAMENT'!M79</f>
        <v>-215</v>
      </c>
      <c r="N79" s="58">
        <f>'[4]INCOME_STATAMENT'!N79</f>
        <v>-19094.67705</v>
      </c>
    </row>
    <row r="80" spans="1:14" s="61" customFormat="1" ht="25.5">
      <c r="A80" s="105" t="s">
        <v>97</v>
      </c>
      <c r="B80" s="103" t="s">
        <v>126</v>
      </c>
      <c r="C80" s="58">
        <f>'[4]INCOME_STATAMENT'!C80</f>
        <v>42</v>
      </c>
      <c r="D80" s="58">
        <f>'[4]INCOME_STATAMENT'!D80</f>
        <v>0</v>
      </c>
      <c r="E80" s="58">
        <f>'[4]INCOME_STATAMENT'!E80</f>
        <v>827</v>
      </c>
      <c r="F80" s="58">
        <f>'[4]INCOME_STATAMENT'!F80</f>
        <v>0</v>
      </c>
      <c r="G80" s="58">
        <f>'[4]INCOME_STATAMENT'!G80</f>
        <v>245</v>
      </c>
      <c r="H80" s="58">
        <f>'[4]INCOME_STATAMENT'!H80</f>
        <v>0</v>
      </c>
      <c r="I80" s="58">
        <f>'[4]INCOME_STATAMENT'!I80</f>
        <v>183</v>
      </c>
      <c r="J80" s="58">
        <f>'[4]INCOME_STATAMENT'!J80</f>
        <v>0</v>
      </c>
      <c r="K80" s="58">
        <f>'[4]INCOME_STATAMENT'!K80</f>
        <v>0</v>
      </c>
      <c r="L80" s="58">
        <f>'[4]INCOME_STATAMENT'!L80</f>
        <v>0</v>
      </c>
      <c r="M80" s="58">
        <f>'[4]INCOME_STATAMENT'!M80</f>
        <v>0</v>
      </c>
      <c r="N80" s="58">
        <f>'[4]INCOME_STATAMENT'!N80</f>
        <v>1297</v>
      </c>
    </row>
    <row r="81" spans="1:14" s="61" customFormat="1" ht="12.75">
      <c r="A81" s="115"/>
      <c r="B81" s="108" t="s">
        <v>161</v>
      </c>
      <c r="C81" s="58">
        <f>'[4]INCOME_STATAMENT'!C81</f>
        <v>-7028</v>
      </c>
      <c r="D81" s="58">
        <f>'[4]INCOME_STATAMENT'!D81</f>
        <v>-2733</v>
      </c>
      <c r="E81" s="58">
        <f>'[4]INCOME_STATAMENT'!E81</f>
        <v>-5795</v>
      </c>
      <c r="F81" s="58">
        <f>'[4]INCOME_STATAMENT'!F81</f>
        <v>-3523</v>
      </c>
      <c r="G81" s="58">
        <f>'[4]INCOME_STATAMENT'!G81</f>
        <v>-2007</v>
      </c>
      <c r="H81" s="58">
        <f>'[4]INCOME_STATAMENT'!H81</f>
        <v>-2460</v>
      </c>
      <c r="I81" s="58">
        <f>'[4]INCOME_STATAMENT'!I81</f>
        <v>-2692</v>
      </c>
      <c r="J81" s="58">
        <f>'[4]INCOME_STATAMENT'!J81</f>
        <v>-2326.49593</v>
      </c>
      <c r="K81" s="58">
        <f>'[4]INCOME_STATAMENT'!K81</f>
        <v>-1162</v>
      </c>
      <c r="L81" s="58">
        <f>'[4]INCOME_STATAMENT'!L81</f>
        <v>-229</v>
      </c>
      <c r="M81" s="58">
        <f>'[4]INCOME_STATAMENT'!M81</f>
        <v>-293</v>
      </c>
      <c r="N81" s="58">
        <f>'[4]INCOME_STATAMENT'!N81</f>
        <v>-30248.49593</v>
      </c>
    </row>
    <row r="82" spans="1:14" s="61" customFormat="1" ht="12.75">
      <c r="A82" s="102" t="s">
        <v>130</v>
      </c>
      <c r="B82" s="103" t="s">
        <v>162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s="61" customFormat="1" ht="25.5">
      <c r="A83" s="105" t="s">
        <v>90</v>
      </c>
      <c r="B83" s="103" t="s">
        <v>163</v>
      </c>
      <c r="C83" s="58">
        <f>'[4]INCOME_STATAMENT'!C83</f>
        <v>0</v>
      </c>
      <c r="D83" s="58">
        <f>'[4]INCOME_STATAMENT'!D83</f>
        <v>-3</v>
      </c>
      <c r="E83" s="58">
        <f>'[4]INCOME_STATAMENT'!E83</f>
        <v>0</v>
      </c>
      <c r="F83" s="58">
        <f>'[4]INCOME_STATAMENT'!F83</f>
        <v>-2</v>
      </c>
      <c r="G83" s="58">
        <f>'[4]INCOME_STATAMENT'!G83</f>
        <v>0</v>
      </c>
      <c r="H83" s="58">
        <f>'[4]INCOME_STATAMENT'!H83</f>
        <v>0</v>
      </c>
      <c r="I83" s="58">
        <f>'[4]INCOME_STATAMENT'!I83</f>
        <v>0</v>
      </c>
      <c r="J83" s="58">
        <f>'[4]INCOME_STATAMENT'!J83</f>
        <v>0</v>
      </c>
      <c r="K83" s="58">
        <f>'[4]INCOME_STATAMENT'!K83</f>
        <v>0</v>
      </c>
      <c r="L83" s="58">
        <f>'[4]INCOME_STATAMENT'!L83</f>
        <v>-10</v>
      </c>
      <c r="M83" s="58">
        <f>'[4]INCOME_STATAMENT'!M83</f>
        <v>0</v>
      </c>
      <c r="N83" s="58">
        <f>'[4]INCOME_STATAMENT'!N83</f>
        <v>-15</v>
      </c>
    </row>
    <row r="84" spans="1:14" s="61" customFormat="1" ht="25.5">
      <c r="A84" s="105" t="s">
        <v>92</v>
      </c>
      <c r="B84" s="103" t="s">
        <v>164</v>
      </c>
      <c r="C84" s="58">
        <f>'[4]INCOME_STATAMENT'!C84</f>
        <v>-744</v>
      </c>
      <c r="D84" s="58">
        <f>'[4]INCOME_STATAMENT'!D84</f>
        <v>-1158</v>
      </c>
      <c r="E84" s="58">
        <f>'[4]INCOME_STATAMENT'!E84</f>
        <v>-47</v>
      </c>
      <c r="F84" s="58">
        <f>'[4]INCOME_STATAMENT'!F84</f>
        <v>-79</v>
      </c>
      <c r="G84" s="58">
        <f>'[4]INCOME_STATAMENT'!G84</f>
        <v>-58</v>
      </c>
      <c r="H84" s="58">
        <f>'[4]INCOME_STATAMENT'!H84</f>
        <v>-18</v>
      </c>
      <c r="I84" s="58">
        <f>'[4]INCOME_STATAMENT'!I84</f>
        <v>0</v>
      </c>
      <c r="J84" s="58">
        <f>'[4]INCOME_STATAMENT'!J84</f>
        <v>-22.73573</v>
      </c>
      <c r="K84" s="58">
        <f>'[4]INCOME_STATAMENT'!K84</f>
        <v>-32</v>
      </c>
      <c r="L84" s="58">
        <f>'[4]INCOME_STATAMENT'!L84</f>
        <v>-82</v>
      </c>
      <c r="M84" s="58">
        <f>'[4]INCOME_STATAMENT'!M84</f>
        <v>-1</v>
      </c>
      <c r="N84" s="58">
        <f>'[4]INCOME_STATAMENT'!N84</f>
        <v>-2241.73573</v>
      </c>
    </row>
    <row r="85" spans="1:14" s="61" customFormat="1" ht="12.75">
      <c r="A85" s="105" t="s">
        <v>94</v>
      </c>
      <c r="B85" s="103" t="s">
        <v>165</v>
      </c>
      <c r="C85" s="58">
        <f>'[4]INCOME_STATAMENT'!C85</f>
        <v>-3859</v>
      </c>
      <c r="D85" s="58">
        <f>'[4]INCOME_STATAMENT'!D85</f>
        <v>-3</v>
      </c>
      <c r="E85" s="58">
        <f>'[4]INCOME_STATAMENT'!E85</f>
        <v>0</v>
      </c>
      <c r="F85" s="58">
        <f>'[4]INCOME_STATAMENT'!F85</f>
        <v>-2</v>
      </c>
      <c r="G85" s="58">
        <f>'[4]INCOME_STATAMENT'!G85</f>
        <v>0</v>
      </c>
      <c r="H85" s="58">
        <f>'[4]INCOME_STATAMENT'!H85</f>
        <v>0</v>
      </c>
      <c r="I85" s="58">
        <f>'[4]INCOME_STATAMENT'!I85</f>
        <v>0</v>
      </c>
      <c r="J85" s="58">
        <f>'[4]INCOME_STATAMENT'!J85</f>
        <v>0</v>
      </c>
      <c r="K85" s="58">
        <f>'[4]INCOME_STATAMENT'!K85</f>
        <v>0</v>
      </c>
      <c r="L85" s="58">
        <f>'[4]INCOME_STATAMENT'!L85</f>
        <v>0</v>
      </c>
      <c r="M85" s="58">
        <f>'[4]INCOME_STATAMENT'!M85</f>
        <v>0</v>
      </c>
      <c r="N85" s="58">
        <f>'[4]INCOME_STATAMENT'!N85</f>
        <v>-3864</v>
      </c>
    </row>
    <row r="86" spans="1:14" s="61" customFormat="1" ht="12.75">
      <c r="A86" s="105"/>
      <c r="B86" s="118" t="s">
        <v>166</v>
      </c>
      <c r="C86" s="58">
        <f>'[4]INCOME_STATAMENT'!C86</f>
        <v>-4603</v>
      </c>
      <c r="D86" s="58">
        <f>'[4]INCOME_STATAMENT'!D86</f>
        <v>-1164</v>
      </c>
      <c r="E86" s="58">
        <f>'[4]INCOME_STATAMENT'!E86</f>
        <v>-47</v>
      </c>
      <c r="F86" s="58">
        <f>'[4]INCOME_STATAMENT'!F86</f>
        <v>-83</v>
      </c>
      <c r="G86" s="58">
        <f>'[4]INCOME_STATAMENT'!G86</f>
        <v>-58</v>
      </c>
      <c r="H86" s="58">
        <f>'[4]INCOME_STATAMENT'!H86</f>
        <v>-18</v>
      </c>
      <c r="I86" s="58">
        <f>'[4]INCOME_STATAMENT'!I86</f>
        <v>0</v>
      </c>
      <c r="J86" s="58">
        <f>'[4]INCOME_STATAMENT'!J86</f>
        <v>-22.73573</v>
      </c>
      <c r="K86" s="58">
        <f>'[4]INCOME_STATAMENT'!K86</f>
        <v>-32</v>
      </c>
      <c r="L86" s="58">
        <f>'[4]INCOME_STATAMENT'!L86</f>
        <v>-92</v>
      </c>
      <c r="M86" s="58">
        <f>'[4]INCOME_STATAMENT'!M86</f>
        <v>-1</v>
      </c>
      <c r="N86" s="58">
        <f>'[4]INCOME_STATAMENT'!N86</f>
        <v>-6120.73573</v>
      </c>
    </row>
    <row r="87" spans="1:14" s="61" customFormat="1" ht="12.75">
      <c r="A87" s="102" t="s">
        <v>132</v>
      </c>
      <c r="B87" s="111" t="s">
        <v>167</v>
      </c>
      <c r="C87" s="58">
        <f>'[4]INCOME_STATAMENT'!C87</f>
        <v>0</v>
      </c>
      <c r="D87" s="58">
        <f>'[4]INCOME_STATAMENT'!D87</f>
        <v>0</v>
      </c>
      <c r="E87" s="58">
        <f>'[4]INCOME_STATAMENT'!E87</f>
        <v>-166</v>
      </c>
      <c r="F87" s="58">
        <f>'[4]INCOME_STATAMENT'!F87</f>
        <v>0</v>
      </c>
      <c r="G87" s="58">
        <f>'[4]INCOME_STATAMENT'!G87</f>
        <v>0</v>
      </c>
      <c r="H87" s="58">
        <f>'[4]INCOME_STATAMENT'!H87</f>
        <v>0</v>
      </c>
      <c r="I87" s="58">
        <f>'[4]INCOME_STATAMENT'!I87</f>
        <v>0</v>
      </c>
      <c r="J87" s="58">
        <f>'[4]INCOME_STATAMENT'!J87</f>
        <v>0</v>
      </c>
      <c r="K87" s="58">
        <f>'[4]INCOME_STATAMENT'!K87</f>
        <v>0</v>
      </c>
      <c r="L87" s="58">
        <f>'[4]INCOME_STATAMENT'!L87</f>
        <v>0</v>
      </c>
      <c r="M87" s="58">
        <f>'[4]INCOME_STATAMENT'!M87</f>
        <v>0</v>
      </c>
      <c r="N87" s="58">
        <f>'[4]INCOME_STATAMENT'!N87</f>
        <v>-166</v>
      </c>
    </row>
    <row r="88" spans="1:14" s="61" customFormat="1" ht="12.75">
      <c r="A88" s="102" t="s">
        <v>168</v>
      </c>
      <c r="B88" s="111" t="s">
        <v>129</v>
      </c>
      <c r="C88" s="58">
        <f>'[4]INCOME_STATAMENT'!C88</f>
        <v>-9112</v>
      </c>
      <c r="D88" s="58">
        <f>'[4]INCOME_STATAMENT'!D88</f>
        <v>-6</v>
      </c>
      <c r="E88" s="58">
        <f>'[4]INCOME_STATAMENT'!E88</f>
        <v>-69</v>
      </c>
      <c r="F88" s="58">
        <f>'[4]INCOME_STATAMENT'!F88</f>
        <v>-1907</v>
      </c>
      <c r="G88" s="58">
        <f>'[4]INCOME_STATAMENT'!G88</f>
        <v>-84</v>
      </c>
      <c r="H88" s="58">
        <f>'[4]INCOME_STATAMENT'!H88</f>
        <v>-321</v>
      </c>
      <c r="I88" s="58">
        <f>'[4]INCOME_STATAMENT'!I88</f>
        <v>0</v>
      </c>
      <c r="J88" s="58">
        <f>'[4]INCOME_STATAMENT'!J88</f>
        <v>0</v>
      </c>
      <c r="K88" s="58">
        <f>'[4]INCOME_STATAMENT'!K88</f>
        <v>-30</v>
      </c>
      <c r="L88" s="58">
        <f>'[4]INCOME_STATAMENT'!L88</f>
        <v>0</v>
      </c>
      <c r="M88" s="58">
        <f>'[4]INCOME_STATAMENT'!M88</f>
        <v>-6</v>
      </c>
      <c r="N88" s="58">
        <f>'[4]INCOME_STATAMENT'!N88</f>
        <v>-11535</v>
      </c>
    </row>
    <row r="89" spans="1:14" s="61" customFormat="1" ht="25.5">
      <c r="A89" s="102" t="s">
        <v>169</v>
      </c>
      <c r="B89" s="111" t="s">
        <v>191</v>
      </c>
      <c r="C89" s="58">
        <f>'[4]INCOME_STATAMENT'!C89</f>
        <v>-682</v>
      </c>
      <c r="D89" s="58">
        <f>'[4]INCOME_STATAMENT'!D89</f>
        <v>-1383</v>
      </c>
      <c r="E89" s="58">
        <f>'[4]INCOME_STATAMENT'!E89</f>
        <v>0</v>
      </c>
      <c r="F89" s="58">
        <f>'[4]INCOME_STATAMENT'!F89</f>
        <v>-5</v>
      </c>
      <c r="G89" s="58">
        <f>'[4]INCOME_STATAMENT'!G89</f>
        <v>0</v>
      </c>
      <c r="H89" s="58">
        <f>'[4]INCOME_STATAMENT'!H89</f>
        <v>-112</v>
      </c>
      <c r="I89" s="58">
        <f>'[4]INCOME_STATAMENT'!I89</f>
        <v>-404</v>
      </c>
      <c r="J89" s="58">
        <f>'[4]INCOME_STATAMENT'!J89</f>
        <v>0</v>
      </c>
      <c r="K89" s="58">
        <f>'[4]INCOME_STATAMENT'!K89</f>
        <v>0</v>
      </c>
      <c r="L89" s="58">
        <f>'[4]INCOME_STATAMENT'!L89</f>
        <v>-231</v>
      </c>
      <c r="M89" s="58">
        <f>'[4]INCOME_STATAMENT'!M89</f>
        <v>0</v>
      </c>
      <c r="N89" s="58">
        <f>'[4]INCOME_STATAMENT'!N89</f>
        <v>-2817</v>
      </c>
    </row>
    <row r="90" spans="1:14" s="61" customFormat="1" ht="46.5" customHeight="1">
      <c r="A90" s="91" t="s">
        <v>170</v>
      </c>
      <c r="B90" s="56" t="s">
        <v>171</v>
      </c>
      <c r="C90" s="58">
        <f>'[4]INCOME_STATAMENT'!C90</f>
        <v>1233</v>
      </c>
      <c r="D90" s="58">
        <f>'[4]INCOME_STATAMENT'!D90</f>
        <v>4162</v>
      </c>
      <c r="E90" s="58">
        <f>'[4]INCOME_STATAMENT'!E90</f>
        <v>2467</v>
      </c>
      <c r="F90" s="58">
        <f>'[4]INCOME_STATAMENT'!F90</f>
        <v>447</v>
      </c>
      <c r="G90" s="58">
        <f>'[4]INCOME_STATAMENT'!G90</f>
        <v>661</v>
      </c>
      <c r="H90" s="58">
        <f>'[4]INCOME_STATAMENT'!H90</f>
        <v>76</v>
      </c>
      <c r="I90" s="58">
        <f>'[4]INCOME_STATAMENT'!I90</f>
        <v>-511</v>
      </c>
      <c r="J90" s="58">
        <f>'[4]INCOME_STATAMENT'!J90</f>
        <v>-929.5519800000001</v>
      </c>
      <c r="K90" s="58">
        <f>'[4]INCOME_STATAMENT'!K90</f>
        <v>-12</v>
      </c>
      <c r="L90" s="58">
        <f>'[4]INCOME_STATAMENT'!L90</f>
        <v>-199</v>
      </c>
      <c r="M90" s="58">
        <f>'[4]INCOME_STATAMENT'!M90</f>
        <v>149</v>
      </c>
      <c r="N90" s="58">
        <f>'[4]INCOME_STATAMENT'!N90</f>
        <v>7543.44802</v>
      </c>
    </row>
    <row r="91" spans="1:14" s="61" customFormat="1" ht="12.75">
      <c r="A91" s="91" t="s">
        <v>172</v>
      </c>
      <c r="B91" s="56" t="s">
        <v>173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1:14" s="61" customFormat="1" ht="25.5">
      <c r="A92" s="102" t="s">
        <v>88</v>
      </c>
      <c r="B92" s="103" t="s">
        <v>192</v>
      </c>
      <c r="C92" s="58">
        <f>'[4]INCOME_STATAMENT'!C92</f>
        <v>1228</v>
      </c>
      <c r="D92" s="58">
        <f>'[4]INCOME_STATAMENT'!D92</f>
        <v>0</v>
      </c>
      <c r="E92" s="58">
        <f>'[4]INCOME_STATAMENT'!E92</f>
        <v>0</v>
      </c>
      <c r="F92" s="58">
        <f>'[4]INCOME_STATAMENT'!F92</f>
        <v>0</v>
      </c>
      <c r="G92" s="58">
        <f>'[4]INCOME_STATAMENT'!G92</f>
        <v>0</v>
      </c>
      <c r="H92" s="58">
        <f>'[4]INCOME_STATAMENT'!H92</f>
        <v>0</v>
      </c>
      <c r="I92" s="58">
        <f>'[4]INCOME_STATAMENT'!I92</f>
        <v>0</v>
      </c>
      <c r="J92" s="58">
        <f>'[4]INCOME_STATAMENT'!J92</f>
        <v>0</v>
      </c>
      <c r="K92" s="58">
        <f>'[4]INCOME_STATAMENT'!K92</f>
        <v>0</v>
      </c>
      <c r="L92" s="58">
        <f>'[4]INCOME_STATAMENT'!L92</f>
        <v>0</v>
      </c>
      <c r="M92" s="58">
        <f>'[4]INCOME_STATAMENT'!M92</f>
        <v>0</v>
      </c>
      <c r="N92" s="58">
        <f>'[4]INCOME_STATAMENT'!N92</f>
        <v>1228</v>
      </c>
    </row>
    <row r="93" spans="1:14" s="61" customFormat="1" ht="25.5">
      <c r="A93" s="102" t="s">
        <v>100</v>
      </c>
      <c r="B93" s="106" t="s">
        <v>193</v>
      </c>
      <c r="C93" s="58">
        <f>'[4]INCOME_STATAMENT'!C93</f>
        <v>1233</v>
      </c>
      <c r="D93" s="58">
        <f>'[4]INCOME_STATAMENT'!D93</f>
        <v>4162</v>
      </c>
      <c r="E93" s="58">
        <f>'[4]INCOME_STATAMENT'!E93</f>
        <v>2467</v>
      </c>
      <c r="F93" s="58">
        <f>'[4]INCOME_STATAMENT'!F93</f>
        <v>447</v>
      </c>
      <c r="G93" s="58">
        <f>'[4]INCOME_STATAMENT'!G93</f>
        <v>661</v>
      </c>
      <c r="H93" s="58">
        <f>'[4]INCOME_STATAMENT'!H93</f>
        <v>76</v>
      </c>
      <c r="I93" s="58">
        <f>'[4]INCOME_STATAMENT'!I93</f>
        <v>-511</v>
      </c>
      <c r="J93" s="58">
        <f>'[4]INCOME_STATAMENT'!J93</f>
        <v>-929.5519800000001</v>
      </c>
      <c r="K93" s="58">
        <f>'[4]INCOME_STATAMENT'!K93</f>
        <v>-12</v>
      </c>
      <c r="L93" s="58">
        <f>'[4]INCOME_STATAMENT'!L93</f>
        <v>-199</v>
      </c>
      <c r="M93" s="58">
        <f>'[4]INCOME_STATAMENT'!M93</f>
        <v>149</v>
      </c>
      <c r="N93" s="58">
        <f>'[4]INCOME_STATAMENT'!N93</f>
        <v>7543.44802</v>
      </c>
    </row>
    <row r="94" spans="1:14" s="61" customFormat="1" ht="12.75">
      <c r="A94" s="115" t="s">
        <v>101</v>
      </c>
      <c r="B94" s="103" t="s">
        <v>174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s="61" customFormat="1" ht="12.75">
      <c r="A95" s="105" t="s">
        <v>90</v>
      </c>
      <c r="B95" s="111" t="s">
        <v>139</v>
      </c>
      <c r="C95" s="58">
        <f>'[4]INCOME_STATAMENT'!C95</f>
        <v>0</v>
      </c>
      <c r="D95" s="58">
        <f>'[4]INCOME_STATAMENT'!D95</f>
        <v>0</v>
      </c>
      <c r="E95" s="58">
        <f>'[4]INCOME_STATAMENT'!E95</f>
        <v>0</v>
      </c>
      <c r="F95" s="58">
        <f>'[4]INCOME_STATAMENT'!F95</f>
        <v>0</v>
      </c>
      <c r="G95" s="58">
        <f>'[4]INCOME_STATAMENT'!G95</f>
        <v>0</v>
      </c>
      <c r="H95" s="58">
        <f>'[4]INCOME_STATAMENT'!H95</f>
        <v>0</v>
      </c>
      <c r="I95" s="58">
        <f>'[4]INCOME_STATAMENT'!I95</f>
        <v>7</v>
      </c>
      <c r="J95" s="58">
        <f>'[4]INCOME_STATAMENT'!J95</f>
        <v>0</v>
      </c>
      <c r="K95" s="58">
        <f>'[4]INCOME_STATAMENT'!K95</f>
        <v>0</v>
      </c>
      <c r="L95" s="58">
        <f>'[4]INCOME_STATAMENT'!L95</f>
        <v>0</v>
      </c>
      <c r="M95" s="58">
        <f>'[4]INCOME_STATAMENT'!M95</f>
        <v>0</v>
      </c>
      <c r="N95" s="58">
        <f>'[4]INCOME_STATAMENT'!N95</f>
        <v>7</v>
      </c>
    </row>
    <row r="96" spans="1:14" s="61" customFormat="1" ht="12.75">
      <c r="A96" s="112"/>
      <c r="B96" s="111" t="s">
        <v>175</v>
      </c>
      <c r="C96" s="58">
        <f>'[4]INCOME_STATAMENT'!C96</f>
        <v>0</v>
      </c>
      <c r="D96" s="58">
        <f>'[4]INCOME_STATAMENT'!D96</f>
        <v>0</v>
      </c>
      <c r="E96" s="58">
        <f>'[4]INCOME_STATAMENT'!E96</f>
        <v>0</v>
      </c>
      <c r="F96" s="58">
        <f>'[4]INCOME_STATAMENT'!F96</f>
        <v>0</v>
      </c>
      <c r="G96" s="58">
        <f>'[4]INCOME_STATAMENT'!G96</f>
        <v>0</v>
      </c>
      <c r="H96" s="58">
        <f>'[4]INCOME_STATAMENT'!H96</f>
        <v>0</v>
      </c>
      <c r="I96" s="58">
        <f>'[4]INCOME_STATAMENT'!I96</f>
        <v>0</v>
      </c>
      <c r="J96" s="58">
        <f>'[4]INCOME_STATAMENT'!J96</f>
        <v>0</v>
      </c>
      <c r="K96" s="58">
        <f>'[4]INCOME_STATAMENT'!K96</f>
        <v>0</v>
      </c>
      <c r="L96" s="58">
        <f>'[4]INCOME_STATAMENT'!L96</f>
        <v>0</v>
      </c>
      <c r="M96" s="58">
        <f>'[4]INCOME_STATAMENT'!M96</f>
        <v>0</v>
      </c>
      <c r="N96" s="58">
        <f>'[4]INCOME_STATAMENT'!N96</f>
        <v>0</v>
      </c>
    </row>
    <row r="97" spans="1:14" s="61" customFormat="1" ht="12.75">
      <c r="A97" s="112" t="s">
        <v>92</v>
      </c>
      <c r="B97" s="111" t="s">
        <v>141</v>
      </c>
      <c r="C97" s="58">
        <f>'[4]INCOME_STATAMENT'!C97</f>
        <v>0</v>
      </c>
      <c r="D97" s="58">
        <f>'[4]INCOME_STATAMENT'!D97</f>
        <v>0</v>
      </c>
      <c r="E97" s="58">
        <f>'[4]INCOME_STATAMENT'!E97</f>
        <v>0</v>
      </c>
      <c r="F97" s="58">
        <f>'[4]INCOME_STATAMENT'!F97</f>
        <v>0</v>
      </c>
      <c r="G97" s="58">
        <f>'[4]INCOME_STATAMENT'!G97</f>
        <v>0</v>
      </c>
      <c r="H97" s="58">
        <f>'[4]INCOME_STATAMENT'!H97</f>
        <v>0</v>
      </c>
      <c r="I97" s="58">
        <f>'[4]INCOME_STATAMENT'!I97</f>
        <v>0</v>
      </c>
      <c r="J97" s="58">
        <f>'[4]INCOME_STATAMENT'!J97</f>
        <v>0</v>
      </c>
      <c r="K97" s="58">
        <f>'[4]INCOME_STATAMENT'!K97</f>
        <v>0</v>
      </c>
      <c r="L97" s="58">
        <f>'[4]INCOME_STATAMENT'!L97</f>
        <v>0</v>
      </c>
      <c r="M97" s="58">
        <f>'[4]INCOME_STATAMENT'!M97</f>
        <v>0</v>
      </c>
      <c r="N97" s="58">
        <f>'[4]INCOME_STATAMENT'!N97</f>
        <v>0</v>
      </c>
    </row>
    <row r="98" spans="1:14" s="61" customFormat="1" ht="12.75">
      <c r="A98" s="112"/>
      <c r="B98" s="111" t="s">
        <v>175</v>
      </c>
      <c r="C98" s="58">
        <f>'[4]INCOME_STATAMENT'!C98</f>
        <v>0</v>
      </c>
      <c r="D98" s="58">
        <f>'[4]INCOME_STATAMENT'!D98</f>
        <v>0</v>
      </c>
      <c r="E98" s="58">
        <f>'[4]INCOME_STATAMENT'!E98</f>
        <v>0</v>
      </c>
      <c r="F98" s="58">
        <f>'[4]INCOME_STATAMENT'!F98</f>
        <v>0</v>
      </c>
      <c r="G98" s="58">
        <f>'[4]INCOME_STATAMENT'!G98</f>
        <v>0</v>
      </c>
      <c r="H98" s="58">
        <f>'[4]INCOME_STATAMENT'!H98</f>
        <v>0</v>
      </c>
      <c r="I98" s="58">
        <f>'[4]INCOME_STATAMENT'!I98</f>
        <v>0</v>
      </c>
      <c r="J98" s="58">
        <f>'[4]INCOME_STATAMENT'!J98</f>
        <v>0</v>
      </c>
      <c r="K98" s="58">
        <f>'[4]INCOME_STATAMENT'!K98</f>
        <v>0</v>
      </c>
      <c r="L98" s="58">
        <f>'[4]INCOME_STATAMENT'!L98</f>
        <v>0</v>
      </c>
      <c r="M98" s="58">
        <f>'[4]INCOME_STATAMENT'!M98</f>
        <v>0</v>
      </c>
      <c r="N98" s="58">
        <f>'[4]INCOME_STATAMENT'!N98</f>
        <v>0</v>
      </c>
    </row>
    <row r="99" spans="1:14" s="61" customFormat="1" ht="12.75">
      <c r="A99" s="107" t="s">
        <v>142</v>
      </c>
      <c r="B99" s="103" t="s">
        <v>143</v>
      </c>
      <c r="C99" s="58">
        <f>'[4]INCOME_STATAMENT'!C99</f>
        <v>0</v>
      </c>
      <c r="D99" s="58">
        <f>'[4]INCOME_STATAMENT'!D99</f>
        <v>0</v>
      </c>
      <c r="E99" s="58">
        <f>'[4]INCOME_STATAMENT'!E99</f>
        <v>0</v>
      </c>
      <c r="F99" s="58">
        <f>'[4]INCOME_STATAMENT'!F99</f>
        <v>58</v>
      </c>
      <c r="G99" s="58">
        <f>'[4]INCOME_STATAMENT'!G99</f>
        <v>0</v>
      </c>
      <c r="H99" s="58">
        <f>'[4]INCOME_STATAMENT'!H99</f>
        <v>0</v>
      </c>
      <c r="I99" s="58">
        <f>'[4]INCOME_STATAMENT'!I99</f>
        <v>0</v>
      </c>
      <c r="J99" s="58">
        <f>'[4]INCOME_STATAMENT'!J99</f>
        <v>0</v>
      </c>
      <c r="K99" s="58">
        <f>'[4]INCOME_STATAMENT'!K99</f>
        <v>0</v>
      </c>
      <c r="L99" s="58">
        <f>'[4]INCOME_STATAMENT'!L99</f>
        <v>0</v>
      </c>
      <c r="M99" s="58">
        <f>'[4]INCOME_STATAMENT'!M99</f>
        <v>0</v>
      </c>
      <c r="N99" s="58">
        <f>'[4]INCOME_STATAMENT'!N99</f>
        <v>58</v>
      </c>
    </row>
    <row r="100" spans="1:14" s="61" customFormat="1" ht="12.75">
      <c r="A100" s="107" t="s">
        <v>144</v>
      </c>
      <c r="B100" s="103" t="s">
        <v>145</v>
      </c>
      <c r="C100" s="58">
        <f>'[4]INCOME_STATAMENT'!C100</f>
        <v>0</v>
      </c>
      <c r="D100" s="58">
        <f>'[4]INCOME_STATAMENT'!D100</f>
        <v>0</v>
      </c>
      <c r="E100" s="58">
        <f>'[4]INCOME_STATAMENT'!E100</f>
        <v>0</v>
      </c>
      <c r="F100" s="58">
        <f>'[4]INCOME_STATAMENT'!F100</f>
        <v>3</v>
      </c>
      <c r="G100" s="58">
        <f>'[4]INCOME_STATAMENT'!G100</f>
        <v>249</v>
      </c>
      <c r="H100" s="58">
        <f>'[4]INCOME_STATAMENT'!H100</f>
        <v>2</v>
      </c>
      <c r="I100" s="58">
        <f>'[4]INCOME_STATAMENT'!I100</f>
        <v>417</v>
      </c>
      <c r="J100" s="58">
        <f>'[4]INCOME_STATAMENT'!J100</f>
        <v>0</v>
      </c>
      <c r="K100" s="58">
        <f>'[4]INCOME_STATAMENT'!K100</f>
        <v>91</v>
      </c>
      <c r="L100" s="58">
        <f>'[4]INCOME_STATAMENT'!L100</f>
        <v>0</v>
      </c>
      <c r="M100" s="58">
        <f>'[4]INCOME_STATAMENT'!M100</f>
        <v>0</v>
      </c>
      <c r="N100" s="58">
        <f>'[4]INCOME_STATAMENT'!N100</f>
        <v>762</v>
      </c>
    </row>
    <row r="101" spans="1:14" s="61" customFormat="1" ht="12.75">
      <c r="A101" s="116"/>
      <c r="B101" s="80" t="s">
        <v>146</v>
      </c>
      <c r="C101" s="58">
        <f>'[4]INCOME_STATAMENT'!C101</f>
        <v>0</v>
      </c>
      <c r="D101" s="58">
        <f>'[4]INCOME_STATAMENT'!D101</f>
        <v>0</v>
      </c>
      <c r="E101" s="58">
        <f>'[4]INCOME_STATAMENT'!E101</f>
        <v>0</v>
      </c>
      <c r="F101" s="58">
        <f>'[4]INCOME_STATAMENT'!F101</f>
        <v>61</v>
      </c>
      <c r="G101" s="58">
        <f>'[4]INCOME_STATAMENT'!G101</f>
        <v>249</v>
      </c>
      <c r="H101" s="58">
        <f>'[4]INCOME_STATAMENT'!H101</f>
        <v>2</v>
      </c>
      <c r="I101" s="58">
        <f>'[4]INCOME_STATAMENT'!I101</f>
        <v>417</v>
      </c>
      <c r="J101" s="58">
        <f>'[4]INCOME_STATAMENT'!J101</f>
        <v>0</v>
      </c>
      <c r="K101" s="58">
        <f>'[4]INCOME_STATAMENT'!K101</f>
        <v>91</v>
      </c>
      <c r="L101" s="58">
        <f>'[4]INCOME_STATAMENT'!L101</f>
        <v>0</v>
      </c>
      <c r="M101" s="58">
        <f>'[4]INCOME_STATAMENT'!M101</f>
        <v>0</v>
      </c>
      <c r="N101" s="58">
        <f>'[4]INCOME_STATAMENT'!N101</f>
        <v>820</v>
      </c>
    </row>
    <row r="102" spans="1:14" s="61" customFormat="1" ht="25.5">
      <c r="A102" s="112" t="s">
        <v>94</v>
      </c>
      <c r="B102" s="103" t="s">
        <v>147</v>
      </c>
      <c r="C102" s="58">
        <f>'[4]INCOME_STATAMENT'!C102</f>
        <v>12</v>
      </c>
      <c r="D102" s="58">
        <f>'[4]INCOME_STATAMENT'!D102</f>
        <v>0</v>
      </c>
      <c r="E102" s="58">
        <f>'[4]INCOME_STATAMENT'!E102</f>
        <v>0</v>
      </c>
      <c r="F102" s="58">
        <f>'[4]INCOME_STATAMENT'!F102</f>
        <v>0</v>
      </c>
      <c r="G102" s="58">
        <f>'[4]INCOME_STATAMENT'!G102</f>
        <v>130</v>
      </c>
      <c r="H102" s="58">
        <f>'[4]INCOME_STATAMENT'!H102</f>
        <v>12</v>
      </c>
      <c r="I102" s="58">
        <f>'[4]INCOME_STATAMENT'!I102</f>
        <v>0</v>
      </c>
      <c r="J102" s="58">
        <f>'[4]INCOME_STATAMENT'!J102</f>
        <v>0</v>
      </c>
      <c r="K102" s="58">
        <f>'[4]INCOME_STATAMENT'!K102</f>
        <v>0</v>
      </c>
      <c r="L102" s="58">
        <f>'[4]INCOME_STATAMENT'!L102</f>
        <v>0</v>
      </c>
      <c r="M102" s="58">
        <f>'[4]INCOME_STATAMENT'!M102</f>
        <v>0</v>
      </c>
      <c r="N102" s="58">
        <f>'[4]INCOME_STATAMENT'!N102</f>
        <v>154</v>
      </c>
    </row>
    <row r="103" spans="1:14" s="61" customFormat="1" ht="12.75">
      <c r="A103" s="112" t="s">
        <v>97</v>
      </c>
      <c r="B103" s="103" t="s">
        <v>148</v>
      </c>
      <c r="C103" s="58">
        <f>'[4]INCOME_STATAMENT'!C103</f>
        <v>1798</v>
      </c>
      <c r="D103" s="58">
        <f>'[4]INCOME_STATAMENT'!D103</f>
        <v>0</v>
      </c>
      <c r="E103" s="58">
        <f>'[4]INCOME_STATAMENT'!E103</f>
        <v>0</v>
      </c>
      <c r="F103" s="58">
        <f>'[4]INCOME_STATAMENT'!F103</f>
        <v>0</v>
      </c>
      <c r="G103" s="58">
        <f>'[4]INCOME_STATAMENT'!G103</f>
        <v>0</v>
      </c>
      <c r="H103" s="58">
        <f>'[4]INCOME_STATAMENT'!H103</f>
        <v>0</v>
      </c>
      <c r="I103" s="58">
        <f>'[4]INCOME_STATAMENT'!I103</f>
        <v>1</v>
      </c>
      <c r="J103" s="58">
        <f>'[4]INCOME_STATAMENT'!J103</f>
        <v>0</v>
      </c>
      <c r="K103" s="58">
        <f>'[4]INCOME_STATAMENT'!K103</f>
        <v>0</v>
      </c>
      <c r="L103" s="58">
        <f>'[4]INCOME_STATAMENT'!L103</f>
        <v>0</v>
      </c>
      <c r="M103" s="58">
        <f>'[4]INCOME_STATAMENT'!M103</f>
        <v>0</v>
      </c>
      <c r="N103" s="58">
        <f>'[4]INCOME_STATAMENT'!N103</f>
        <v>1799</v>
      </c>
    </row>
    <row r="104" spans="1:14" s="61" customFormat="1" ht="12.75">
      <c r="A104" s="117"/>
      <c r="B104" s="118" t="s">
        <v>176</v>
      </c>
      <c r="C104" s="58">
        <f>'[4]INCOME_STATAMENT'!C104</f>
        <v>1810</v>
      </c>
      <c r="D104" s="58">
        <f>'[4]INCOME_STATAMENT'!D104</f>
        <v>0</v>
      </c>
      <c r="E104" s="58">
        <f>'[4]INCOME_STATAMENT'!E104</f>
        <v>0</v>
      </c>
      <c r="F104" s="58">
        <f>'[4]INCOME_STATAMENT'!F104</f>
        <v>61</v>
      </c>
      <c r="G104" s="58">
        <f>'[4]INCOME_STATAMENT'!G104</f>
        <v>379</v>
      </c>
      <c r="H104" s="58">
        <f>'[4]INCOME_STATAMENT'!H104</f>
        <v>14</v>
      </c>
      <c r="I104" s="58">
        <f>'[4]INCOME_STATAMENT'!I104</f>
        <v>425</v>
      </c>
      <c r="J104" s="58">
        <f>'[4]INCOME_STATAMENT'!J104</f>
        <v>0</v>
      </c>
      <c r="K104" s="58">
        <f>'[4]INCOME_STATAMENT'!K104</f>
        <v>91</v>
      </c>
      <c r="L104" s="58">
        <f>'[4]INCOME_STATAMENT'!L104</f>
        <v>0</v>
      </c>
      <c r="M104" s="58">
        <f>'[4]INCOME_STATAMENT'!M104</f>
        <v>0</v>
      </c>
      <c r="N104" s="58">
        <f>'[4]INCOME_STATAMENT'!N104</f>
        <v>2780</v>
      </c>
    </row>
    <row r="105" spans="1:14" s="61" customFormat="1" ht="38.25">
      <c r="A105" s="115" t="s">
        <v>103</v>
      </c>
      <c r="B105" s="111" t="s">
        <v>194</v>
      </c>
      <c r="C105" s="58">
        <f>'[4]INCOME_STATAMENT'!C105</f>
        <v>682</v>
      </c>
      <c r="D105" s="58">
        <f>'[4]INCOME_STATAMENT'!D105</f>
        <v>1383</v>
      </c>
      <c r="E105" s="58">
        <f>'[4]INCOME_STATAMENT'!E105</f>
        <v>0</v>
      </c>
      <c r="F105" s="58">
        <f>'[4]INCOME_STATAMENT'!F105</f>
        <v>5</v>
      </c>
      <c r="G105" s="58">
        <f>'[4]INCOME_STATAMENT'!G105</f>
        <v>0</v>
      </c>
      <c r="H105" s="58">
        <f>'[4]INCOME_STATAMENT'!H105</f>
        <v>112</v>
      </c>
      <c r="I105" s="58">
        <f>'[4]INCOME_STATAMENT'!I105</f>
        <v>404</v>
      </c>
      <c r="J105" s="58">
        <f>'[4]INCOME_STATAMENT'!J105</f>
        <v>0</v>
      </c>
      <c r="K105" s="58">
        <f>'[4]INCOME_STATAMENT'!K105</f>
        <v>0</v>
      </c>
      <c r="L105" s="58">
        <f>'[4]INCOME_STATAMENT'!L105</f>
        <v>231</v>
      </c>
      <c r="M105" s="58">
        <f>'[4]INCOME_STATAMENT'!M105</f>
        <v>0</v>
      </c>
      <c r="N105" s="58">
        <f>'[4]INCOME_STATAMENT'!N105</f>
        <v>2817</v>
      </c>
    </row>
    <row r="106" spans="1:14" s="61" customFormat="1" ht="12.75">
      <c r="A106" s="102" t="s">
        <v>114</v>
      </c>
      <c r="B106" s="103" t="s">
        <v>162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s="61" customFormat="1" ht="25.5">
      <c r="A107" s="105" t="s">
        <v>90</v>
      </c>
      <c r="B107" s="103" t="s">
        <v>163</v>
      </c>
      <c r="C107" s="58">
        <f>'[4]INCOME_STATAMENT'!C107</f>
        <v>-15</v>
      </c>
      <c r="D107" s="58">
        <f>'[4]INCOME_STATAMENT'!D107</f>
        <v>0</v>
      </c>
      <c r="E107" s="58">
        <f>'[4]INCOME_STATAMENT'!E107</f>
        <v>0</v>
      </c>
      <c r="F107" s="58">
        <f>'[4]INCOME_STATAMENT'!F107</f>
        <v>-88</v>
      </c>
      <c r="G107" s="58">
        <f>'[4]INCOME_STATAMENT'!G107</f>
        <v>-13</v>
      </c>
      <c r="H107" s="58">
        <f>'[4]INCOME_STATAMENT'!H107</f>
        <v>0</v>
      </c>
      <c r="I107" s="58">
        <f>'[4]INCOME_STATAMENT'!I107</f>
        <v>-21</v>
      </c>
      <c r="J107" s="58">
        <f>'[4]INCOME_STATAMENT'!J107</f>
        <v>0</v>
      </c>
      <c r="K107" s="58">
        <f>'[4]INCOME_STATAMENT'!K107</f>
        <v>-9</v>
      </c>
      <c r="L107" s="58">
        <f>'[4]INCOME_STATAMENT'!L107</f>
        <v>0</v>
      </c>
      <c r="M107" s="58">
        <f>'[4]INCOME_STATAMENT'!M107</f>
        <v>0</v>
      </c>
      <c r="N107" s="58">
        <f>'[4]INCOME_STATAMENT'!N107</f>
        <v>-146</v>
      </c>
    </row>
    <row r="108" spans="1:14" s="61" customFormat="1" ht="25.5">
      <c r="A108" s="105" t="s">
        <v>92</v>
      </c>
      <c r="B108" s="103" t="s">
        <v>164</v>
      </c>
      <c r="C108" s="58">
        <f>'[4]INCOME_STATAMENT'!C108</f>
        <v>-11</v>
      </c>
      <c r="D108" s="58">
        <f>'[4]INCOME_STATAMENT'!D108</f>
        <v>0</v>
      </c>
      <c r="E108" s="58">
        <f>'[4]INCOME_STATAMENT'!E108</f>
        <v>0</v>
      </c>
      <c r="F108" s="58">
        <f>'[4]INCOME_STATAMENT'!F108</f>
        <v>0</v>
      </c>
      <c r="G108" s="58">
        <f>'[4]INCOME_STATAMENT'!G108</f>
        <v>-230</v>
      </c>
      <c r="H108" s="58">
        <f>'[4]INCOME_STATAMENT'!H108</f>
        <v>-3</v>
      </c>
      <c r="I108" s="58">
        <f>'[4]INCOME_STATAMENT'!I108</f>
        <v>0</v>
      </c>
      <c r="J108" s="58">
        <f>'[4]INCOME_STATAMENT'!J108</f>
        <v>0</v>
      </c>
      <c r="K108" s="58">
        <f>'[4]INCOME_STATAMENT'!K108</f>
        <v>0</v>
      </c>
      <c r="L108" s="58">
        <f>'[4]INCOME_STATAMENT'!L108</f>
        <v>0</v>
      </c>
      <c r="M108" s="58">
        <f>'[4]INCOME_STATAMENT'!M108</f>
        <v>0</v>
      </c>
      <c r="N108" s="58">
        <f>'[4]INCOME_STATAMENT'!N108</f>
        <v>-244</v>
      </c>
    </row>
    <row r="109" spans="1:14" s="61" customFormat="1" ht="12.75">
      <c r="A109" s="105" t="s">
        <v>94</v>
      </c>
      <c r="B109" s="103" t="s">
        <v>165</v>
      </c>
      <c r="C109" s="58">
        <f>'[4]INCOME_STATAMENT'!C109</f>
        <v>-3</v>
      </c>
      <c r="D109" s="58">
        <f>'[4]INCOME_STATAMENT'!D109</f>
        <v>0</v>
      </c>
      <c r="E109" s="58">
        <f>'[4]INCOME_STATAMENT'!E109</f>
        <v>0</v>
      </c>
      <c r="F109" s="58">
        <f>'[4]INCOME_STATAMENT'!F109</f>
        <v>0</v>
      </c>
      <c r="G109" s="58">
        <f>'[4]INCOME_STATAMENT'!G109</f>
        <v>0</v>
      </c>
      <c r="H109" s="58">
        <f>'[4]INCOME_STATAMENT'!H109</f>
        <v>0</v>
      </c>
      <c r="I109" s="58">
        <f>'[4]INCOME_STATAMENT'!I109</f>
        <v>0</v>
      </c>
      <c r="J109" s="58">
        <f>'[4]INCOME_STATAMENT'!J109</f>
        <v>0</v>
      </c>
      <c r="K109" s="58">
        <f>'[4]INCOME_STATAMENT'!K109</f>
        <v>0</v>
      </c>
      <c r="L109" s="58">
        <f>'[4]INCOME_STATAMENT'!L109</f>
        <v>0</v>
      </c>
      <c r="M109" s="58">
        <f>'[4]INCOME_STATAMENT'!M109</f>
        <v>0</v>
      </c>
      <c r="N109" s="58">
        <f>'[4]INCOME_STATAMENT'!N109</f>
        <v>-3</v>
      </c>
    </row>
    <row r="110" spans="1:14" s="61" customFormat="1" ht="12.75">
      <c r="A110" s="105"/>
      <c r="B110" s="118" t="s">
        <v>177</v>
      </c>
      <c r="C110" s="58">
        <f>'[4]INCOME_STATAMENT'!C110</f>
        <v>-29</v>
      </c>
      <c r="D110" s="58">
        <f>'[4]INCOME_STATAMENT'!D110</f>
        <v>0</v>
      </c>
      <c r="E110" s="58">
        <f>'[4]INCOME_STATAMENT'!E110</f>
        <v>0</v>
      </c>
      <c r="F110" s="58">
        <f>'[4]INCOME_STATAMENT'!F110</f>
        <v>-88</v>
      </c>
      <c r="G110" s="58">
        <f>'[4]INCOME_STATAMENT'!G110</f>
        <v>-243</v>
      </c>
      <c r="H110" s="58">
        <f>'[4]INCOME_STATAMENT'!H110</f>
        <v>-3</v>
      </c>
      <c r="I110" s="58">
        <f>'[4]INCOME_STATAMENT'!I110</f>
        <v>-21</v>
      </c>
      <c r="J110" s="58">
        <f>'[4]INCOME_STATAMENT'!J110</f>
        <v>0</v>
      </c>
      <c r="K110" s="58">
        <f>'[4]INCOME_STATAMENT'!K110</f>
        <v>-9</v>
      </c>
      <c r="L110" s="58">
        <f>'[4]INCOME_STATAMENT'!L110</f>
        <v>0</v>
      </c>
      <c r="M110" s="58">
        <f>'[4]INCOME_STATAMENT'!M110</f>
        <v>0</v>
      </c>
      <c r="N110" s="58">
        <f>'[4]INCOME_STATAMENT'!N110</f>
        <v>-393</v>
      </c>
    </row>
    <row r="111" spans="1:14" s="61" customFormat="1" ht="25.5">
      <c r="A111" s="115" t="s">
        <v>119</v>
      </c>
      <c r="B111" s="111" t="s">
        <v>195</v>
      </c>
      <c r="C111" s="58">
        <f>'[4]INCOME_STATAMENT'!C111</f>
        <v>0</v>
      </c>
      <c r="D111" s="58">
        <f>'[4]INCOME_STATAMENT'!D111</f>
        <v>0</v>
      </c>
      <c r="E111" s="58">
        <f>'[4]INCOME_STATAMENT'!E111</f>
        <v>0</v>
      </c>
      <c r="F111" s="58">
        <f>'[4]INCOME_STATAMENT'!F111</f>
        <v>0</v>
      </c>
      <c r="G111" s="58">
        <f>'[4]INCOME_STATAMENT'!G111</f>
        <v>0</v>
      </c>
      <c r="H111" s="58">
        <f>'[4]INCOME_STATAMENT'!H111</f>
        <v>0</v>
      </c>
      <c r="I111" s="58">
        <f>'[4]INCOME_STATAMENT'!I111</f>
        <v>0</v>
      </c>
      <c r="J111" s="58">
        <f>'[4]INCOME_STATAMENT'!J111</f>
        <v>0</v>
      </c>
      <c r="K111" s="58">
        <f>'[4]INCOME_STATAMENT'!K111</f>
        <v>0</v>
      </c>
      <c r="L111" s="58">
        <f>'[4]INCOME_STATAMENT'!L111</f>
        <v>0</v>
      </c>
      <c r="M111" s="58">
        <f>'[4]INCOME_STATAMENT'!M111</f>
        <v>0</v>
      </c>
      <c r="N111" s="58">
        <f>'[4]INCOME_STATAMENT'!N111</f>
        <v>0</v>
      </c>
    </row>
    <row r="112" spans="1:14" s="61" customFormat="1" ht="12.75">
      <c r="A112" s="115" t="s">
        <v>121</v>
      </c>
      <c r="B112" s="111" t="s">
        <v>178</v>
      </c>
      <c r="C112" s="58">
        <f>'[4]INCOME_STATAMENT'!C112</f>
        <v>64</v>
      </c>
      <c r="D112" s="58">
        <f>'[4]INCOME_STATAMENT'!D112</f>
        <v>1226</v>
      </c>
      <c r="E112" s="58">
        <f>'[4]INCOME_STATAMENT'!E112</f>
        <v>0</v>
      </c>
      <c r="F112" s="58">
        <f>'[4]INCOME_STATAMENT'!F112</f>
        <v>13</v>
      </c>
      <c r="G112" s="58">
        <f>'[4]INCOME_STATAMENT'!G112</f>
        <v>0</v>
      </c>
      <c r="H112" s="58">
        <f>'[4]INCOME_STATAMENT'!H112</f>
        <v>43</v>
      </c>
      <c r="I112" s="58">
        <f>'[4]INCOME_STATAMENT'!I112</f>
        <v>29</v>
      </c>
      <c r="J112" s="58">
        <f>'[4]INCOME_STATAMENT'!J112</f>
        <v>24</v>
      </c>
      <c r="K112" s="58">
        <f>'[4]INCOME_STATAMENT'!K112</f>
        <v>27</v>
      </c>
      <c r="L112" s="58">
        <f>'[4]INCOME_STATAMENT'!L112</f>
        <v>0</v>
      </c>
      <c r="M112" s="58">
        <f>'[4]INCOME_STATAMENT'!M112</f>
        <v>0</v>
      </c>
      <c r="N112" s="58">
        <f>'[4]INCOME_STATAMENT'!N112</f>
        <v>1426</v>
      </c>
    </row>
    <row r="113" spans="1:14" s="61" customFormat="1" ht="12.75">
      <c r="A113" s="115" t="s">
        <v>128</v>
      </c>
      <c r="B113" s="111" t="s">
        <v>179</v>
      </c>
      <c r="C113" s="58">
        <f>'[4]INCOME_STATAMENT'!C113</f>
        <v>-203</v>
      </c>
      <c r="D113" s="58">
        <f>'[4]INCOME_STATAMENT'!D113</f>
        <v>-1297</v>
      </c>
      <c r="E113" s="58">
        <f>'[4]INCOME_STATAMENT'!E113</f>
        <v>0</v>
      </c>
      <c r="F113" s="58">
        <f>'[4]INCOME_STATAMENT'!F113</f>
        <v>0</v>
      </c>
      <c r="G113" s="58">
        <f>'[4]INCOME_STATAMENT'!G113</f>
        <v>0</v>
      </c>
      <c r="H113" s="58">
        <f>'[4]INCOME_STATAMENT'!H113</f>
        <v>-14</v>
      </c>
      <c r="I113" s="58">
        <f>'[4]INCOME_STATAMENT'!I113</f>
        <v>-65</v>
      </c>
      <c r="J113" s="58">
        <f>'[4]INCOME_STATAMENT'!J113</f>
        <v>-8.86636</v>
      </c>
      <c r="K113" s="58">
        <f>'[4]INCOME_STATAMENT'!K113</f>
        <v>-16</v>
      </c>
      <c r="L113" s="58">
        <f>'[4]INCOME_STATAMENT'!L113</f>
        <v>0</v>
      </c>
      <c r="M113" s="58">
        <f>'[4]INCOME_STATAMENT'!M113</f>
        <v>0</v>
      </c>
      <c r="N113" s="58">
        <f>'[4]INCOME_STATAMENT'!N113</f>
        <v>-1603.86636</v>
      </c>
    </row>
    <row r="114" spans="1:14" s="61" customFormat="1" ht="12.75">
      <c r="A114" s="115" t="s">
        <v>130</v>
      </c>
      <c r="B114" s="111" t="s">
        <v>180</v>
      </c>
      <c r="C114" s="58">
        <f>'[4]INCOME_STATAMENT'!C114</f>
        <v>4785</v>
      </c>
      <c r="D114" s="58">
        <f>'[4]INCOME_STATAMENT'!D114</f>
        <v>5474</v>
      </c>
      <c r="E114" s="58">
        <f>'[4]INCOME_STATAMENT'!E114</f>
        <v>2467</v>
      </c>
      <c r="F114" s="58">
        <f>'[4]INCOME_STATAMENT'!F114</f>
        <v>438</v>
      </c>
      <c r="G114" s="58">
        <f>'[4]INCOME_STATAMENT'!G114</f>
        <v>797</v>
      </c>
      <c r="H114" s="58">
        <f>'[4]INCOME_STATAMENT'!H114</f>
        <v>228</v>
      </c>
      <c r="I114" s="58">
        <f>'[4]INCOME_STATAMENT'!I114</f>
        <v>261</v>
      </c>
      <c r="J114" s="58">
        <f>'[4]INCOME_STATAMENT'!J114</f>
        <v>-914.4183400000001</v>
      </c>
      <c r="K114" s="58">
        <f>'[4]INCOME_STATAMENT'!K114</f>
        <v>81</v>
      </c>
      <c r="L114" s="58">
        <f>'[4]INCOME_STATAMENT'!L114</f>
        <v>32</v>
      </c>
      <c r="M114" s="58">
        <f>'[4]INCOME_STATAMENT'!M114</f>
        <v>149</v>
      </c>
      <c r="N114" s="58">
        <f>'[4]INCOME_STATAMENT'!N114</f>
        <v>13797.58166</v>
      </c>
    </row>
    <row r="115" spans="1:14" s="61" customFormat="1" ht="12.75">
      <c r="A115" s="115" t="s">
        <v>132</v>
      </c>
      <c r="B115" s="111" t="s">
        <v>181</v>
      </c>
      <c r="C115" s="58">
        <f>'[4]INCOME_STATAMENT'!C115</f>
        <v>2080</v>
      </c>
      <c r="D115" s="58">
        <f>'[4]INCOME_STATAMENT'!D115</f>
        <v>4</v>
      </c>
      <c r="E115" s="58">
        <f>'[4]INCOME_STATAMENT'!E115</f>
        <v>0</v>
      </c>
      <c r="F115" s="58">
        <f>'[4]INCOME_STATAMENT'!F115</f>
        <v>0</v>
      </c>
      <c r="G115" s="58">
        <f>'[4]INCOME_STATAMENT'!G115</f>
        <v>5</v>
      </c>
      <c r="H115" s="58">
        <f>'[4]INCOME_STATAMENT'!H115</f>
        <v>0</v>
      </c>
      <c r="I115" s="58">
        <f>'[4]INCOME_STATAMENT'!I115</f>
        <v>0</v>
      </c>
      <c r="J115" s="58">
        <f>'[4]INCOME_STATAMENT'!J115</f>
        <v>0</v>
      </c>
      <c r="K115" s="58">
        <f>'[4]INCOME_STATAMENT'!K115</f>
        <v>0</v>
      </c>
      <c r="L115" s="58">
        <f>'[4]INCOME_STATAMENT'!L115</f>
        <v>0</v>
      </c>
      <c r="M115" s="58">
        <f>'[4]INCOME_STATAMENT'!M115</f>
        <v>0</v>
      </c>
      <c r="N115" s="58">
        <f>'[4]INCOME_STATAMENT'!N115</f>
        <v>2089</v>
      </c>
    </row>
    <row r="116" spans="1:14" s="61" customFormat="1" ht="12.75">
      <c r="A116" s="115" t="s">
        <v>168</v>
      </c>
      <c r="B116" s="111" t="s">
        <v>182</v>
      </c>
      <c r="C116" s="58">
        <f>'[4]INCOME_STATAMENT'!C116</f>
        <v>-1270</v>
      </c>
      <c r="D116" s="58">
        <f>'[4]INCOME_STATAMENT'!D116</f>
        <v>-5</v>
      </c>
      <c r="E116" s="58">
        <f>'[4]INCOME_STATAMENT'!E116</f>
        <v>0</v>
      </c>
      <c r="F116" s="58">
        <f>'[4]INCOME_STATAMENT'!F116</f>
        <v>0</v>
      </c>
      <c r="G116" s="58">
        <f>'[4]INCOME_STATAMENT'!G116</f>
        <v>-1</v>
      </c>
      <c r="H116" s="58">
        <f>'[4]INCOME_STATAMENT'!H116</f>
        <v>0</v>
      </c>
      <c r="I116" s="58">
        <f>'[4]INCOME_STATAMENT'!I116</f>
        <v>0</v>
      </c>
      <c r="J116" s="58">
        <f>'[4]INCOME_STATAMENT'!J116</f>
        <v>0</v>
      </c>
      <c r="K116" s="58">
        <f>'[4]INCOME_STATAMENT'!K116</f>
        <v>0</v>
      </c>
      <c r="L116" s="58">
        <f>'[4]INCOME_STATAMENT'!L116</f>
        <v>0</v>
      </c>
      <c r="M116" s="58">
        <f>'[4]INCOME_STATAMENT'!M116</f>
        <v>0</v>
      </c>
      <c r="N116" s="58">
        <f>'[4]INCOME_STATAMENT'!N116</f>
        <v>-1276</v>
      </c>
    </row>
    <row r="117" spans="1:14" s="61" customFormat="1" ht="12.75">
      <c r="A117" s="115" t="s">
        <v>169</v>
      </c>
      <c r="B117" s="111" t="s">
        <v>183</v>
      </c>
      <c r="C117" s="58">
        <f>'[4]INCOME_STATAMENT'!C117</f>
        <v>810</v>
      </c>
      <c r="D117" s="58">
        <f>'[4]INCOME_STATAMENT'!D117</f>
        <v>-1</v>
      </c>
      <c r="E117" s="58">
        <f>'[4]INCOME_STATAMENT'!E117</f>
        <v>0</v>
      </c>
      <c r="F117" s="58">
        <f>'[4]INCOME_STATAMENT'!F117</f>
        <v>0</v>
      </c>
      <c r="G117" s="58">
        <f>'[4]INCOME_STATAMENT'!G117</f>
        <v>4</v>
      </c>
      <c r="H117" s="58">
        <f>'[4]INCOME_STATAMENT'!H117</f>
        <v>0</v>
      </c>
      <c r="I117" s="58">
        <f>'[4]INCOME_STATAMENT'!I117</f>
        <v>0</v>
      </c>
      <c r="J117" s="58">
        <f>'[4]INCOME_STATAMENT'!J117</f>
        <v>0</v>
      </c>
      <c r="K117" s="58">
        <f>'[4]INCOME_STATAMENT'!K117</f>
        <v>0</v>
      </c>
      <c r="L117" s="58">
        <f>'[4]INCOME_STATAMENT'!L117</f>
        <v>0</v>
      </c>
      <c r="M117" s="58">
        <f>'[4]INCOME_STATAMENT'!M117</f>
        <v>0</v>
      </c>
      <c r="N117" s="58">
        <f>'[4]INCOME_STATAMENT'!N117</f>
        <v>813</v>
      </c>
    </row>
    <row r="118" spans="1:14" s="61" customFormat="1" ht="12.75">
      <c r="A118" s="115" t="s">
        <v>170</v>
      </c>
      <c r="B118" s="103" t="s">
        <v>184</v>
      </c>
      <c r="C118" s="58">
        <f>'[4]INCOME_STATAMENT'!C118</f>
        <v>-346</v>
      </c>
      <c r="D118" s="58">
        <f>'[4]INCOME_STATAMENT'!D118</f>
        <v>-887</v>
      </c>
      <c r="E118" s="58">
        <f>'[4]INCOME_STATAMENT'!E118</f>
        <v>0</v>
      </c>
      <c r="F118" s="58">
        <f>'[4]INCOME_STATAMENT'!F118</f>
        <v>-128</v>
      </c>
      <c r="G118" s="58">
        <f>'[4]INCOME_STATAMENT'!G118</f>
        <v>-123</v>
      </c>
      <c r="H118" s="58">
        <f>'[4]INCOME_STATAMENT'!H118</f>
        <v>-34</v>
      </c>
      <c r="I118" s="58">
        <f>'[4]INCOME_STATAMENT'!I118</f>
        <v>-39</v>
      </c>
      <c r="J118" s="58">
        <f>'[4]INCOME_STATAMENT'!J118</f>
        <v>0</v>
      </c>
      <c r="K118" s="58">
        <f>'[4]INCOME_STATAMENT'!K118</f>
        <v>-12</v>
      </c>
      <c r="L118" s="58">
        <f>'[4]INCOME_STATAMENT'!L118</f>
        <v>0</v>
      </c>
      <c r="M118" s="58">
        <f>'[4]INCOME_STATAMENT'!M118</f>
        <v>-25</v>
      </c>
      <c r="N118" s="58">
        <f>'[4]INCOME_STATAMENT'!N118</f>
        <v>-1594</v>
      </c>
    </row>
    <row r="119" spans="1:14" s="61" customFormat="1" ht="12.75">
      <c r="A119" s="121" t="s">
        <v>185</v>
      </c>
      <c r="B119" s="56" t="s">
        <v>186</v>
      </c>
      <c r="C119" s="58">
        <f>'[4]INCOME_STATAMENT'!C119</f>
        <v>5249</v>
      </c>
      <c r="D119" s="58">
        <f>'[4]INCOME_STATAMENT'!D119</f>
        <v>4586</v>
      </c>
      <c r="E119" s="58">
        <f>'[4]INCOME_STATAMENT'!E119</f>
        <v>2467</v>
      </c>
      <c r="F119" s="58">
        <f>'[4]INCOME_STATAMENT'!F119</f>
        <v>310</v>
      </c>
      <c r="G119" s="58">
        <f>'[4]INCOME_STATAMENT'!G119</f>
        <v>678</v>
      </c>
      <c r="H119" s="58">
        <f>'[4]INCOME_STATAMENT'!H119</f>
        <v>194</v>
      </c>
      <c r="I119" s="58">
        <f>'[4]INCOME_STATAMENT'!I119</f>
        <v>222</v>
      </c>
      <c r="J119" s="58">
        <f>'[4]INCOME_STATAMENT'!J119</f>
        <v>-914.4183400000001</v>
      </c>
      <c r="K119" s="58">
        <f>'[4]INCOME_STATAMENT'!K119</f>
        <v>69</v>
      </c>
      <c r="L119" s="58">
        <f>'[4]INCOME_STATAMENT'!L119</f>
        <v>32</v>
      </c>
      <c r="M119" s="58">
        <f>'[4]INCOME_STATAMENT'!M119</f>
        <v>124</v>
      </c>
      <c r="N119" s="58">
        <f>'[4]INCOME_STATAMENT'!N119</f>
        <v>13016.58166</v>
      </c>
    </row>
    <row r="120" spans="1:14" s="61" customFormat="1" ht="12.75">
      <c r="A120" s="159"/>
      <c r="B120" s="159"/>
      <c r="C120" s="122"/>
      <c r="D120" s="123"/>
      <c r="E120" s="122"/>
      <c r="F120" s="122"/>
      <c r="G120" s="123"/>
      <c r="H120" s="123"/>
      <c r="I120" s="122"/>
      <c r="J120" s="122"/>
      <c r="K120" s="123"/>
      <c r="L120" s="123"/>
      <c r="M120" s="122"/>
      <c r="N120" s="122"/>
    </row>
    <row r="121" spans="1:12" s="61" customFormat="1" ht="15.75">
      <c r="A121" s="177" t="s">
        <v>187</v>
      </c>
      <c r="D121" s="60"/>
      <c r="G121" s="60"/>
      <c r="H121" s="60"/>
      <c r="K121" s="60"/>
      <c r="L121" s="60"/>
    </row>
    <row r="122" spans="4:12" s="61" customFormat="1" ht="12.75">
      <c r="D122" s="60"/>
      <c r="G122" s="60"/>
      <c r="H122" s="60"/>
      <c r="K122" s="60"/>
      <c r="L122" s="60"/>
    </row>
    <row r="123" spans="4:12" s="61" customFormat="1" ht="12.75">
      <c r="D123" s="60"/>
      <c r="K123" s="60"/>
      <c r="L123" s="60"/>
    </row>
    <row r="124" spans="4:12" s="61" customFormat="1" ht="12.75">
      <c r="D124" s="60"/>
      <c r="K124" s="60"/>
      <c r="L124" s="60"/>
    </row>
    <row r="125" spans="4:12" s="61" customFormat="1" ht="12.75">
      <c r="D125" s="60"/>
      <c r="K125" s="60"/>
      <c r="L125" s="60"/>
    </row>
    <row r="126" spans="4:12" s="61" customFormat="1" ht="12.75">
      <c r="D126" s="60"/>
      <c r="K126" s="60"/>
      <c r="L126" s="60"/>
    </row>
    <row r="127" spans="4:12" s="61" customFormat="1" ht="12.75">
      <c r="D127" s="60"/>
      <c r="K127" s="60"/>
      <c r="L127" s="60"/>
    </row>
    <row r="128" spans="4:12" s="61" customFormat="1" ht="12.75">
      <c r="D128" s="60"/>
      <c r="K128" s="60"/>
      <c r="L128" s="60"/>
    </row>
    <row r="129" spans="4:12" s="61" customFormat="1" ht="12.75">
      <c r="D129" s="60"/>
      <c r="K129" s="60"/>
      <c r="L129" s="60"/>
    </row>
    <row r="130" spans="4:12" s="61" customFormat="1" ht="12.75">
      <c r="D130" s="60"/>
      <c r="K130" s="60"/>
      <c r="L130" s="60"/>
    </row>
    <row r="131" spans="4:12" s="61" customFormat="1" ht="12.75">
      <c r="D131" s="60"/>
      <c r="K131" s="60"/>
      <c r="L131" s="60"/>
    </row>
    <row r="132" spans="4:12" s="61" customFormat="1" ht="12.75">
      <c r="D132" s="60"/>
      <c r="K132" s="60"/>
      <c r="L132" s="60"/>
    </row>
    <row r="133" spans="4:12" s="61" customFormat="1" ht="12.75">
      <c r="D133" s="60"/>
      <c r="K133" s="60"/>
      <c r="L133" s="60"/>
    </row>
    <row r="134" spans="4:12" s="61" customFormat="1" ht="12.75">
      <c r="D134" s="60"/>
      <c r="K134" s="60"/>
      <c r="L134" s="60"/>
    </row>
    <row r="135" spans="4:12" s="61" customFormat="1" ht="12.75">
      <c r="D135" s="60"/>
      <c r="K135" s="60"/>
      <c r="L135" s="60"/>
    </row>
    <row r="136" spans="4:12" s="61" customFormat="1" ht="12.75">
      <c r="D136" s="60"/>
      <c r="K136" s="60"/>
      <c r="L136" s="60"/>
    </row>
    <row r="137" spans="4:12" s="61" customFormat="1" ht="12.75">
      <c r="D137" s="60"/>
      <c r="K137" s="60"/>
      <c r="L137" s="60"/>
    </row>
    <row r="138" spans="4:12" s="61" customFormat="1" ht="12.75">
      <c r="D138" s="60"/>
      <c r="K138" s="60"/>
      <c r="L138" s="60"/>
    </row>
    <row r="139" spans="4:12" s="61" customFormat="1" ht="12.75">
      <c r="D139" s="60"/>
      <c r="K139" s="60"/>
      <c r="L139" s="60"/>
    </row>
    <row r="140" spans="4:12" s="61" customFormat="1" ht="12.75">
      <c r="D140" s="60"/>
      <c r="K140" s="60"/>
      <c r="L140" s="60"/>
    </row>
    <row r="141" spans="4:12" s="61" customFormat="1" ht="12.75">
      <c r="D141" s="60"/>
      <c r="K141" s="60"/>
      <c r="L141" s="60"/>
    </row>
    <row r="142" spans="4:12" s="61" customFormat="1" ht="12.75">
      <c r="D142" s="60"/>
      <c r="K142" s="60"/>
      <c r="L142" s="60"/>
    </row>
    <row r="143" spans="4:12" s="61" customFormat="1" ht="12.75">
      <c r="D143" s="60"/>
      <c r="K143" s="60"/>
      <c r="L143" s="60"/>
    </row>
    <row r="144" spans="4:12" s="61" customFormat="1" ht="12.75">
      <c r="D144" s="60"/>
      <c r="K144" s="60"/>
      <c r="L144" s="60"/>
    </row>
    <row r="145" spans="4:12" s="61" customFormat="1" ht="12.75">
      <c r="D145" s="60"/>
      <c r="K145" s="60"/>
      <c r="L145" s="60"/>
    </row>
    <row r="146" spans="4:12" s="61" customFormat="1" ht="12.75">
      <c r="D146" s="60"/>
      <c r="K146" s="60"/>
      <c r="L146" s="60"/>
    </row>
    <row r="147" spans="4:12" s="61" customFormat="1" ht="12.75">
      <c r="D147" s="60"/>
      <c r="K147" s="60"/>
      <c r="L147" s="60"/>
    </row>
    <row r="148" spans="4:12" s="61" customFormat="1" ht="12.75">
      <c r="D148" s="60"/>
      <c r="K148" s="60"/>
      <c r="L148" s="60"/>
    </row>
    <row r="149" spans="4:12" s="61" customFormat="1" ht="12.75">
      <c r="D149" s="60"/>
      <c r="K149" s="60"/>
      <c r="L149" s="60"/>
    </row>
    <row r="150" spans="4:12" s="61" customFormat="1" ht="12.75">
      <c r="D150" s="60"/>
      <c r="K150" s="60"/>
      <c r="L150" s="60"/>
    </row>
    <row r="151" spans="4:12" s="61" customFormat="1" ht="12.75">
      <c r="D151" s="60"/>
      <c r="K151" s="60"/>
      <c r="L151" s="60"/>
    </row>
    <row r="152" spans="4:12" s="61" customFormat="1" ht="12.75">
      <c r="D152" s="60"/>
      <c r="K152" s="60"/>
      <c r="L152" s="60"/>
    </row>
    <row r="153" spans="4:12" s="61" customFormat="1" ht="12.75">
      <c r="D153" s="60"/>
      <c r="K153" s="60"/>
      <c r="L153" s="60"/>
    </row>
    <row r="154" spans="4:12" s="61" customFormat="1" ht="12.75">
      <c r="D154" s="60"/>
      <c r="K154" s="60"/>
      <c r="L154" s="60"/>
    </row>
    <row r="155" spans="4:12" s="61" customFormat="1" ht="12.75">
      <c r="D155" s="60"/>
      <c r="K155" s="60"/>
      <c r="L155" s="60"/>
    </row>
    <row r="156" spans="4:12" s="61" customFormat="1" ht="12.75">
      <c r="D156" s="60"/>
      <c r="K156" s="60"/>
      <c r="L156" s="60"/>
    </row>
    <row r="157" spans="4:12" s="61" customFormat="1" ht="12.75">
      <c r="D157" s="60"/>
      <c r="K157" s="60"/>
      <c r="L157" s="60"/>
    </row>
    <row r="158" spans="4:12" s="61" customFormat="1" ht="12.75">
      <c r="D158" s="60"/>
      <c r="K158" s="60"/>
      <c r="L158" s="60"/>
    </row>
    <row r="159" spans="4:12" s="61" customFormat="1" ht="12.75">
      <c r="D159" s="60"/>
      <c r="K159" s="60"/>
      <c r="L159" s="60"/>
    </row>
    <row r="160" spans="4:12" s="61" customFormat="1" ht="12.75">
      <c r="D160" s="60"/>
      <c r="K160" s="60"/>
      <c r="L160" s="60"/>
    </row>
    <row r="161" spans="4:12" s="61" customFormat="1" ht="12.75">
      <c r="D161" s="60"/>
      <c r="K161" s="60"/>
      <c r="L161" s="60"/>
    </row>
    <row r="162" spans="4:12" s="61" customFormat="1" ht="12.75">
      <c r="D162" s="60"/>
      <c r="K162" s="60"/>
      <c r="L162" s="60"/>
    </row>
    <row r="163" spans="4:12" s="61" customFormat="1" ht="12.75">
      <c r="D163" s="60"/>
      <c r="K163" s="60"/>
      <c r="L163" s="60"/>
    </row>
    <row r="164" spans="4:12" s="61" customFormat="1" ht="12.75">
      <c r="D164" s="60"/>
      <c r="K164" s="60"/>
      <c r="L164" s="60"/>
    </row>
    <row r="165" spans="4:12" s="61" customFormat="1" ht="12.75">
      <c r="D165" s="60"/>
      <c r="K165" s="60"/>
      <c r="L165" s="60"/>
    </row>
    <row r="166" spans="4:12" s="61" customFormat="1" ht="12.75">
      <c r="D166" s="60"/>
      <c r="K166" s="60"/>
      <c r="L166" s="60"/>
    </row>
    <row r="167" spans="4:12" s="61" customFormat="1" ht="12.75">
      <c r="D167" s="60"/>
      <c r="K167" s="60"/>
      <c r="L167" s="60"/>
    </row>
    <row r="168" spans="4:12" s="61" customFormat="1" ht="12.75">
      <c r="D168" s="60"/>
      <c r="K168" s="60"/>
      <c r="L168" s="60"/>
    </row>
    <row r="169" spans="4:12" s="61" customFormat="1" ht="12.75">
      <c r="D169" s="60"/>
      <c r="K169" s="60"/>
      <c r="L169" s="60"/>
    </row>
    <row r="170" spans="4:12" s="61" customFormat="1" ht="12.75">
      <c r="D170" s="60"/>
      <c r="K170" s="60"/>
      <c r="L170" s="60"/>
    </row>
    <row r="171" spans="4:12" s="61" customFormat="1" ht="12.75">
      <c r="D171" s="60"/>
      <c r="K171" s="60"/>
      <c r="L171" s="60"/>
    </row>
    <row r="172" spans="4:12" s="61" customFormat="1" ht="12.75">
      <c r="D172" s="60"/>
      <c r="K172" s="60"/>
      <c r="L172" s="60"/>
    </row>
    <row r="173" spans="4:12" s="61" customFormat="1" ht="12.75">
      <c r="D173" s="60"/>
      <c r="K173" s="60"/>
      <c r="L173" s="60"/>
    </row>
    <row r="174" spans="4:12" s="61" customFormat="1" ht="12.75">
      <c r="D174" s="60"/>
      <c r="K174" s="60"/>
      <c r="L174" s="60"/>
    </row>
    <row r="175" spans="4:12" s="61" customFormat="1" ht="12.75">
      <c r="D175" s="60"/>
      <c r="K175" s="60"/>
      <c r="L175" s="60"/>
    </row>
    <row r="176" spans="4:12" s="61" customFormat="1" ht="12.75">
      <c r="D176" s="60"/>
      <c r="K176" s="60"/>
      <c r="L176" s="60"/>
    </row>
    <row r="177" spans="4:12" s="61" customFormat="1" ht="12.75">
      <c r="D177" s="60"/>
      <c r="K177" s="60"/>
      <c r="L177" s="60"/>
    </row>
    <row r="178" spans="4:12" s="61" customFormat="1" ht="12.75">
      <c r="D178" s="60"/>
      <c r="K178" s="60"/>
      <c r="L178" s="60"/>
    </row>
    <row r="179" spans="4:12" s="61" customFormat="1" ht="12.75">
      <c r="D179" s="60"/>
      <c r="K179" s="60"/>
      <c r="L179" s="60"/>
    </row>
    <row r="180" spans="4:12" s="61" customFormat="1" ht="12.75">
      <c r="D180" s="60"/>
      <c r="K180" s="60"/>
      <c r="L180" s="60"/>
    </row>
    <row r="181" spans="4:12" s="61" customFormat="1" ht="12.75">
      <c r="D181" s="60"/>
      <c r="K181" s="60"/>
      <c r="L181" s="60"/>
    </row>
    <row r="182" spans="4:12" s="61" customFormat="1" ht="12.75">
      <c r="D182" s="60"/>
      <c r="K182" s="60"/>
      <c r="L182" s="60"/>
    </row>
    <row r="183" spans="4:12" s="61" customFormat="1" ht="12.75">
      <c r="D183" s="60"/>
      <c r="K183" s="60"/>
      <c r="L183" s="60"/>
    </row>
    <row r="184" spans="4:12" s="61" customFormat="1" ht="12.75">
      <c r="D184" s="60"/>
      <c r="K184" s="60"/>
      <c r="L184" s="60"/>
    </row>
    <row r="185" spans="4:12" s="61" customFormat="1" ht="12.75">
      <c r="D185" s="60"/>
      <c r="K185" s="60"/>
      <c r="L185" s="60"/>
    </row>
    <row r="186" spans="4:12" s="61" customFormat="1" ht="12.75">
      <c r="D186" s="60"/>
      <c r="K186" s="60"/>
      <c r="L186" s="60"/>
    </row>
    <row r="187" spans="4:12" s="61" customFormat="1" ht="12.75">
      <c r="D187" s="60"/>
      <c r="K187" s="60"/>
      <c r="L187" s="60"/>
    </row>
    <row r="188" spans="4:12" s="61" customFormat="1" ht="12.75">
      <c r="D188" s="60"/>
      <c r="K188" s="60"/>
      <c r="L188" s="60"/>
    </row>
    <row r="189" spans="4:12" s="61" customFormat="1" ht="12.75">
      <c r="D189" s="60"/>
      <c r="K189" s="60"/>
      <c r="L189" s="60"/>
    </row>
    <row r="190" spans="4:12" s="61" customFormat="1" ht="12.75">
      <c r="D190" s="60"/>
      <c r="K190" s="60"/>
      <c r="L190" s="60"/>
    </row>
    <row r="191" spans="4:12" s="61" customFormat="1" ht="12.75">
      <c r="D191" s="60"/>
      <c r="K191" s="60"/>
      <c r="L191" s="60"/>
    </row>
    <row r="192" spans="4:12" s="61" customFormat="1" ht="12.75">
      <c r="D192" s="60"/>
      <c r="K192" s="60"/>
      <c r="L192" s="60"/>
    </row>
    <row r="193" spans="4:12" s="61" customFormat="1" ht="12.75">
      <c r="D193" s="60"/>
      <c r="K193" s="60"/>
      <c r="L193" s="60"/>
    </row>
    <row r="194" spans="4:12" s="61" customFormat="1" ht="12.75">
      <c r="D194" s="60"/>
      <c r="K194" s="60"/>
      <c r="L194" s="60"/>
    </row>
    <row r="195" spans="4:12" s="61" customFormat="1" ht="12.75">
      <c r="D195" s="60"/>
      <c r="K195" s="60"/>
      <c r="L195" s="60"/>
    </row>
    <row r="196" spans="4:12" s="61" customFormat="1" ht="12.75">
      <c r="D196" s="60"/>
      <c r="K196" s="60"/>
      <c r="L196" s="60"/>
    </row>
    <row r="197" spans="4:12" s="61" customFormat="1" ht="12.75">
      <c r="D197" s="60"/>
      <c r="K197" s="60"/>
      <c r="L197" s="60"/>
    </row>
    <row r="198" spans="4:12" s="61" customFormat="1" ht="12.75">
      <c r="D198" s="60"/>
      <c r="K198" s="60"/>
      <c r="L198" s="60"/>
    </row>
    <row r="199" spans="4:12" s="61" customFormat="1" ht="12.75">
      <c r="D199" s="60"/>
      <c r="K199" s="60"/>
      <c r="L199" s="60"/>
    </row>
    <row r="200" spans="4:12" s="61" customFormat="1" ht="12.75">
      <c r="D200" s="60"/>
      <c r="K200" s="60"/>
      <c r="L200" s="60"/>
    </row>
    <row r="201" spans="4:12" s="61" customFormat="1" ht="12.75">
      <c r="D201" s="60"/>
      <c r="K201" s="60"/>
      <c r="L201" s="60"/>
    </row>
    <row r="202" spans="4:12" s="61" customFormat="1" ht="12.75">
      <c r="D202" s="60"/>
      <c r="K202" s="60"/>
      <c r="L202" s="60"/>
    </row>
    <row r="203" spans="4:12" s="61" customFormat="1" ht="12.75">
      <c r="D203" s="60"/>
      <c r="K203" s="60"/>
      <c r="L203" s="60"/>
    </row>
    <row r="204" spans="4:12" s="61" customFormat="1" ht="12.75">
      <c r="D204" s="60"/>
      <c r="K204" s="60"/>
      <c r="L204" s="60"/>
    </row>
    <row r="205" spans="4:12" s="61" customFormat="1" ht="12.75">
      <c r="D205" s="60"/>
      <c r="K205" s="60"/>
      <c r="L205" s="60"/>
    </row>
    <row r="206" spans="4:12" s="61" customFormat="1" ht="12.75">
      <c r="D206" s="60"/>
      <c r="K206" s="60"/>
      <c r="L206" s="60"/>
    </row>
    <row r="207" spans="4:12" s="61" customFormat="1" ht="12.75">
      <c r="D207" s="60"/>
      <c r="K207" s="60"/>
      <c r="L207" s="60"/>
    </row>
    <row r="208" spans="4:12" s="61" customFormat="1" ht="12.75">
      <c r="D208" s="60"/>
      <c r="K208" s="60"/>
      <c r="L208" s="60"/>
    </row>
    <row r="209" spans="4:12" s="61" customFormat="1" ht="12.75">
      <c r="D209" s="60"/>
      <c r="K209" s="60"/>
      <c r="L209" s="60"/>
    </row>
    <row r="210" spans="4:12" s="61" customFormat="1" ht="12.75">
      <c r="D210" s="60"/>
      <c r="K210" s="60"/>
      <c r="L210" s="60"/>
    </row>
    <row r="211" spans="4:12" s="61" customFormat="1" ht="12.75">
      <c r="D211" s="60"/>
      <c r="K211" s="60"/>
      <c r="L211" s="60"/>
    </row>
    <row r="212" spans="4:12" s="61" customFormat="1" ht="12.75">
      <c r="D212" s="60"/>
      <c r="K212" s="60"/>
      <c r="L212" s="60"/>
    </row>
    <row r="213" spans="4:12" s="61" customFormat="1" ht="12.75">
      <c r="D213" s="60"/>
      <c r="K213" s="60"/>
      <c r="L213" s="60"/>
    </row>
    <row r="214" spans="4:12" s="61" customFormat="1" ht="12.75">
      <c r="D214" s="60"/>
      <c r="K214" s="60"/>
      <c r="L214" s="60"/>
    </row>
    <row r="215" spans="4:12" s="61" customFormat="1" ht="12.75">
      <c r="D215" s="60"/>
      <c r="K215" s="60"/>
      <c r="L215" s="60"/>
    </row>
    <row r="216" spans="4:12" s="61" customFormat="1" ht="12.75">
      <c r="D216" s="60"/>
      <c r="K216" s="60"/>
      <c r="L216" s="60"/>
    </row>
    <row r="217" spans="4:12" s="61" customFormat="1" ht="12.75">
      <c r="D217" s="60"/>
      <c r="K217" s="60"/>
      <c r="L217" s="60"/>
    </row>
    <row r="218" spans="4:12" s="61" customFormat="1" ht="12.75">
      <c r="D218" s="60"/>
      <c r="K218" s="60"/>
      <c r="L218" s="60"/>
    </row>
    <row r="219" spans="4:12" s="61" customFormat="1" ht="12.75">
      <c r="D219" s="60"/>
      <c r="K219" s="60"/>
      <c r="L219" s="60"/>
    </row>
    <row r="220" spans="4:12" s="61" customFormat="1" ht="12.75">
      <c r="D220" s="60"/>
      <c r="K220" s="60"/>
      <c r="L220" s="60"/>
    </row>
    <row r="221" spans="4:12" s="61" customFormat="1" ht="12.75">
      <c r="D221" s="60"/>
      <c r="K221" s="60"/>
      <c r="L221" s="60"/>
    </row>
    <row r="222" spans="4:12" s="61" customFormat="1" ht="12.75">
      <c r="D222" s="60"/>
      <c r="K222" s="60"/>
      <c r="L222" s="60"/>
    </row>
    <row r="223" spans="4:12" s="61" customFormat="1" ht="12.75">
      <c r="D223" s="60"/>
      <c r="K223" s="60"/>
      <c r="L223" s="60"/>
    </row>
    <row r="224" spans="4:12" s="61" customFormat="1" ht="12.75">
      <c r="D224" s="60"/>
      <c r="K224" s="60"/>
      <c r="L224" s="60"/>
    </row>
    <row r="225" spans="4:12" s="61" customFormat="1" ht="12.75">
      <c r="D225" s="60"/>
      <c r="K225" s="60"/>
      <c r="L225" s="60"/>
    </row>
    <row r="226" spans="4:12" s="61" customFormat="1" ht="12.75">
      <c r="D226" s="60"/>
      <c r="K226" s="60"/>
      <c r="L226" s="60"/>
    </row>
    <row r="227" spans="4:12" s="61" customFormat="1" ht="12.75">
      <c r="D227" s="60"/>
      <c r="K227" s="60"/>
      <c r="L227" s="60"/>
    </row>
    <row r="228" spans="4:12" s="61" customFormat="1" ht="12.75">
      <c r="D228" s="60"/>
      <c r="K228" s="60"/>
      <c r="L228" s="60"/>
    </row>
    <row r="229" spans="4:12" s="61" customFormat="1" ht="12.75">
      <c r="D229" s="60"/>
      <c r="K229" s="60"/>
      <c r="L229" s="60"/>
    </row>
    <row r="230" spans="4:12" s="61" customFormat="1" ht="12.75">
      <c r="D230" s="60"/>
      <c r="K230" s="60"/>
      <c r="L230" s="60"/>
    </row>
    <row r="231" spans="4:12" s="61" customFormat="1" ht="12.75">
      <c r="D231" s="60"/>
      <c r="K231" s="60"/>
      <c r="L231" s="60"/>
    </row>
    <row r="232" spans="4:12" s="61" customFormat="1" ht="12.75">
      <c r="D232" s="60"/>
      <c r="K232" s="60"/>
      <c r="L232" s="60"/>
    </row>
    <row r="233" spans="4:12" s="61" customFormat="1" ht="12.75">
      <c r="D233" s="60"/>
      <c r="K233" s="60"/>
      <c r="L233" s="60"/>
    </row>
    <row r="234" spans="4:12" s="61" customFormat="1" ht="12.75">
      <c r="D234" s="60"/>
      <c r="K234" s="60"/>
      <c r="L234" s="60"/>
    </row>
    <row r="235" spans="4:12" s="61" customFormat="1" ht="12.75">
      <c r="D235" s="60"/>
      <c r="K235" s="60"/>
      <c r="L235" s="60"/>
    </row>
    <row r="236" spans="4:12" s="61" customFormat="1" ht="12.75">
      <c r="D236" s="60"/>
      <c r="K236" s="60"/>
      <c r="L236" s="60"/>
    </row>
    <row r="237" spans="4:12" s="61" customFormat="1" ht="12.75">
      <c r="D237" s="60"/>
      <c r="K237" s="60"/>
      <c r="L237" s="60"/>
    </row>
    <row r="238" spans="4:12" s="61" customFormat="1" ht="12.75">
      <c r="D238" s="60"/>
      <c r="K238" s="60"/>
      <c r="L238" s="60"/>
    </row>
    <row r="239" spans="4:12" s="61" customFormat="1" ht="12.75">
      <c r="D239" s="60"/>
      <c r="K239" s="60"/>
      <c r="L239" s="60"/>
    </row>
    <row r="240" spans="4:12" s="61" customFormat="1" ht="12.75">
      <c r="D240" s="60"/>
      <c r="K240" s="60"/>
      <c r="L240" s="60"/>
    </row>
    <row r="241" spans="4:12" s="61" customFormat="1" ht="12.75">
      <c r="D241" s="60"/>
      <c r="K241" s="60"/>
      <c r="L241" s="60"/>
    </row>
    <row r="242" spans="4:12" s="61" customFormat="1" ht="12.75">
      <c r="D242" s="60"/>
      <c r="K242" s="60"/>
      <c r="L242" s="60"/>
    </row>
    <row r="243" spans="4:12" s="61" customFormat="1" ht="12.75">
      <c r="D243" s="60"/>
      <c r="K243" s="60"/>
      <c r="L243" s="60"/>
    </row>
    <row r="244" spans="4:12" s="61" customFormat="1" ht="12.75">
      <c r="D244" s="60"/>
      <c r="K244" s="60"/>
      <c r="L244" s="60"/>
    </row>
    <row r="245" spans="4:12" s="61" customFormat="1" ht="12.75">
      <c r="D245" s="60"/>
      <c r="K245" s="60"/>
      <c r="L245" s="60"/>
    </row>
    <row r="246" spans="4:12" s="61" customFormat="1" ht="12.75">
      <c r="D246" s="60"/>
      <c r="K246" s="60"/>
      <c r="L246" s="60"/>
    </row>
    <row r="247" spans="4:12" s="61" customFormat="1" ht="12.75">
      <c r="D247" s="60"/>
      <c r="K247" s="60"/>
      <c r="L247" s="60"/>
    </row>
    <row r="248" spans="4:12" s="61" customFormat="1" ht="12.75">
      <c r="D248" s="60"/>
      <c r="K248" s="60"/>
      <c r="L248" s="60"/>
    </row>
    <row r="249" spans="4:12" s="61" customFormat="1" ht="12.75">
      <c r="D249" s="60"/>
      <c r="K249" s="60"/>
      <c r="L249" s="60"/>
    </row>
    <row r="250" spans="4:12" s="61" customFormat="1" ht="12.75">
      <c r="D250" s="60"/>
      <c r="K250" s="60"/>
      <c r="L250" s="60"/>
    </row>
    <row r="251" spans="4:12" s="61" customFormat="1" ht="12.75">
      <c r="D251" s="60"/>
      <c r="K251" s="60"/>
      <c r="L251" s="60"/>
    </row>
    <row r="252" spans="4:12" s="61" customFormat="1" ht="12.75">
      <c r="D252" s="60"/>
      <c r="K252" s="60"/>
      <c r="L252" s="60"/>
    </row>
    <row r="253" spans="4:12" s="61" customFormat="1" ht="12.75">
      <c r="D253" s="60"/>
      <c r="K253" s="60"/>
      <c r="L253" s="60"/>
    </row>
    <row r="254" spans="4:12" s="61" customFormat="1" ht="12.75">
      <c r="D254" s="60"/>
      <c r="K254" s="60"/>
      <c r="L254" s="60"/>
    </row>
    <row r="255" spans="4:12" s="61" customFormat="1" ht="12.75">
      <c r="D255" s="60"/>
      <c r="K255" s="60"/>
      <c r="L255" s="60"/>
    </row>
    <row r="256" spans="4:12" s="61" customFormat="1" ht="12.75">
      <c r="D256" s="60"/>
      <c r="K256" s="60"/>
      <c r="L256" s="60"/>
    </row>
    <row r="257" spans="4:12" s="61" customFormat="1" ht="12.75">
      <c r="D257" s="60"/>
      <c r="K257" s="60"/>
      <c r="L257" s="60"/>
    </row>
    <row r="258" spans="4:12" s="61" customFormat="1" ht="12.75">
      <c r="D258" s="60"/>
      <c r="K258" s="60"/>
      <c r="L258" s="60"/>
    </row>
    <row r="259" spans="4:12" s="61" customFormat="1" ht="12.75">
      <c r="D259" s="60"/>
      <c r="K259" s="60"/>
      <c r="L259" s="60"/>
    </row>
    <row r="260" spans="4:12" s="61" customFormat="1" ht="12.75">
      <c r="D260" s="60"/>
      <c r="K260" s="60"/>
      <c r="L260" s="60"/>
    </row>
    <row r="261" spans="4:12" s="61" customFormat="1" ht="12.75">
      <c r="D261" s="60"/>
      <c r="K261" s="60"/>
      <c r="L261" s="60"/>
    </row>
    <row r="262" spans="4:12" s="61" customFormat="1" ht="12.75">
      <c r="D262" s="60"/>
      <c r="K262" s="60"/>
      <c r="L262" s="60"/>
    </row>
    <row r="263" spans="4:12" s="61" customFormat="1" ht="12.75">
      <c r="D263" s="60"/>
      <c r="K263" s="60"/>
      <c r="L263" s="60"/>
    </row>
    <row r="264" spans="4:12" s="61" customFormat="1" ht="12.75">
      <c r="D264" s="60"/>
      <c r="K264" s="60"/>
      <c r="L264" s="60"/>
    </row>
    <row r="265" spans="4:12" s="61" customFormat="1" ht="12.75">
      <c r="D265" s="60"/>
      <c r="K265" s="60"/>
      <c r="L265" s="60"/>
    </row>
    <row r="266" spans="4:12" s="61" customFormat="1" ht="12.75">
      <c r="D266" s="60"/>
      <c r="K266" s="60"/>
      <c r="L266" s="60"/>
    </row>
    <row r="267" spans="4:12" s="61" customFormat="1" ht="12.75">
      <c r="D267" s="60"/>
      <c r="K267" s="60"/>
      <c r="L267" s="60"/>
    </row>
    <row r="268" spans="4:12" s="61" customFormat="1" ht="12.75">
      <c r="D268" s="60"/>
      <c r="K268" s="60"/>
      <c r="L268" s="60"/>
    </row>
    <row r="269" spans="4:12" s="61" customFormat="1" ht="12.75">
      <c r="D269" s="60"/>
      <c r="K269" s="60"/>
      <c r="L269" s="60"/>
    </row>
    <row r="270" spans="4:12" s="61" customFormat="1" ht="12.75">
      <c r="D270" s="60"/>
      <c r="K270" s="60"/>
      <c r="L270" s="60"/>
    </row>
    <row r="271" spans="4:12" s="61" customFormat="1" ht="12.75">
      <c r="D271" s="60"/>
      <c r="K271" s="60"/>
      <c r="L271" s="60"/>
    </row>
    <row r="272" spans="4:12" s="61" customFormat="1" ht="12.75">
      <c r="D272" s="60"/>
      <c r="K272" s="60"/>
      <c r="L272" s="60"/>
    </row>
    <row r="273" spans="4:12" s="61" customFormat="1" ht="12.75">
      <c r="D273" s="60"/>
      <c r="K273" s="60"/>
      <c r="L273" s="60"/>
    </row>
    <row r="274" spans="4:12" s="61" customFormat="1" ht="12.75">
      <c r="D274" s="60"/>
      <c r="K274" s="60"/>
      <c r="L274" s="60"/>
    </row>
    <row r="275" spans="4:12" s="61" customFormat="1" ht="12.75">
      <c r="D275" s="60"/>
      <c r="K275" s="60"/>
      <c r="L275" s="60"/>
    </row>
    <row r="276" spans="4:12" s="61" customFormat="1" ht="12.75">
      <c r="D276" s="60"/>
      <c r="K276" s="60"/>
      <c r="L276" s="60"/>
    </row>
    <row r="277" spans="4:12" s="61" customFormat="1" ht="12.75">
      <c r="D277" s="60"/>
      <c r="K277" s="60"/>
      <c r="L277" s="60"/>
    </row>
    <row r="278" spans="4:12" s="61" customFormat="1" ht="12.75">
      <c r="D278" s="60"/>
      <c r="K278" s="60"/>
      <c r="L278" s="60"/>
    </row>
    <row r="279" spans="4:12" s="61" customFormat="1" ht="12.75">
      <c r="D279" s="60"/>
      <c r="K279" s="60"/>
      <c r="L279" s="60"/>
    </row>
    <row r="280" spans="4:12" s="61" customFormat="1" ht="12.75">
      <c r="D280" s="60"/>
      <c r="K280" s="60"/>
      <c r="L280" s="60"/>
    </row>
    <row r="281" spans="4:12" s="61" customFormat="1" ht="12.75">
      <c r="D281" s="60"/>
      <c r="K281" s="60"/>
      <c r="L281" s="60"/>
    </row>
    <row r="282" spans="4:12" s="61" customFormat="1" ht="12.75">
      <c r="D282" s="60"/>
      <c r="K282" s="60"/>
      <c r="L282" s="60"/>
    </row>
    <row r="283" spans="4:12" s="61" customFormat="1" ht="12.75">
      <c r="D283" s="60"/>
      <c r="K283" s="60"/>
      <c r="L283" s="60"/>
    </row>
    <row r="284" spans="4:12" s="61" customFormat="1" ht="12.75">
      <c r="D284" s="60"/>
      <c r="K284" s="60"/>
      <c r="L284" s="60"/>
    </row>
    <row r="285" spans="4:12" s="61" customFormat="1" ht="12.75">
      <c r="D285" s="60"/>
      <c r="K285" s="60"/>
      <c r="L285" s="60"/>
    </row>
    <row r="286" spans="4:12" s="61" customFormat="1" ht="12.75">
      <c r="D286" s="60"/>
      <c r="K286" s="60"/>
      <c r="L286" s="60"/>
    </row>
    <row r="287" spans="4:12" s="61" customFormat="1" ht="12.75">
      <c r="D287" s="60"/>
      <c r="K287" s="60"/>
      <c r="L287" s="60"/>
    </row>
    <row r="288" spans="4:12" s="61" customFormat="1" ht="12.75">
      <c r="D288" s="60"/>
      <c r="K288" s="60"/>
      <c r="L288" s="60"/>
    </row>
    <row r="289" spans="4:12" s="61" customFormat="1" ht="12.75">
      <c r="D289" s="60"/>
      <c r="K289" s="60"/>
      <c r="L289" s="60"/>
    </row>
    <row r="290" spans="4:12" s="61" customFormat="1" ht="12.75">
      <c r="D290" s="60"/>
      <c r="K290" s="60"/>
      <c r="L290" s="60"/>
    </row>
    <row r="291" spans="4:12" s="61" customFormat="1" ht="12.75">
      <c r="D291" s="60"/>
      <c r="K291" s="60"/>
      <c r="L291" s="60"/>
    </row>
    <row r="292" spans="4:12" s="61" customFormat="1" ht="12.75">
      <c r="D292" s="60"/>
      <c r="K292" s="60"/>
      <c r="L292" s="60"/>
    </row>
    <row r="293" spans="4:12" s="61" customFormat="1" ht="12.75">
      <c r="D293" s="60"/>
      <c r="K293" s="60"/>
      <c r="L293" s="60"/>
    </row>
    <row r="294" spans="4:12" s="61" customFormat="1" ht="12.75">
      <c r="D294" s="60"/>
      <c r="K294" s="60"/>
      <c r="L294" s="60"/>
    </row>
    <row r="295" spans="4:12" s="61" customFormat="1" ht="12.75">
      <c r="D295" s="60"/>
      <c r="K295" s="60"/>
      <c r="L295" s="60"/>
    </row>
    <row r="296" spans="4:12" s="61" customFormat="1" ht="12.75">
      <c r="D296" s="60"/>
      <c r="K296" s="60"/>
      <c r="L296" s="60"/>
    </row>
    <row r="297" spans="4:12" s="61" customFormat="1" ht="12.75">
      <c r="D297" s="60"/>
      <c r="K297" s="60"/>
      <c r="L297" s="60"/>
    </row>
    <row r="298" spans="4:12" s="61" customFormat="1" ht="12.75">
      <c r="D298" s="60"/>
      <c r="K298" s="60"/>
      <c r="L298" s="60"/>
    </row>
    <row r="299" spans="4:12" s="61" customFormat="1" ht="12.75">
      <c r="D299" s="60"/>
      <c r="K299" s="60"/>
      <c r="L299" s="60"/>
    </row>
    <row r="300" spans="4:12" s="61" customFormat="1" ht="12.75">
      <c r="D300" s="60"/>
      <c r="K300" s="60"/>
      <c r="L300" s="60"/>
    </row>
    <row r="301" spans="4:12" s="61" customFormat="1" ht="12.75">
      <c r="D301" s="60"/>
      <c r="K301" s="60"/>
      <c r="L301" s="60"/>
    </row>
    <row r="302" spans="4:12" s="61" customFormat="1" ht="12.75">
      <c r="D302" s="60"/>
      <c r="K302" s="60"/>
      <c r="L302" s="60"/>
    </row>
    <row r="303" spans="4:12" s="61" customFormat="1" ht="12.75">
      <c r="D303" s="60"/>
      <c r="K303" s="60"/>
      <c r="L303" s="60"/>
    </row>
    <row r="304" spans="4:12" s="61" customFormat="1" ht="12.75">
      <c r="D304" s="60"/>
      <c r="K304" s="60"/>
      <c r="L304" s="60"/>
    </row>
    <row r="305" spans="4:12" s="61" customFormat="1" ht="12.75">
      <c r="D305" s="60"/>
      <c r="K305" s="60"/>
      <c r="L305" s="60"/>
    </row>
    <row r="306" spans="4:12" s="61" customFormat="1" ht="12.75">
      <c r="D306" s="60"/>
      <c r="K306" s="60"/>
      <c r="L306" s="60"/>
    </row>
    <row r="307" spans="4:12" s="61" customFormat="1" ht="12.75">
      <c r="D307" s="60"/>
      <c r="K307" s="60"/>
      <c r="L307" s="60"/>
    </row>
    <row r="308" spans="4:12" s="61" customFormat="1" ht="12.75">
      <c r="D308" s="60"/>
      <c r="K308" s="60"/>
      <c r="L308" s="60"/>
    </row>
    <row r="309" spans="4:12" s="61" customFormat="1" ht="12.75">
      <c r="D309" s="60"/>
      <c r="K309" s="60"/>
      <c r="L309" s="60"/>
    </row>
    <row r="310" spans="4:12" s="61" customFormat="1" ht="12.75">
      <c r="D310" s="60"/>
      <c r="K310" s="60"/>
      <c r="L310" s="60"/>
    </row>
    <row r="311" spans="4:12" s="61" customFormat="1" ht="12.75">
      <c r="D311" s="60"/>
      <c r="K311" s="60"/>
      <c r="L311" s="60"/>
    </row>
    <row r="312" spans="4:12" s="61" customFormat="1" ht="12.75">
      <c r="D312" s="60"/>
      <c r="K312" s="60"/>
      <c r="L312" s="60"/>
    </row>
    <row r="313" spans="4:12" s="61" customFormat="1" ht="12.75">
      <c r="D313" s="60"/>
      <c r="K313" s="60"/>
      <c r="L313" s="60"/>
    </row>
    <row r="314" spans="4:12" s="61" customFormat="1" ht="12.75">
      <c r="D314" s="60"/>
      <c r="K314" s="60"/>
      <c r="L314" s="60"/>
    </row>
    <row r="315" spans="4:12" s="61" customFormat="1" ht="12.75">
      <c r="D315" s="60"/>
      <c r="K315" s="60"/>
      <c r="L315" s="60"/>
    </row>
    <row r="316" spans="4:12" s="61" customFormat="1" ht="12.75">
      <c r="D316" s="60"/>
      <c r="K316" s="60"/>
      <c r="L316" s="60"/>
    </row>
    <row r="317" spans="4:12" s="61" customFormat="1" ht="12.75">
      <c r="D317" s="60"/>
      <c r="K317" s="60"/>
      <c r="L317" s="60"/>
    </row>
    <row r="318" spans="4:12" s="61" customFormat="1" ht="12.75">
      <c r="D318" s="60"/>
      <c r="K318" s="60"/>
      <c r="L318" s="60"/>
    </row>
    <row r="319" spans="4:12" s="61" customFormat="1" ht="12.75">
      <c r="D319" s="60"/>
      <c r="K319" s="60"/>
      <c r="L319" s="60"/>
    </row>
    <row r="320" spans="4:12" s="61" customFormat="1" ht="12.75">
      <c r="D320" s="60"/>
      <c r="K320" s="60"/>
      <c r="L320" s="60"/>
    </row>
    <row r="321" spans="4:12" s="61" customFormat="1" ht="12.75">
      <c r="D321" s="60"/>
      <c r="K321" s="60"/>
      <c r="L321" s="60"/>
    </row>
    <row r="322" spans="4:12" s="61" customFormat="1" ht="12.75">
      <c r="D322" s="60"/>
      <c r="K322" s="60"/>
      <c r="L322" s="60"/>
    </row>
    <row r="323" spans="4:12" s="61" customFormat="1" ht="12.75">
      <c r="D323" s="60"/>
      <c r="K323" s="60"/>
      <c r="L323" s="60"/>
    </row>
    <row r="324" spans="4:12" s="61" customFormat="1" ht="12.75">
      <c r="D324" s="60"/>
      <c r="K324" s="60"/>
      <c r="L324" s="60"/>
    </row>
    <row r="325" spans="4:12" s="61" customFormat="1" ht="12.75">
      <c r="D325" s="60"/>
      <c r="K325" s="60"/>
      <c r="L325" s="60"/>
    </row>
    <row r="326" spans="4:12" s="61" customFormat="1" ht="12.75">
      <c r="D326" s="60"/>
      <c r="K326" s="60"/>
      <c r="L326" s="60"/>
    </row>
    <row r="327" spans="4:12" s="61" customFormat="1" ht="12.75">
      <c r="D327" s="60"/>
      <c r="K327" s="60"/>
      <c r="L327" s="60"/>
    </row>
    <row r="328" spans="4:12" s="61" customFormat="1" ht="12.75">
      <c r="D328" s="60"/>
      <c r="K328" s="60"/>
      <c r="L328" s="60"/>
    </row>
    <row r="329" spans="4:12" s="61" customFormat="1" ht="12.75">
      <c r="D329" s="60"/>
      <c r="K329" s="60"/>
      <c r="L329" s="60"/>
    </row>
    <row r="330" spans="4:12" s="61" customFormat="1" ht="12.75">
      <c r="D330" s="60"/>
      <c r="K330" s="60"/>
      <c r="L330" s="60"/>
    </row>
    <row r="331" spans="4:12" s="61" customFormat="1" ht="12.75">
      <c r="D331" s="60"/>
      <c r="K331" s="60"/>
      <c r="L331" s="60"/>
    </row>
    <row r="332" spans="4:12" s="61" customFormat="1" ht="12.75">
      <c r="D332" s="60"/>
      <c r="K332" s="60"/>
      <c r="L332" s="60"/>
    </row>
    <row r="333" spans="4:12" s="61" customFormat="1" ht="12.75">
      <c r="D333" s="60"/>
      <c r="K333" s="60"/>
      <c r="L333" s="60"/>
    </row>
    <row r="334" spans="4:12" s="61" customFormat="1" ht="12.75">
      <c r="D334" s="60"/>
      <c r="K334" s="60"/>
      <c r="L334" s="60"/>
    </row>
    <row r="335" spans="4:12" s="61" customFormat="1" ht="12.75">
      <c r="D335" s="60"/>
      <c r="K335" s="60"/>
      <c r="L335" s="60"/>
    </row>
    <row r="336" spans="4:12" s="61" customFormat="1" ht="12.75">
      <c r="D336" s="60"/>
      <c r="K336" s="60"/>
      <c r="L336" s="60"/>
    </row>
    <row r="337" spans="4:12" s="61" customFormat="1" ht="12.75">
      <c r="D337" s="60"/>
      <c r="K337" s="60"/>
      <c r="L337" s="60"/>
    </row>
    <row r="338" spans="4:12" s="61" customFormat="1" ht="12.75">
      <c r="D338" s="60"/>
      <c r="K338" s="60"/>
      <c r="L338" s="60"/>
    </row>
    <row r="339" spans="4:12" s="61" customFormat="1" ht="12.75">
      <c r="D339" s="60"/>
      <c r="K339" s="60"/>
      <c r="L339" s="60"/>
    </row>
    <row r="340" spans="4:12" s="61" customFormat="1" ht="12.75">
      <c r="D340" s="60"/>
      <c r="K340" s="60"/>
      <c r="L340" s="60"/>
    </row>
    <row r="341" spans="4:12" s="61" customFormat="1" ht="12.75">
      <c r="D341" s="60"/>
      <c r="K341" s="60"/>
      <c r="L341" s="60"/>
    </row>
    <row r="342" spans="4:12" s="61" customFormat="1" ht="12.75">
      <c r="D342" s="60"/>
      <c r="K342" s="60"/>
      <c r="L342" s="60"/>
    </row>
    <row r="343" spans="4:12" s="61" customFormat="1" ht="12.75">
      <c r="D343" s="60"/>
      <c r="K343" s="60"/>
      <c r="L343" s="60"/>
    </row>
    <row r="344" spans="4:12" s="61" customFormat="1" ht="12.75">
      <c r="D344" s="60"/>
      <c r="K344" s="60"/>
      <c r="L344" s="60"/>
    </row>
    <row r="345" spans="4:12" s="61" customFormat="1" ht="12.75">
      <c r="D345" s="60"/>
      <c r="K345" s="60"/>
      <c r="L345" s="60"/>
    </row>
    <row r="346" spans="4:12" s="61" customFormat="1" ht="12.75">
      <c r="D346" s="60"/>
      <c r="K346" s="60"/>
      <c r="L346" s="60"/>
    </row>
    <row r="347" spans="4:12" s="61" customFormat="1" ht="12.75">
      <c r="D347" s="60"/>
      <c r="K347" s="60"/>
      <c r="L347" s="60"/>
    </row>
    <row r="348" spans="4:12" s="61" customFormat="1" ht="12.75">
      <c r="D348" s="60"/>
      <c r="K348" s="60"/>
      <c r="L348" s="60"/>
    </row>
    <row r="349" spans="4:12" s="61" customFormat="1" ht="12.75">
      <c r="D349" s="60"/>
      <c r="K349" s="60"/>
      <c r="L349" s="60"/>
    </row>
    <row r="350" spans="4:12" s="61" customFormat="1" ht="12.75">
      <c r="D350" s="60"/>
      <c r="K350" s="60"/>
      <c r="L350" s="60"/>
    </row>
    <row r="351" spans="4:12" s="61" customFormat="1" ht="12.75">
      <c r="D351" s="60"/>
      <c r="K351" s="60"/>
      <c r="L351" s="60"/>
    </row>
    <row r="352" spans="4:12" s="61" customFormat="1" ht="12.75">
      <c r="D352" s="60"/>
      <c r="K352" s="60"/>
      <c r="L352" s="60"/>
    </row>
    <row r="353" spans="4:12" s="61" customFormat="1" ht="12.75">
      <c r="D353" s="60"/>
      <c r="K353" s="60"/>
      <c r="L353" s="60"/>
    </row>
    <row r="354" spans="4:12" s="61" customFormat="1" ht="12.75">
      <c r="D354" s="60"/>
      <c r="K354" s="60"/>
      <c r="L354" s="60"/>
    </row>
    <row r="355" spans="4:12" s="61" customFormat="1" ht="12.75">
      <c r="D355" s="60"/>
      <c r="K355" s="60"/>
      <c r="L355" s="60"/>
    </row>
    <row r="356" spans="4:12" s="61" customFormat="1" ht="12.75">
      <c r="D356" s="60"/>
      <c r="K356" s="60"/>
      <c r="L356" s="60"/>
    </row>
    <row r="357" spans="4:12" s="61" customFormat="1" ht="12.75">
      <c r="D357" s="60"/>
      <c r="K357" s="60"/>
      <c r="L357" s="60"/>
    </row>
    <row r="358" spans="4:12" s="61" customFormat="1" ht="12.75">
      <c r="D358" s="60"/>
      <c r="K358" s="60"/>
      <c r="L358" s="60"/>
    </row>
    <row r="359" spans="4:12" s="61" customFormat="1" ht="12.75">
      <c r="D359" s="60"/>
      <c r="K359" s="60"/>
      <c r="L359" s="60"/>
    </row>
    <row r="360" spans="4:12" s="61" customFormat="1" ht="12.75">
      <c r="D360" s="60"/>
      <c r="K360" s="60"/>
      <c r="L360" s="60"/>
    </row>
    <row r="361" spans="4:12" s="61" customFormat="1" ht="12.75">
      <c r="D361" s="60"/>
      <c r="K361" s="60"/>
      <c r="L361" s="60"/>
    </row>
    <row r="362" spans="4:12" s="61" customFormat="1" ht="12.75">
      <c r="D362" s="60"/>
      <c r="K362" s="60"/>
      <c r="L362" s="60"/>
    </row>
    <row r="363" spans="4:12" s="61" customFormat="1" ht="12.75">
      <c r="D363" s="60"/>
      <c r="K363" s="60"/>
      <c r="L363" s="60"/>
    </row>
    <row r="364" spans="4:12" s="61" customFormat="1" ht="12.75">
      <c r="D364" s="60"/>
      <c r="K364" s="60"/>
      <c r="L364" s="60"/>
    </row>
    <row r="365" spans="4:12" s="61" customFormat="1" ht="12.75">
      <c r="D365" s="60"/>
      <c r="K365" s="60"/>
      <c r="L365" s="60"/>
    </row>
    <row r="366" spans="4:12" s="61" customFormat="1" ht="12.75">
      <c r="D366" s="60"/>
      <c r="K366" s="60"/>
      <c r="L366" s="60"/>
    </row>
    <row r="367" spans="4:12" s="61" customFormat="1" ht="12.75">
      <c r="D367" s="60"/>
      <c r="K367" s="60"/>
      <c r="L367" s="60"/>
    </row>
    <row r="368" spans="4:12" s="61" customFormat="1" ht="12.75">
      <c r="D368" s="60"/>
      <c r="K368" s="60"/>
      <c r="L368" s="60"/>
    </row>
    <row r="369" spans="4:12" s="61" customFormat="1" ht="12.75">
      <c r="D369" s="60"/>
      <c r="K369" s="60"/>
      <c r="L369" s="60"/>
    </row>
    <row r="370" spans="4:12" s="61" customFormat="1" ht="12.75">
      <c r="D370" s="60"/>
      <c r="K370" s="60"/>
      <c r="L370" s="60"/>
    </row>
    <row r="371" spans="4:12" s="61" customFormat="1" ht="12.75">
      <c r="D371" s="60"/>
      <c r="K371" s="60"/>
      <c r="L371" s="60"/>
    </row>
    <row r="372" spans="4:12" s="61" customFormat="1" ht="12.75">
      <c r="D372" s="60"/>
      <c r="K372" s="60"/>
      <c r="L372" s="60"/>
    </row>
    <row r="373" spans="4:12" s="61" customFormat="1" ht="12.75">
      <c r="D373" s="60"/>
      <c r="K373" s="60"/>
      <c r="L373" s="60"/>
    </row>
    <row r="374" spans="4:12" s="61" customFormat="1" ht="12.75">
      <c r="D374" s="60"/>
      <c r="K374" s="60"/>
      <c r="L374" s="60"/>
    </row>
    <row r="375" spans="4:12" s="61" customFormat="1" ht="12.75">
      <c r="D375" s="60"/>
      <c r="K375" s="60"/>
      <c r="L375" s="60"/>
    </row>
    <row r="376" spans="4:12" s="61" customFormat="1" ht="12.75">
      <c r="D376" s="60"/>
      <c r="K376" s="60"/>
      <c r="L376" s="60"/>
    </row>
    <row r="377" spans="4:12" s="61" customFormat="1" ht="12.75">
      <c r="D377" s="60"/>
      <c r="K377" s="60"/>
      <c r="L377" s="60"/>
    </row>
    <row r="378" spans="4:12" s="61" customFormat="1" ht="12.75">
      <c r="D378" s="60"/>
      <c r="K378" s="60"/>
      <c r="L378" s="60"/>
    </row>
    <row r="379" spans="4:12" s="61" customFormat="1" ht="12.75">
      <c r="D379" s="60"/>
      <c r="K379" s="60"/>
      <c r="L379" s="60"/>
    </row>
    <row r="380" spans="4:12" s="61" customFormat="1" ht="12.75">
      <c r="D380" s="60"/>
      <c r="K380" s="60"/>
      <c r="L380" s="60"/>
    </row>
    <row r="381" spans="4:12" s="61" customFormat="1" ht="12.75">
      <c r="D381" s="60"/>
      <c r="K381" s="60"/>
      <c r="L381" s="60"/>
    </row>
    <row r="382" spans="4:12" s="61" customFormat="1" ht="12.75">
      <c r="D382" s="60"/>
      <c r="K382" s="60"/>
      <c r="L382" s="60"/>
    </row>
    <row r="383" spans="4:12" s="61" customFormat="1" ht="12.75">
      <c r="D383" s="60"/>
      <c r="K383" s="60"/>
      <c r="L383" s="60"/>
    </row>
    <row r="384" spans="4:12" s="61" customFormat="1" ht="12.75">
      <c r="D384" s="60"/>
      <c r="K384" s="60"/>
      <c r="L384" s="60"/>
    </row>
    <row r="385" spans="4:12" s="61" customFormat="1" ht="12.75">
      <c r="D385" s="60"/>
      <c r="K385" s="60"/>
      <c r="L385" s="60"/>
    </row>
    <row r="386" spans="4:12" s="61" customFormat="1" ht="12.75">
      <c r="D386" s="60"/>
      <c r="K386" s="60"/>
      <c r="L386" s="60"/>
    </row>
    <row r="387" spans="4:12" s="61" customFormat="1" ht="12.75">
      <c r="D387" s="60"/>
      <c r="K387" s="60"/>
      <c r="L387" s="60"/>
    </row>
    <row r="388" spans="4:12" s="61" customFormat="1" ht="12.75">
      <c r="D388" s="60"/>
      <c r="K388" s="60"/>
      <c r="L388" s="60"/>
    </row>
    <row r="389" spans="4:12" s="61" customFormat="1" ht="12.75">
      <c r="D389" s="60"/>
      <c r="K389" s="60"/>
      <c r="L389" s="60"/>
    </row>
    <row r="390" spans="4:12" s="61" customFormat="1" ht="12.75">
      <c r="D390" s="60"/>
      <c r="K390" s="60"/>
      <c r="L390" s="60"/>
    </row>
    <row r="391" spans="4:12" s="61" customFormat="1" ht="12.75">
      <c r="D391" s="60"/>
      <c r="K391" s="60"/>
      <c r="L391" s="60"/>
    </row>
    <row r="392" spans="4:12" s="61" customFormat="1" ht="12.75">
      <c r="D392" s="60"/>
      <c r="K392" s="60"/>
      <c r="L392" s="60"/>
    </row>
    <row r="393" spans="4:12" s="61" customFormat="1" ht="12.75">
      <c r="D393" s="60"/>
      <c r="K393" s="60"/>
      <c r="L393" s="60"/>
    </row>
    <row r="394" spans="4:12" s="61" customFormat="1" ht="12.75">
      <c r="D394" s="60"/>
      <c r="K394" s="60"/>
      <c r="L394" s="60"/>
    </row>
    <row r="395" spans="4:12" s="61" customFormat="1" ht="12.75">
      <c r="D395" s="60"/>
      <c r="K395" s="60"/>
      <c r="L395" s="60"/>
    </row>
    <row r="396" spans="4:12" s="61" customFormat="1" ht="12.75">
      <c r="D396" s="60"/>
      <c r="K396" s="60"/>
      <c r="L396" s="60"/>
    </row>
    <row r="397" spans="4:12" s="61" customFormat="1" ht="12.75">
      <c r="D397" s="60"/>
      <c r="K397" s="60"/>
      <c r="L397" s="60"/>
    </row>
    <row r="398" spans="4:12" s="61" customFormat="1" ht="12.75">
      <c r="D398" s="60"/>
      <c r="K398" s="60"/>
      <c r="L398" s="60"/>
    </row>
    <row r="399" spans="4:12" s="61" customFormat="1" ht="12.75">
      <c r="D399" s="60"/>
      <c r="K399" s="60"/>
      <c r="L399" s="60"/>
    </row>
    <row r="400" spans="4:12" s="61" customFormat="1" ht="12.75">
      <c r="D400" s="60"/>
      <c r="K400" s="60"/>
      <c r="L400" s="60"/>
    </row>
    <row r="401" spans="4:12" s="61" customFormat="1" ht="12.75">
      <c r="D401" s="60"/>
      <c r="K401" s="60"/>
      <c r="L401" s="60"/>
    </row>
    <row r="402" spans="4:12" s="61" customFormat="1" ht="12.75">
      <c r="D402" s="60"/>
      <c r="K402" s="60"/>
      <c r="L402" s="60"/>
    </row>
    <row r="403" spans="4:12" s="61" customFormat="1" ht="12.75">
      <c r="D403" s="60"/>
      <c r="K403" s="60"/>
      <c r="L403" s="60"/>
    </row>
    <row r="404" spans="4:12" s="61" customFormat="1" ht="12.75">
      <c r="D404" s="60"/>
      <c r="K404" s="60"/>
      <c r="L404" s="60"/>
    </row>
    <row r="405" spans="4:12" s="61" customFormat="1" ht="12.75">
      <c r="D405" s="60"/>
      <c r="K405" s="60"/>
      <c r="L405" s="60"/>
    </row>
    <row r="406" spans="4:12" s="61" customFormat="1" ht="12.75">
      <c r="D406" s="60"/>
      <c r="K406" s="60"/>
      <c r="L406" s="60"/>
    </row>
    <row r="407" spans="4:12" s="61" customFormat="1" ht="12.75">
      <c r="D407" s="60"/>
      <c r="K407" s="60"/>
      <c r="L407" s="60"/>
    </row>
    <row r="408" spans="4:12" s="61" customFormat="1" ht="12.75">
      <c r="D408" s="60"/>
      <c r="K408" s="60"/>
      <c r="L408" s="60"/>
    </row>
    <row r="409" spans="4:12" s="61" customFormat="1" ht="12.75">
      <c r="D409" s="60"/>
      <c r="K409" s="60"/>
      <c r="L409" s="60"/>
    </row>
    <row r="410" spans="4:12" s="61" customFormat="1" ht="12.75">
      <c r="D410" s="60"/>
      <c r="K410" s="60"/>
      <c r="L410" s="60"/>
    </row>
    <row r="411" spans="4:12" s="61" customFormat="1" ht="12.75">
      <c r="D411" s="60"/>
      <c r="K411" s="60"/>
      <c r="L411" s="60"/>
    </row>
    <row r="412" spans="4:12" s="61" customFormat="1" ht="12.75">
      <c r="D412" s="60"/>
      <c r="K412" s="60"/>
      <c r="L412" s="60"/>
    </row>
    <row r="413" spans="4:12" s="61" customFormat="1" ht="12.75">
      <c r="D413" s="60"/>
      <c r="K413" s="60"/>
      <c r="L413" s="60"/>
    </row>
    <row r="414" spans="4:12" s="61" customFormat="1" ht="12.75">
      <c r="D414" s="60"/>
      <c r="K414" s="60"/>
      <c r="L414" s="60"/>
    </row>
    <row r="415" spans="4:12" s="61" customFormat="1" ht="12.75">
      <c r="D415" s="60"/>
      <c r="K415" s="60"/>
      <c r="L415" s="60"/>
    </row>
    <row r="416" spans="4:12" s="61" customFormat="1" ht="12.75">
      <c r="D416" s="60"/>
      <c r="K416" s="60"/>
      <c r="L416" s="60"/>
    </row>
    <row r="417" spans="4:12" s="61" customFormat="1" ht="12.75">
      <c r="D417" s="60"/>
      <c r="K417" s="60"/>
      <c r="L417" s="60"/>
    </row>
    <row r="418" spans="4:12" s="61" customFormat="1" ht="12.75">
      <c r="D418" s="60"/>
      <c r="K418" s="60"/>
      <c r="L418" s="60"/>
    </row>
    <row r="419" spans="4:12" s="61" customFormat="1" ht="12.75">
      <c r="D419" s="60"/>
      <c r="K419" s="60"/>
      <c r="L419" s="60"/>
    </row>
    <row r="420" spans="4:12" s="61" customFormat="1" ht="12.75">
      <c r="D420" s="60"/>
      <c r="K420" s="60"/>
      <c r="L420" s="60"/>
    </row>
    <row r="421" spans="4:12" s="61" customFormat="1" ht="12.75">
      <c r="D421" s="60"/>
      <c r="K421" s="60"/>
      <c r="L421" s="60"/>
    </row>
    <row r="422" spans="4:12" s="61" customFormat="1" ht="12.75">
      <c r="D422" s="60"/>
      <c r="K422" s="60"/>
      <c r="L422" s="60"/>
    </row>
    <row r="423" spans="4:12" s="61" customFormat="1" ht="12.75">
      <c r="D423" s="60"/>
      <c r="K423" s="60"/>
      <c r="L423" s="60"/>
    </row>
    <row r="424" spans="4:12" s="61" customFormat="1" ht="12.75">
      <c r="D424" s="60"/>
      <c r="K424" s="60"/>
      <c r="L424" s="60"/>
    </row>
    <row r="425" spans="4:12" s="61" customFormat="1" ht="12.75">
      <c r="D425" s="60"/>
      <c r="K425" s="60"/>
      <c r="L425" s="60"/>
    </row>
    <row r="426" spans="4:12" s="61" customFormat="1" ht="12.75">
      <c r="D426" s="60"/>
      <c r="K426" s="60"/>
      <c r="L426" s="60"/>
    </row>
    <row r="427" spans="4:12" s="61" customFormat="1" ht="12.75">
      <c r="D427" s="60"/>
      <c r="K427" s="60"/>
      <c r="L427" s="60"/>
    </row>
    <row r="428" spans="4:12" s="61" customFormat="1" ht="12.75">
      <c r="D428" s="60"/>
      <c r="K428" s="60"/>
      <c r="L428" s="60"/>
    </row>
    <row r="429" spans="4:12" s="61" customFormat="1" ht="12.75">
      <c r="D429" s="60"/>
      <c r="K429" s="60"/>
      <c r="L429" s="60"/>
    </row>
    <row r="430" spans="4:12" s="61" customFormat="1" ht="12.75">
      <c r="D430" s="60"/>
      <c r="K430" s="60"/>
      <c r="L430" s="60"/>
    </row>
    <row r="431" spans="4:12" s="61" customFormat="1" ht="12.75">
      <c r="D431" s="60"/>
      <c r="K431" s="60"/>
      <c r="L431" s="60"/>
    </row>
    <row r="432" spans="4:12" s="61" customFormat="1" ht="12.75">
      <c r="D432" s="60"/>
      <c r="K432" s="60"/>
      <c r="L432" s="60"/>
    </row>
    <row r="433" spans="4:12" s="61" customFormat="1" ht="12.75">
      <c r="D433" s="60"/>
      <c r="K433" s="60"/>
      <c r="L433" s="60"/>
    </row>
    <row r="434" spans="4:12" s="61" customFormat="1" ht="12.75">
      <c r="D434" s="60"/>
      <c r="K434" s="60"/>
      <c r="L434" s="60"/>
    </row>
    <row r="435" spans="4:12" s="61" customFormat="1" ht="12.75">
      <c r="D435" s="60"/>
      <c r="K435" s="60"/>
      <c r="L435" s="60"/>
    </row>
    <row r="436" spans="4:12" s="61" customFormat="1" ht="12.75">
      <c r="D436" s="60"/>
      <c r="K436" s="60"/>
      <c r="L436" s="60"/>
    </row>
    <row r="437" spans="4:12" s="61" customFormat="1" ht="12.75">
      <c r="D437" s="60"/>
      <c r="K437" s="60"/>
      <c r="L437" s="60"/>
    </row>
    <row r="438" spans="4:12" s="61" customFormat="1" ht="12.75">
      <c r="D438" s="60"/>
      <c r="K438" s="60"/>
      <c r="L438" s="60"/>
    </row>
    <row r="439" spans="4:12" s="61" customFormat="1" ht="12.75">
      <c r="D439" s="60"/>
      <c r="K439" s="60"/>
      <c r="L439" s="60"/>
    </row>
    <row r="440" spans="4:12" s="61" customFormat="1" ht="12.75">
      <c r="D440" s="60"/>
      <c r="K440" s="60"/>
      <c r="L440" s="60"/>
    </row>
    <row r="441" spans="4:12" s="61" customFormat="1" ht="12.75">
      <c r="D441" s="60"/>
      <c r="K441" s="60"/>
      <c r="L441" s="60"/>
    </row>
    <row r="442" spans="4:12" s="61" customFormat="1" ht="12.75">
      <c r="D442" s="60"/>
      <c r="K442" s="60"/>
      <c r="L442" s="60"/>
    </row>
    <row r="443" spans="4:12" s="61" customFormat="1" ht="12.75">
      <c r="D443" s="60"/>
      <c r="K443" s="60"/>
      <c r="L443" s="60"/>
    </row>
    <row r="444" spans="4:12" s="61" customFormat="1" ht="12.75">
      <c r="D444" s="60"/>
      <c r="K444" s="60"/>
      <c r="L444" s="60"/>
    </row>
    <row r="445" spans="4:12" s="61" customFormat="1" ht="12.75">
      <c r="D445" s="60"/>
      <c r="K445" s="60"/>
      <c r="L445" s="60"/>
    </row>
    <row r="446" spans="4:12" s="61" customFormat="1" ht="12.75">
      <c r="D446" s="60"/>
      <c r="K446" s="60"/>
      <c r="L446" s="60"/>
    </row>
    <row r="447" spans="4:12" s="61" customFormat="1" ht="12.75">
      <c r="D447" s="60"/>
      <c r="K447" s="60"/>
      <c r="L447" s="60"/>
    </row>
    <row r="448" spans="4:12" s="61" customFormat="1" ht="12.75">
      <c r="D448" s="60"/>
      <c r="K448" s="60"/>
      <c r="L448" s="60"/>
    </row>
    <row r="449" spans="4:12" s="61" customFormat="1" ht="12.75">
      <c r="D449" s="60"/>
      <c r="K449" s="60"/>
      <c r="L449" s="60"/>
    </row>
    <row r="450" spans="4:12" s="61" customFormat="1" ht="12.75">
      <c r="D450" s="60"/>
      <c r="K450" s="60"/>
      <c r="L450" s="60"/>
    </row>
    <row r="451" spans="4:12" s="61" customFormat="1" ht="12.75">
      <c r="D451" s="60"/>
      <c r="K451" s="60"/>
      <c r="L451" s="60"/>
    </row>
    <row r="452" spans="4:12" s="61" customFormat="1" ht="12.75">
      <c r="D452" s="60"/>
      <c r="K452" s="60"/>
      <c r="L452" s="60"/>
    </row>
    <row r="453" spans="4:12" s="61" customFormat="1" ht="12.75">
      <c r="D453" s="60"/>
      <c r="K453" s="60"/>
      <c r="L453" s="60"/>
    </row>
    <row r="454" spans="4:12" s="61" customFormat="1" ht="12.75">
      <c r="D454" s="60"/>
      <c r="K454" s="60"/>
      <c r="L454" s="60"/>
    </row>
    <row r="455" spans="4:12" s="61" customFormat="1" ht="12.75">
      <c r="D455" s="60"/>
      <c r="K455" s="60"/>
      <c r="L455" s="60"/>
    </row>
    <row r="456" spans="4:12" s="61" customFormat="1" ht="12.75">
      <c r="D456" s="60"/>
      <c r="K456" s="60"/>
      <c r="L456" s="60"/>
    </row>
    <row r="457" spans="4:12" s="61" customFormat="1" ht="12.75">
      <c r="D457" s="60"/>
      <c r="K457" s="60"/>
      <c r="L457" s="60"/>
    </row>
    <row r="458" spans="4:12" s="61" customFormat="1" ht="12.75">
      <c r="D458" s="60"/>
      <c r="K458" s="60"/>
      <c r="L458" s="60"/>
    </row>
    <row r="459" spans="4:12" s="61" customFormat="1" ht="12.75">
      <c r="D459" s="60"/>
      <c r="K459" s="60"/>
      <c r="L459" s="60"/>
    </row>
    <row r="460" spans="4:12" s="61" customFormat="1" ht="12.75">
      <c r="D460" s="60"/>
      <c r="K460" s="60"/>
      <c r="L460" s="60"/>
    </row>
    <row r="461" spans="4:12" s="61" customFormat="1" ht="12.75">
      <c r="D461" s="60"/>
      <c r="K461" s="60"/>
      <c r="L461" s="60"/>
    </row>
    <row r="462" spans="4:12" s="61" customFormat="1" ht="12.75">
      <c r="D462" s="60"/>
      <c r="K462" s="60"/>
      <c r="L462" s="60"/>
    </row>
    <row r="463" spans="4:12" s="61" customFormat="1" ht="12.75">
      <c r="D463" s="60"/>
      <c r="K463" s="60"/>
      <c r="L463" s="60"/>
    </row>
    <row r="464" spans="4:12" s="61" customFormat="1" ht="12.75">
      <c r="D464" s="60"/>
      <c r="K464" s="60"/>
      <c r="L464" s="60"/>
    </row>
    <row r="465" spans="4:12" s="61" customFormat="1" ht="12.75">
      <c r="D465" s="60"/>
      <c r="K465" s="60"/>
      <c r="L465" s="60"/>
    </row>
    <row r="466" spans="4:12" s="61" customFormat="1" ht="12.75">
      <c r="D466" s="60"/>
      <c r="K466" s="60"/>
      <c r="L466" s="60"/>
    </row>
    <row r="467" spans="4:12" s="61" customFormat="1" ht="12.75">
      <c r="D467" s="60"/>
      <c r="K467" s="60"/>
      <c r="L467" s="60"/>
    </row>
    <row r="468" spans="4:12" s="61" customFormat="1" ht="12.75">
      <c r="D468" s="60"/>
      <c r="K468" s="60"/>
      <c r="L468" s="60"/>
    </row>
    <row r="469" spans="4:12" s="61" customFormat="1" ht="12.75">
      <c r="D469" s="60"/>
      <c r="K469" s="60"/>
      <c r="L469" s="60"/>
    </row>
    <row r="470" spans="4:12" s="61" customFormat="1" ht="12.75">
      <c r="D470" s="60"/>
      <c r="K470" s="60"/>
      <c r="L470" s="60"/>
    </row>
    <row r="471" spans="4:12" s="61" customFormat="1" ht="12.75">
      <c r="D471" s="60"/>
      <c r="K471" s="60"/>
      <c r="L471" s="60"/>
    </row>
    <row r="472" spans="4:12" s="61" customFormat="1" ht="12.75">
      <c r="D472" s="60"/>
      <c r="K472" s="60"/>
      <c r="L472" s="60"/>
    </row>
    <row r="473" spans="4:12" s="61" customFormat="1" ht="12.75">
      <c r="D473" s="60"/>
      <c r="K473" s="60"/>
      <c r="L473" s="60"/>
    </row>
    <row r="474" spans="4:12" s="61" customFormat="1" ht="12.75">
      <c r="D474" s="60"/>
      <c r="K474" s="60"/>
      <c r="L474" s="60"/>
    </row>
    <row r="475" spans="4:12" s="61" customFormat="1" ht="12.75">
      <c r="D475" s="60"/>
      <c r="K475" s="60"/>
      <c r="L475" s="60"/>
    </row>
    <row r="476" spans="4:12" s="61" customFormat="1" ht="12.75">
      <c r="D476" s="60"/>
      <c r="K476" s="60"/>
      <c r="L476" s="60"/>
    </row>
    <row r="477" spans="4:12" s="61" customFormat="1" ht="12.75">
      <c r="D477" s="60"/>
      <c r="K477" s="60"/>
      <c r="L477" s="60"/>
    </row>
    <row r="478" spans="4:12" s="61" customFormat="1" ht="12.75">
      <c r="D478" s="60"/>
      <c r="K478" s="60"/>
      <c r="L478" s="60"/>
    </row>
    <row r="479" spans="4:12" s="61" customFormat="1" ht="12.75">
      <c r="D479" s="60"/>
      <c r="K479" s="60"/>
      <c r="L479" s="60"/>
    </row>
    <row r="480" spans="4:12" s="61" customFormat="1" ht="12.75">
      <c r="D480" s="60"/>
      <c r="K480" s="60"/>
      <c r="L480" s="60"/>
    </row>
    <row r="481" spans="4:12" s="61" customFormat="1" ht="12.75">
      <c r="D481" s="60"/>
      <c r="K481" s="60"/>
      <c r="L481" s="60"/>
    </row>
    <row r="482" spans="4:12" s="61" customFormat="1" ht="12.75">
      <c r="D482" s="60"/>
      <c r="K482" s="60"/>
      <c r="L482" s="60"/>
    </row>
    <row r="483" spans="4:12" s="61" customFormat="1" ht="12.75">
      <c r="D483" s="60"/>
      <c r="K483" s="60"/>
      <c r="L483" s="60"/>
    </row>
    <row r="484" spans="4:12" s="61" customFormat="1" ht="12.75">
      <c r="D484" s="60"/>
      <c r="K484" s="60"/>
      <c r="L484" s="60"/>
    </row>
    <row r="485" spans="4:12" s="61" customFormat="1" ht="12.75">
      <c r="D485" s="60"/>
      <c r="K485" s="60"/>
      <c r="L485" s="60"/>
    </row>
    <row r="486" spans="4:12" s="61" customFormat="1" ht="12.75">
      <c r="D486" s="60"/>
      <c r="K486" s="60"/>
      <c r="L486" s="60"/>
    </row>
    <row r="487" spans="4:12" s="61" customFormat="1" ht="12.75">
      <c r="D487" s="60"/>
      <c r="K487" s="60"/>
      <c r="L487" s="60"/>
    </row>
    <row r="488" spans="4:12" s="61" customFormat="1" ht="12.75">
      <c r="D488" s="60"/>
      <c r="K488" s="60"/>
      <c r="L488" s="60"/>
    </row>
    <row r="489" spans="4:12" s="61" customFormat="1" ht="12.75">
      <c r="D489" s="60"/>
      <c r="K489" s="60"/>
      <c r="L489" s="60"/>
    </row>
    <row r="490" spans="4:12" s="61" customFormat="1" ht="12.75">
      <c r="D490" s="60"/>
      <c r="K490" s="60"/>
      <c r="L490" s="60"/>
    </row>
    <row r="491" spans="4:12" s="61" customFormat="1" ht="12.75">
      <c r="D491" s="60"/>
      <c r="K491" s="60"/>
      <c r="L491" s="60"/>
    </row>
    <row r="492" spans="4:12" s="61" customFormat="1" ht="12.75">
      <c r="D492" s="60"/>
      <c r="K492" s="60"/>
      <c r="L492" s="60"/>
    </row>
    <row r="493" spans="4:12" s="61" customFormat="1" ht="12.75">
      <c r="D493" s="60"/>
      <c r="K493" s="60"/>
      <c r="L493" s="60"/>
    </row>
    <row r="494" spans="4:12" s="61" customFormat="1" ht="12.75">
      <c r="D494" s="60"/>
      <c r="K494" s="60"/>
      <c r="L494" s="60"/>
    </row>
    <row r="495" spans="4:12" s="61" customFormat="1" ht="12.75">
      <c r="D495" s="60"/>
      <c r="K495" s="60"/>
      <c r="L495" s="60"/>
    </row>
    <row r="496" spans="4:12" s="61" customFormat="1" ht="12.75">
      <c r="D496" s="60"/>
      <c r="K496" s="60"/>
      <c r="L496" s="60"/>
    </row>
    <row r="497" spans="4:12" s="61" customFormat="1" ht="12.75">
      <c r="D497" s="60"/>
      <c r="K497" s="60"/>
      <c r="L497" s="60"/>
    </row>
    <row r="498" spans="4:12" s="61" customFormat="1" ht="12.75">
      <c r="D498" s="60"/>
      <c r="K498" s="60"/>
      <c r="L498" s="60"/>
    </row>
    <row r="499" spans="4:12" s="61" customFormat="1" ht="12.75">
      <c r="D499" s="60"/>
      <c r="K499" s="60"/>
      <c r="L499" s="60"/>
    </row>
    <row r="500" spans="4:12" s="61" customFormat="1" ht="12.75">
      <c r="D500" s="60"/>
      <c r="K500" s="60"/>
      <c r="L500" s="60"/>
    </row>
    <row r="501" spans="4:12" s="61" customFormat="1" ht="12.75">
      <c r="D501" s="60"/>
      <c r="K501" s="60"/>
      <c r="L501" s="60"/>
    </row>
    <row r="502" spans="4:12" s="61" customFormat="1" ht="12.75">
      <c r="D502" s="60"/>
      <c r="K502" s="60"/>
      <c r="L502" s="60"/>
    </row>
    <row r="503" spans="4:12" s="61" customFormat="1" ht="12.75">
      <c r="D503" s="60"/>
      <c r="K503" s="60"/>
      <c r="L503" s="60"/>
    </row>
    <row r="504" spans="4:12" s="61" customFormat="1" ht="12.75">
      <c r="D504" s="60"/>
      <c r="K504" s="60"/>
      <c r="L504" s="60"/>
    </row>
    <row r="505" spans="4:12" s="61" customFormat="1" ht="12.75">
      <c r="D505" s="60"/>
      <c r="K505" s="60"/>
      <c r="L505" s="60"/>
    </row>
    <row r="506" spans="4:12" s="61" customFormat="1" ht="12.75">
      <c r="D506" s="60"/>
      <c r="K506" s="60"/>
      <c r="L506" s="60"/>
    </row>
    <row r="507" spans="4:12" s="61" customFormat="1" ht="12.75">
      <c r="D507" s="60"/>
      <c r="K507" s="60"/>
      <c r="L507" s="60"/>
    </row>
    <row r="508" spans="4:12" s="61" customFormat="1" ht="12.75">
      <c r="D508" s="60"/>
      <c r="K508" s="60"/>
      <c r="L508" s="60"/>
    </row>
    <row r="509" spans="4:12" s="61" customFormat="1" ht="12.75">
      <c r="D509" s="60"/>
      <c r="K509" s="60"/>
      <c r="L509" s="60"/>
    </row>
    <row r="510" spans="4:12" s="61" customFormat="1" ht="12.75">
      <c r="D510" s="60"/>
      <c r="K510" s="60"/>
      <c r="L510" s="60"/>
    </row>
    <row r="511" spans="4:12" s="61" customFormat="1" ht="12.75">
      <c r="D511" s="60"/>
      <c r="K511" s="60"/>
      <c r="L511" s="60"/>
    </row>
    <row r="512" spans="4:12" s="61" customFormat="1" ht="12.75">
      <c r="D512" s="60"/>
      <c r="K512" s="60"/>
      <c r="L512" s="60"/>
    </row>
    <row r="513" spans="4:12" s="61" customFormat="1" ht="12.75">
      <c r="D513" s="60"/>
      <c r="K513" s="60"/>
      <c r="L513" s="60"/>
    </row>
    <row r="514" spans="4:12" s="61" customFormat="1" ht="12.75">
      <c r="D514" s="60"/>
      <c r="K514" s="60"/>
      <c r="L514" s="60"/>
    </row>
    <row r="515" spans="4:12" s="61" customFormat="1" ht="12.75">
      <c r="D515" s="60"/>
      <c r="K515" s="60"/>
      <c r="L515" s="60"/>
    </row>
    <row r="516" spans="4:12" s="61" customFormat="1" ht="12.75">
      <c r="D516" s="60"/>
      <c r="K516" s="60"/>
      <c r="L516" s="60"/>
    </row>
    <row r="517" spans="4:12" s="61" customFormat="1" ht="12.75">
      <c r="D517" s="60"/>
      <c r="K517" s="60"/>
      <c r="L517" s="60"/>
    </row>
    <row r="518" spans="4:12" s="61" customFormat="1" ht="12.75">
      <c r="D518" s="60"/>
      <c r="K518" s="60"/>
      <c r="L518" s="60"/>
    </row>
    <row r="519" spans="4:12" s="61" customFormat="1" ht="12.75">
      <c r="D519" s="60"/>
      <c r="K519" s="60"/>
      <c r="L519" s="60"/>
    </row>
    <row r="520" spans="4:12" s="61" customFormat="1" ht="12.75">
      <c r="D520" s="60"/>
      <c r="K520" s="60"/>
      <c r="L520" s="60"/>
    </row>
    <row r="521" spans="4:12" s="61" customFormat="1" ht="12.75">
      <c r="D521" s="60"/>
      <c r="K521" s="60"/>
      <c r="L521" s="60"/>
    </row>
    <row r="522" spans="4:12" s="61" customFormat="1" ht="12.75">
      <c r="D522" s="60"/>
      <c r="K522" s="60"/>
      <c r="L522" s="60"/>
    </row>
    <row r="523" spans="4:12" s="61" customFormat="1" ht="12.75">
      <c r="D523" s="60"/>
      <c r="K523" s="60"/>
      <c r="L523" s="60"/>
    </row>
    <row r="524" spans="4:12" s="61" customFormat="1" ht="12.75">
      <c r="D524" s="60"/>
      <c r="K524" s="60"/>
      <c r="L524" s="60"/>
    </row>
    <row r="525" spans="4:12" s="61" customFormat="1" ht="12.75">
      <c r="D525" s="60"/>
      <c r="K525" s="60"/>
      <c r="L525" s="60"/>
    </row>
    <row r="526" spans="4:12" s="61" customFormat="1" ht="12.75">
      <c r="D526" s="60"/>
      <c r="K526" s="60"/>
      <c r="L526" s="60"/>
    </row>
    <row r="527" spans="4:12" s="61" customFormat="1" ht="12.75">
      <c r="D527" s="60"/>
      <c r="K527" s="60"/>
      <c r="L527" s="60"/>
    </row>
    <row r="528" spans="4:12" s="61" customFormat="1" ht="12.75">
      <c r="D528" s="60"/>
      <c r="K528" s="60"/>
      <c r="L528" s="60"/>
    </row>
    <row r="529" spans="4:12" s="61" customFormat="1" ht="12.75">
      <c r="D529" s="60"/>
      <c r="K529" s="60"/>
      <c r="L529" s="60"/>
    </row>
    <row r="530" spans="4:12" s="61" customFormat="1" ht="12.75">
      <c r="D530" s="60"/>
      <c r="K530" s="60"/>
      <c r="L530" s="60"/>
    </row>
    <row r="531" spans="4:12" s="61" customFormat="1" ht="12.75">
      <c r="D531" s="60"/>
      <c r="K531" s="60"/>
      <c r="L531" s="60"/>
    </row>
    <row r="532" spans="4:12" s="61" customFormat="1" ht="12.75">
      <c r="D532" s="60"/>
      <c r="K532" s="60"/>
      <c r="L532" s="60"/>
    </row>
    <row r="533" spans="4:12" s="61" customFormat="1" ht="12.75">
      <c r="D533" s="60"/>
      <c r="K533" s="60"/>
      <c r="L533" s="60"/>
    </row>
    <row r="534" spans="4:12" s="61" customFormat="1" ht="12.75">
      <c r="D534" s="60"/>
      <c r="K534" s="60"/>
      <c r="L534" s="60"/>
    </row>
    <row r="535" spans="4:12" s="61" customFormat="1" ht="12.75">
      <c r="D535" s="60"/>
      <c r="K535" s="60"/>
      <c r="L535" s="60"/>
    </row>
    <row r="536" spans="4:12" s="61" customFormat="1" ht="12.75">
      <c r="D536" s="60"/>
      <c r="K536" s="60"/>
      <c r="L536" s="60"/>
    </row>
    <row r="537" spans="4:12" s="61" customFormat="1" ht="12.75">
      <c r="D537" s="60"/>
      <c r="K537" s="60"/>
      <c r="L537" s="60"/>
    </row>
    <row r="538" spans="4:12" s="61" customFormat="1" ht="12.75">
      <c r="D538" s="60"/>
      <c r="K538" s="60"/>
      <c r="L538" s="60"/>
    </row>
    <row r="539" spans="4:12" s="61" customFormat="1" ht="12.75">
      <c r="D539" s="60"/>
      <c r="K539" s="60"/>
      <c r="L539" s="60"/>
    </row>
    <row r="540" spans="4:12" s="61" customFormat="1" ht="12.75">
      <c r="D540" s="60"/>
      <c r="K540" s="60"/>
      <c r="L540" s="60"/>
    </row>
    <row r="541" spans="4:12" s="61" customFormat="1" ht="12.75">
      <c r="D541" s="60"/>
      <c r="K541" s="60"/>
      <c r="L541" s="60"/>
    </row>
    <row r="542" spans="4:12" s="61" customFormat="1" ht="12.75">
      <c r="D542" s="60"/>
      <c r="K542" s="60"/>
      <c r="L542" s="60"/>
    </row>
    <row r="543" spans="4:12" s="61" customFormat="1" ht="12.75">
      <c r="D543" s="60"/>
      <c r="K543" s="60"/>
      <c r="L543" s="60"/>
    </row>
    <row r="544" spans="4:12" s="61" customFormat="1" ht="12.75">
      <c r="D544" s="60"/>
      <c r="K544" s="60"/>
      <c r="L544" s="60"/>
    </row>
    <row r="545" spans="4:12" s="61" customFormat="1" ht="12.75">
      <c r="D545" s="60"/>
      <c r="K545" s="60"/>
      <c r="L545" s="60"/>
    </row>
    <row r="546" spans="4:12" s="61" customFormat="1" ht="12.75">
      <c r="D546" s="60"/>
      <c r="K546" s="60"/>
      <c r="L546" s="60"/>
    </row>
    <row r="547" spans="4:12" s="61" customFormat="1" ht="12.75">
      <c r="D547" s="60"/>
      <c r="K547" s="60"/>
      <c r="L547" s="60"/>
    </row>
    <row r="548" spans="4:12" s="61" customFormat="1" ht="12.75">
      <c r="D548" s="60"/>
      <c r="K548" s="60"/>
      <c r="L548" s="60"/>
    </row>
    <row r="549" spans="4:12" s="61" customFormat="1" ht="12.75">
      <c r="D549" s="60"/>
      <c r="K549" s="60"/>
      <c r="L549" s="60"/>
    </row>
    <row r="550" spans="4:12" s="61" customFormat="1" ht="12.75">
      <c r="D550" s="60"/>
      <c r="K550" s="60"/>
      <c r="L550" s="60"/>
    </row>
    <row r="551" spans="4:12" s="61" customFormat="1" ht="12.75">
      <c r="D551" s="60"/>
      <c r="K551" s="60"/>
      <c r="L551" s="60"/>
    </row>
    <row r="552" spans="4:12" s="61" customFormat="1" ht="12.75">
      <c r="D552" s="60"/>
      <c r="K552" s="60"/>
      <c r="L552" s="60"/>
    </row>
    <row r="553" spans="4:12" s="61" customFormat="1" ht="12.75">
      <c r="D553" s="60"/>
      <c r="K553" s="60"/>
      <c r="L553" s="60"/>
    </row>
    <row r="554" spans="4:12" s="61" customFormat="1" ht="12.75">
      <c r="D554" s="60"/>
      <c r="K554" s="60"/>
      <c r="L554" s="60"/>
    </row>
    <row r="555" spans="4:12" s="61" customFormat="1" ht="12.75">
      <c r="D555" s="60"/>
      <c r="K555" s="60"/>
      <c r="L555" s="60"/>
    </row>
    <row r="556" spans="4:12" s="61" customFormat="1" ht="12.75">
      <c r="D556" s="60"/>
      <c r="K556" s="60"/>
      <c r="L556" s="60"/>
    </row>
    <row r="557" spans="4:12" s="61" customFormat="1" ht="12.75">
      <c r="D557" s="60"/>
      <c r="K557" s="60"/>
      <c r="L557" s="60"/>
    </row>
    <row r="558" spans="4:12" s="61" customFormat="1" ht="12.75">
      <c r="D558" s="60"/>
      <c r="K558" s="60"/>
      <c r="L558" s="60"/>
    </row>
    <row r="559" spans="4:12" s="61" customFormat="1" ht="12.75">
      <c r="D559" s="60"/>
      <c r="K559" s="60"/>
      <c r="L559" s="60"/>
    </row>
    <row r="560" spans="4:12" s="61" customFormat="1" ht="12.75">
      <c r="D560" s="60"/>
      <c r="K560" s="60"/>
      <c r="L560" s="60"/>
    </row>
    <row r="561" spans="4:12" s="61" customFormat="1" ht="12.75">
      <c r="D561" s="60"/>
      <c r="K561" s="60"/>
      <c r="L561" s="60"/>
    </row>
    <row r="562" spans="4:12" s="61" customFormat="1" ht="12.75">
      <c r="D562" s="60"/>
      <c r="K562" s="60"/>
      <c r="L562" s="60"/>
    </row>
    <row r="563" spans="4:12" s="61" customFormat="1" ht="12.75">
      <c r="D563" s="60"/>
      <c r="K563" s="60"/>
      <c r="L563" s="60"/>
    </row>
    <row r="564" spans="4:12" s="61" customFormat="1" ht="12.75">
      <c r="D564" s="60"/>
      <c r="K564" s="60"/>
      <c r="L564" s="60"/>
    </row>
    <row r="565" spans="4:12" s="61" customFormat="1" ht="12.75">
      <c r="D565" s="60"/>
      <c r="K565" s="60"/>
      <c r="L565" s="60"/>
    </row>
    <row r="566" spans="4:12" s="61" customFormat="1" ht="12.75">
      <c r="D566" s="60"/>
      <c r="K566" s="60"/>
      <c r="L566" s="60"/>
    </row>
    <row r="567" spans="4:12" s="61" customFormat="1" ht="12.75">
      <c r="D567" s="60"/>
      <c r="K567" s="60"/>
      <c r="L567" s="60"/>
    </row>
    <row r="568" spans="4:12" s="61" customFormat="1" ht="12.75">
      <c r="D568" s="60"/>
      <c r="K568" s="60"/>
      <c r="L568" s="60"/>
    </row>
    <row r="569" spans="4:12" s="61" customFormat="1" ht="12.75">
      <c r="D569" s="60"/>
      <c r="K569" s="60"/>
      <c r="L569" s="60"/>
    </row>
    <row r="570" spans="4:12" s="61" customFormat="1" ht="12.75">
      <c r="D570" s="60"/>
      <c r="K570" s="60"/>
      <c r="L570" s="60"/>
    </row>
    <row r="571" spans="4:12" s="61" customFormat="1" ht="12.75">
      <c r="D571" s="60"/>
      <c r="K571" s="60"/>
      <c r="L571" s="60"/>
    </row>
    <row r="572" spans="4:12" s="61" customFormat="1" ht="12.75">
      <c r="D572" s="60"/>
      <c r="K572" s="60"/>
      <c r="L572" s="60"/>
    </row>
    <row r="573" spans="4:12" s="61" customFormat="1" ht="12.75">
      <c r="D573" s="60"/>
      <c r="K573" s="60"/>
      <c r="L573" s="60"/>
    </row>
    <row r="574" spans="4:12" s="61" customFormat="1" ht="12.75">
      <c r="D574" s="60"/>
      <c r="K574" s="60"/>
      <c r="L574" s="60"/>
    </row>
    <row r="575" spans="4:12" s="61" customFormat="1" ht="12.75">
      <c r="D575" s="60"/>
      <c r="K575" s="60"/>
      <c r="L575" s="60"/>
    </row>
    <row r="576" spans="4:12" s="61" customFormat="1" ht="12.75">
      <c r="D576" s="60"/>
      <c r="K576" s="60"/>
      <c r="L576" s="60"/>
    </row>
    <row r="577" spans="4:12" s="61" customFormat="1" ht="12.75">
      <c r="D577" s="60"/>
      <c r="K577" s="60"/>
      <c r="L577" s="60"/>
    </row>
    <row r="578" spans="4:12" s="61" customFormat="1" ht="12.75">
      <c r="D578" s="60"/>
      <c r="K578" s="60"/>
      <c r="L578" s="60"/>
    </row>
    <row r="579" spans="4:12" s="61" customFormat="1" ht="12.75">
      <c r="D579" s="60"/>
      <c r="K579" s="60"/>
      <c r="L579" s="60"/>
    </row>
    <row r="580" spans="4:12" s="61" customFormat="1" ht="12.75">
      <c r="D580" s="60"/>
      <c r="K580" s="60"/>
      <c r="L580" s="60"/>
    </row>
    <row r="581" spans="4:12" s="61" customFormat="1" ht="12.75">
      <c r="D581" s="60"/>
      <c r="K581" s="60"/>
      <c r="L581" s="60"/>
    </row>
    <row r="582" spans="4:12" s="61" customFormat="1" ht="12.75">
      <c r="D582" s="60"/>
      <c r="K582" s="60"/>
      <c r="L582" s="60"/>
    </row>
    <row r="583" spans="4:12" s="61" customFormat="1" ht="12.75">
      <c r="D583" s="60"/>
      <c r="K583" s="60"/>
      <c r="L583" s="60"/>
    </row>
    <row r="584" spans="4:12" s="61" customFormat="1" ht="12.75">
      <c r="D584" s="60"/>
      <c r="K584" s="60"/>
      <c r="L584" s="60"/>
    </row>
    <row r="585" spans="4:12" s="61" customFormat="1" ht="12.75">
      <c r="D585" s="60"/>
      <c r="K585" s="60"/>
      <c r="L585" s="60"/>
    </row>
    <row r="586" spans="4:12" s="61" customFormat="1" ht="12.75">
      <c r="D586" s="60"/>
      <c r="K586" s="60"/>
      <c r="L586" s="60"/>
    </row>
    <row r="587" spans="4:12" s="61" customFormat="1" ht="12.75">
      <c r="D587" s="60"/>
      <c r="K587" s="60"/>
      <c r="L587" s="60"/>
    </row>
    <row r="588" spans="4:12" s="61" customFormat="1" ht="12.75">
      <c r="D588" s="60"/>
      <c r="K588" s="60"/>
      <c r="L588" s="60"/>
    </row>
    <row r="589" spans="4:12" s="61" customFormat="1" ht="12.75">
      <c r="D589" s="60"/>
      <c r="K589" s="60"/>
      <c r="L589" s="60"/>
    </row>
    <row r="590" spans="4:12" s="61" customFormat="1" ht="12.75">
      <c r="D590" s="60"/>
      <c r="K590" s="60"/>
      <c r="L590" s="60"/>
    </row>
    <row r="591" spans="4:12" s="61" customFormat="1" ht="12.75">
      <c r="D591" s="60"/>
      <c r="K591" s="60"/>
      <c r="L591" s="60"/>
    </row>
    <row r="592" spans="4:12" s="61" customFormat="1" ht="12.75">
      <c r="D592" s="60"/>
      <c r="K592" s="60"/>
      <c r="L592" s="60"/>
    </row>
    <row r="593" spans="4:12" s="61" customFormat="1" ht="12.75">
      <c r="D593" s="60"/>
      <c r="K593" s="60"/>
      <c r="L593" s="60"/>
    </row>
    <row r="594" spans="4:12" s="61" customFormat="1" ht="12.75">
      <c r="D594" s="60"/>
      <c r="K594" s="60"/>
      <c r="L594" s="60"/>
    </row>
    <row r="595" spans="4:12" s="61" customFormat="1" ht="12.75">
      <c r="D595" s="60"/>
      <c r="K595" s="60"/>
      <c r="L595" s="60"/>
    </row>
    <row r="596" spans="4:12" s="61" customFormat="1" ht="12.75">
      <c r="D596" s="60"/>
      <c r="K596" s="60"/>
      <c r="L596" s="60"/>
    </row>
    <row r="597" spans="4:12" s="61" customFormat="1" ht="12.75">
      <c r="D597" s="60"/>
      <c r="K597" s="60"/>
      <c r="L597" s="60"/>
    </row>
    <row r="598" spans="4:12" s="61" customFormat="1" ht="12.75">
      <c r="D598" s="60"/>
      <c r="K598" s="60"/>
      <c r="L598" s="60"/>
    </row>
    <row r="599" spans="4:12" s="61" customFormat="1" ht="12.75">
      <c r="D599" s="60"/>
      <c r="K599" s="60"/>
      <c r="L599" s="60"/>
    </row>
    <row r="600" spans="4:12" s="61" customFormat="1" ht="12.75">
      <c r="D600" s="60"/>
      <c r="K600" s="60"/>
      <c r="L600" s="60"/>
    </row>
    <row r="601" spans="4:12" s="61" customFormat="1" ht="12.75">
      <c r="D601" s="60"/>
      <c r="K601" s="60"/>
      <c r="L601" s="60"/>
    </row>
    <row r="602" spans="4:12" s="61" customFormat="1" ht="12.75">
      <c r="D602" s="60"/>
      <c r="K602" s="60"/>
      <c r="L602" s="60"/>
    </row>
    <row r="603" spans="4:12" s="61" customFormat="1" ht="12.75">
      <c r="D603" s="60"/>
      <c r="K603" s="60"/>
      <c r="L603" s="60"/>
    </row>
    <row r="604" spans="4:12" s="61" customFormat="1" ht="12.75">
      <c r="D604" s="60"/>
      <c r="K604" s="60"/>
      <c r="L604" s="60"/>
    </row>
    <row r="605" spans="4:12" s="61" customFormat="1" ht="12.75">
      <c r="D605" s="60"/>
      <c r="K605" s="60"/>
      <c r="L605" s="60"/>
    </row>
    <row r="606" spans="4:12" s="61" customFormat="1" ht="12.75">
      <c r="D606" s="60"/>
      <c r="K606" s="60"/>
      <c r="L606" s="60"/>
    </row>
    <row r="607" spans="4:12" s="61" customFormat="1" ht="12.75">
      <c r="D607" s="60"/>
      <c r="K607" s="60"/>
      <c r="L607" s="60"/>
    </row>
    <row r="608" spans="4:12" s="61" customFormat="1" ht="12.75">
      <c r="D608" s="60"/>
      <c r="K608" s="60"/>
      <c r="L608" s="60"/>
    </row>
    <row r="609" spans="4:12" s="61" customFormat="1" ht="12.75">
      <c r="D609" s="60"/>
      <c r="K609" s="60"/>
      <c r="L609" s="60"/>
    </row>
    <row r="610" spans="4:12" s="61" customFormat="1" ht="12.75">
      <c r="D610" s="60"/>
      <c r="K610" s="60"/>
      <c r="L610" s="60"/>
    </row>
    <row r="611" spans="4:12" s="61" customFormat="1" ht="12.75">
      <c r="D611" s="60"/>
      <c r="K611" s="60"/>
      <c r="L611" s="60"/>
    </row>
    <row r="612" spans="4:12" s="61" customFormat="1" ht="12.75">
      <c r="D612" s="60"/>
      <c r="K612" s="60"/>
      <c r="L612" s="60"/>
    </row>
    <row r="613" spans="4:12" s="61" customFormat="1" ht="12.75">
      <c r="D613" s="60"/>
      <c r="K613" s="60"/>
      <c r="L613" s="60"/>
    </row>
    <row r="614" spans="4:12" s="61" customFormat="1" ht="12.75">
      <c r="D614" s="60"/>
      <c r="K614" s="60"/>
      <c r="L614" s="60"/>
    </row>
    <row r="615" spans="4:12" s="61" customFormat="1" ht="12.75">
      <c r="D615" s="60"/>
      <c r="K615" s="60"/>
      <c r="L615" s="60"/>
    </row>
    <row r="616" spans="4:12" s="61" customFormat="1" ht="12.75">
      <c r="D616" s="60"/>
      <c r="K616" s="60"/>
      <c r="L616" s="60"/>
    </row>
    <row r="617" spans="4:12" s="61" customFormat="1" ht="12.75">
      <c r="D617" s="60"/>
      <c r="K617" s="60"/>
      <c r="L617" s="60"/>
    </row>
    <row r="618" spans="4:12" s="61" customFormat="1" ht="12.75">
      <c r="D618" s="60"/>
      <c r="K618" s="60"/>
      <c r="L618" s="60"/>
    </row>
    <row r="619" spans="4:12" s="61" customFormat="1" ht="12.75">
      <c r="D619" s="60"/>
      <c r="K619" s="60"/>
      <c r="L619" s="60"/>
    </row>
    <row r="620" spans="4:12" s="61" customFormat="1" ht="12.75">
      <c r="D620" s="60"/>
      <c r="K620" s="60"/>
      <c r="L620" s="60"/>
    </row>
    <row r="621" spans="4:12" s="61" customFormat="1" ht="12.75">
      <c r="D621" s="60"/>
      <c r="K621" s="60"/>
      <c r="L621" s="60"/>
    </row>
    <row r="622" spans="4:12" s="61" customFormat="1" ht="12.75">
      <c r="D622" s="60"/>
      <c r="K622" s="60"/>
      <c r="L622" s="60"/>
    </row>
    <row r="623" spans="4:12" s="61" customFormat="1" ht="12.75">
      <c r="D623" s="60"/>
      <c r="K623" s="60"/>
      <c r="L623" s="60"/>
    </row>
    <row r="624" spans="4:12" s="61" customFormat="1" ht="12.75">
      <c r="D624" s="60"/>
      <c r="K624" s="60"/>
      <c r="L624" s="60"/>
    </row>
    <row r="625" spans="4:12" s="61" customFormat="1" ht="12.75">
      <c r="D625" s="60"/>
      <c r="K625" s="60"/>
      <c r="L625" s="60"/>
    </row>
    <row r="626" spans="4:12" s="61" customFormat="1" ht="12.75">
      <c r="D626" s="60"/>
      <c r="K626" s="60"/>
      <c r="L626" s="60"/>
    </row>
    <row r="627" spans="4:12" s="61" customFormat="1" ht="12.75">
      <c r="D627" s="60"/>
      <c r="K627" s="60"/>
      <c r="L627" s="60"/>
    </row>
    <row r="628" spans="4:12" s="61" customFormat="1" ht="12.75">
      <c r="D628" s="60"/>
      <c r="K628" s="60"/>
      <c r="L628" s="60"/>
    </row>
    <row r="629" spans="4:12" s="61" customFormat="1" ht="12.75">
      <c r="D629" s="60"/>
      <c r="K629" s="60"/>
      <c r="L629" s="60"/>
    </row>
    <row r="630" spans="4:12" s="61" customFormat="1" ht="12.75">
      <c r="D630" s="60"/>
      <c r="K630" s="60"/>
      <c r="L630" s="60"/>
    </row>
    <row r="631" spans="4:12" s="61" customFormat="1" ht="12.75">
      <c r="D631" s="60"/>
      <c r="K631" s="60"/>
      <c r="L631" s="60"/>
    </row>
    <row r="632" spans="4:12" s="61" customFormat="1" ht="12.75">
      <c r="D632" s="60"/>
      <c r="K632" s="60"/>
      <c r="L632" s="60"/>
    </row>
    <row r="633" spans="4:12" s="61" customFormat="1" ht="12.75">
      <c r="D633" s="60"/>
      <c r="K633" s="60"/>
      <c r="L633" s="60"/>
    </row>
    <row r="634" spans="4:12" s="61" customFormat="1" ht="12.75">
      <c r="D634" s="60"/>
      <c r="K634" s="60"/>
      <c r="L634" s="60"/>
    </row>
    <row r="635" spans="4:12" s="61" customFormat="1" ht="12.75">
      <c r="D635" s="60"/>
      <c r="K635" s="60"/>
      <c r="L635" s="60"/>
    </row>
    <row r="636" spans="4:12" s="61" customFormat="1" ht="12.75">
      <c r="D636" s="60"/>
      <c r="K636" s="60"/>
      <c r="L636" s="60"/>
    </row>
    <row r="637" spans="4:12" s="61" customFormat="1" ht="12.75">
      <c r="D637" s="60"/>
      <c r="K637" s="60"/>
      <c r="L637" s="60"/>
    </row>
    <row r="638" spans="4:12" s="61" customFormat="1" ht="12.75">
      <c r="D638" s="60"/>
      <c r="K638" s="60"/>
      <c r="L638" s="60"/>
    </row>
    <row r="639" spans="4:12" s="61" customFormat="1" ht="12.75">
      <c r="D639" s="60"/>
      <c r="K639" s="60"/>
      <c r="L639" s="60"/>
    </row>
    <row r="640" spans="4:12" s="61" customFormat="1" ht="12.75">
      <c r="D640" s="60"/>
      <c r="K640" s="60"/>
      <c r="L640" s="60"/>
    </row>
    <row r="641" spans="4:12" s="61" customFormat="1" ht="12.75">
      <c r="D641" s="60"/>
      <c r="K641" s="60"/>
      <c r="L641" s="60"/>
    </row>
    <row r="642" spans="4:12" s="61" customFormat="1" ht="12.75">
      <c r="D642" s="60"/>
      <c r="K642" s="60"/>
      <c r="L642" s="60"/>
    </row>
    <row r="643" spans="4:12" s="61" customFormat="1" ht="12.75">
      <c r="D643" s="60"/>
      <c r="K643" s="60"/>
      <c r="L643" s="60"/>
    </row>
    <row r="644" spans="4:12" s="61" customFormat="1" ht="12.75">
      <c r="D644" s="60"/>
      <c r="K644" s="60"/>
      <c r="L644" s="60"/>
    </row>
    <row r="645" spans="4:12" s="61" customFormat="1" ht="12.75">
      <c r="D645" s="60"/>
      <c r="K645" s="60"/>
      <c r="L645" s="60"/>
    </row>
    <row r="646" spans="4:12" s="61" customFormat="1" ht="12.75">
      <c r="D646" s="60"/>
      <c r="K646" s="60"/>
      <c r="L646" s="60"/>
    </row>
    <row r="647" spans="4:12" s="61" customFormat="1" ht="12.75">
      <c r="D647" s="60"/>
      <c r="K647" s="60"/>
      <c r="L647" s="60"/>
    </row>
    <row r="648" spans="4:12" s="61" customFormat="1" ht="12.75">
      <c r="D648" s="60"/>
      <c r="K648" s="60"/>
      <c r="L648" s="60"/>
    </row>
    <row r="649" spans="4:12" s="61" customFormat="1" ht="12.75">
      <c r="D649" s="60"/>
      <c r="K649" s="60"/>
      <c r="L649" s="60"/>
    </row>
    <row r="650" spans="4:12" s="61" customFormat="1" ht="12.75">
      <c r="D650" s="60"/>
      <c r="K650" s="60"/>
      <c r="L650" s="60"/>
    </row>
    <row r="651" spans="4:12" s="61" customFormat="1" ht="12.75">
      <c r="D651" s="60"/>
      <c r="K651" s="60"/>
      <c r="L651" s="60"/>
    </row>
    <row r="652" spans="4:12" s="61" customFormat="1" ht="12.75">
      <c r="D652" s="60"/>
      <c r="K652" s="60"/>
      <c r="L652" s="60"/>
    </row>
    <row r="653" spans="4:12" s="61" customFormat="1" ht="12.75">
      <c r="D653" s="60"/>
      <c r="K653" s="60"/>
      <c r="L653" s="60"/>
    </row>
    <row r="654" spans="4:12" s="61" customFormat="1" ht="12.75">
      <c r="D654" s="60"/>
      <c r="K654" s="60"/>
      <c r="L654" s="60"/>
    </row>
    <row r="655" spans="4:12" s="61" customFormat="1" ht="12.75">
      <c r="D655" s="60"/>
      <c r="K655" s="60"/>
      <c r="L655" s="60"/>
    </row>
    <row r="656" spans="4:12" s="61" customFormat="1" ht="12.75">
      <c r="D656" s="60"/>
      <c r="K656" s="60"/>
      <c r="L656" s="60"/>
    </row>
    <row r="657" spans="4:12" s="61" customFormat="1" ht="12.75">
      <c r="D657" s="60"/>
      <c r="K657" s="60"/>
      <c r="L657" s="60"/>
    </row>
    <row r="658" spans="4:12" s="61" customFormat="1" ht="12.75">
      <c r="D658" s="60"/>
      <c r="K658" s="60"/>
      <c r="L658" s="60"/>
    </row>
    <row r="659" spans="4:12" s="61" customFormat="1" ht="12.75">
      <c r="D659" s="60"/>
      <c r="K659" s="60"/>
      <c r="L659" s="60"/>
    </row>
    <row r="660" spans="4:12" s="61" customFormat="1" ht="12.75">
      <c r="D660" s="60"/>
      <c r="K660" s="60"/>
      <c r="L660" s="60"/>
    </row>
    <row r="661" spans="4:12" s="61" customFormat="1" ht="12.75">
      <c r="D661" s="60"/>
      <c r="K661" s="60"/>
      <c r="L661" s="60"/>
    </row>
    <row r="662" spans="4:12" s="61" customFormat="1" ht="12.75">
      <c r="D662" s="60"/>
      <c r="K662" s="60"/>
      <c r="L662" s="60"/>
    </row>
    <row r="663" spans="4:12" s="61" customFormat="1" ht="12.75">
      <c r="D663" s="60"/>
      <c r="K663" s="60"/>
      <c r="L663" s="60"/>
    </row>
    <row r="664" spans="4:12" s="61" customFormat="1" ht="12.75">
      <c r="D664" s="60"/>
      <c r="K664" s="60"/>
      <c r="L664" s="60"/>
    </row>
    <row r="665" spans="4:12" s="61" customFormat="1" ht="12.75">
      <c r="D665" s="60"/>
      <c r="K665" s="60"/>
      <c r="L665" s="60"/>
    </row>
    <row r="666" spans="4:12" s="61" customFormat="1" ht="12.75">
      <c r="D666" s="60"/>
      <c r="K666" s="60"/>
      <c r="L666" s="60"/>
    </row>
    <row r="667" spans="4:12" s="61" customFormat="1" ht="12.75">
      <c r="D667" s="60"/>
      <c r="K667" s="60"/>
      <c r="L667" s="60"/>
    </row>
    <row r="668" spans="4:12" s="61" customFormat="1" ht="12.75">
      <c r="D668" s="60"/>
      <c r="K668" s="60"/>
      <c r="L668" s="60"/>
    </row>
    <row r="669" spans="4:12" s="61" customFormat="1" ht="12.75">
      <c r="D669" s="60"/>
      <c r="K669" s="60"/>
      <c r="L669" s="60"/>
    </row>
    <row r="670" spans="4:12" s="61" customFormat="1" ht="12.75">
      <c r="D670" s="60"/>
      <c r="K670" s="60"/>
      <c r="L670" s="60"/>
    </row>
    <row r="671" spans="4:12" s="61" customFormat="1" ht="12.75">
      <c r="D671" s="60"/>
      <c r="K671" s="60"/>
      <c r="L671" s="60"/>
    </row>
    <row r="672" spans="4:12" s="61" customFormat="1" ht="12.75">
      <c r="D672" s="60"/>
      <c r="K672" s="60"/>
      <c r="L672" s="60"/>
    </row>
    <row r="673" spans="4:12" s="61" customFormat="1" ht="12.75">
      <c r="D673" s="60"/>
      <c r="K673" s="60"/>
      <c r="L673" s="60"/>
    </row>
    <row r="674" spans="4:12" s="61" customFormat="1" ht="12.75">
      <c r="D674" s="60"/>
      <c r="K674" s="60"/>
      <c r="L674" s="60"/>
    </row>
    <row r="675" spans="4:12" s="61" customFormat="1" ht="12.75">
      <c r="D675" s="60"/>
      <c r="K675" s="60"/>
      <c r="L675" s="60"/>
    </row>
    <row r="676" spans="4:12" s="61" customFormat="1" ht="12.75">
      <c r="D676" s="60"/>
      <c r="K676" s="60"/>
      <c r="L676" s="60"/>
    </row>
    <row r="677" spans="4:12" s="61" customFormat="1" ht="12.75">
      <c r="D677" s="60"/>
      <c r="K677" s="60"/>
      <c r="L677" s="60"/>
    </row>
    <row r="678" spans="4:12" s="61" customFormat="1" ht="12.75">
      <c r="D678" s="60"/>
      <c r="K678" s="60"/>
      <c r="L678" s="60"/>
    </row>
    <row r="679" spans="4:12" s="61" customFormat="1" ht="12.75">
      <c r="D679" s="60"/>
      <c r="K679" s="60"/>
      <c r="L679" s="60"/>
    </row>
    <row r="680" spans="4:12" s="61" customFormat="1" ht="12.75">
      <c r="D680" s="60"/>
      <c r="K680" s="60"/>
      <c r="L680" s="60"/>
    </row>
    <row r="681" spans="4:12" s="61" customFormat="1" ht="12.75">
      <c r="D681" s="60"/>
      <c r="K681" s="60"/>
      <c r="L681" s="60"/>
    </row>
    <row r="682" spans="4:12" s="61" customFormat="1" ht="12.75">
      <c r="D682" s="60"/>
      <c r="K682" s="60"/>
      <c r="L682" s="60"/>
    </row>
    <row r="683" spans="4:12" s="61" customFormat="1" ht="12.75">
      <c r="D683" s="60"/>
      <c r="K683" s="60"/>
      <c r="L683" s="60"/>
    </row>
    <row r="684" spans="4:12" s="61" customFormat="1" ht="12.75">
      <c r="D684" s="60"/>
      <c r="K684" s="60"/>
      <c r="L684" s="60"/>
    </row>
    <row r="685" spans="4:12" s="61" customFormat="1" ht="12.75">
      <c r="D685" s="60"/>
      <c r="K685" s="60"/>
      <c r="L685" s="60"/>
    </row>
    <row r="686" spans="4:12" s="61" customFormat="1" ht="12.75">
      <c r="D686" s="60"/>
      <c r="K686" s="60"/>
      <c r="L686" s="60"/>
    </row>
    <row r="687" spans="4:12" s="61" customFormat="1" ht="12.75">
      <c r="D687" s="60"/>
      <c r="K687" s="60"/>
      <c r="L687" s="60"/>
    </row>
    <row r="688" spans="4:12" s="61" customFormat="1" ht="12.75">
      <c r="D688" s="60"/>
      <c r="K688" s="60"/>
      <c r="L688" s="60"/>
    </row>
    <row r="689" spans="4:12" s="61" customFormat="1" ht="12.75">
      <c r="D689" s="60"/>
      <c r="K689" s="60"/>
      <c r="L689" s="60"/>
    </row>
    <row r="690" spans="4:12" s="61" customFormat="1" ht="12.75">
      <c r="D690" s="60"/>
      <c r="K690" s="60"/>
      <c r="L690" s="60"/>
    </row>
    <row r="691" spans="4:12" s="61" customFormat="1" ht="12.75">
      <c r="D691" s="60"/>
      <c r="K691" s="60"/>
      <c r="L691" s="60"/>
    </row>
    <row r="692" spans="4:12" s="61" customFormat="1" ht="12.75">
      <c r="D692" s="60"/>
      <c r="K692" s="60"/>
      <c r="L692" s="60"/>
    </row>
    <row r="693" spans="4:12" s="61" customFormat="1" ht="12.75">
      <c r="D693" s="60"/>
      <c r="K693" s="60"/>
      <c r="L693" s="60"/>
    </row>
    <row r="694" spans="4:12" s="61" customFormat="1" ht="12.75">
      <c r="D694" s="60"/>
      <c r="K694" s="60"/>
      <c r="L694" s="60"/>
    </row>
    <row r="695" spans="4:12" s="61" customFormat="1" ht="12.75">
      <c r="D695" s="60"/>
      <c r="K695" s="60"/>
      <c r="L695" s="60"/>
    </row>
    <row r="696" spans="4:12" s="61" customFormat="1" ht="12.75">
      <c r="D696" s="60"/>
      <c r="K696" s="60"/>
      <c r="L696" s="60"/>
    </row>
    <row r="697" spans="4:12" s="61" customFormat="1" ht="12.75">
      <c r="D697" s="60"/>
      <c r="K697" s="60"/>
      <c r="L697" s="60"/>
    </row>
    <row r="698" spans="4:12" s="61" customFormat="1" ht="12.75">
      <c r="D698" s="60"/>
      <c r="K698" s="60"/>
      <c r="L698" s="60"/>
    </row>
    <row r="699" spans="4:12" s="61" customFormat="1" ht="12.75">
      <c r="D699" s="60"/>
      <c r="K699" s="60"/>
      <c r="L699" s="60"/>
    </row>
    <row r="700" spans="4:12" s="61" customFormat="1" ht="12.75">
      <c r="D700" s="60"/>
      <c r="K700" s="60"/>
      <c r="L700" s="60"/>
    </row>
    <row r="701" spans="4:12" s="61" customFormat="1" ht="12.75">
      <c r="D701" s="60"/>
      <c r="K701" s="60"/>
      <c r="L701" s="60"/>
    </row>
    <row r="702" spans="4:12" s="61" customFormat="1" ht="12.75">
      <c r="D702" s="60"/>
      <c r="K702" s="60"/>
      <c r="L702" s="60"/>
    </row>
    <row r="703" spans="4:12" s="61" customFormat="1" ht="12.75">
      <c r="D703" s="60"/>
      <c r="K703" s="60"/>
      <c r="L703" s="60"/>
    </row>
    <row r="704" spans="4:12" s="61" customFormat="1" ht="12.75">
      <c r="D704" s="60"/>
      <c r="K704" s="60"/>
      <c r="L704" s="60"/>
    </row>
    <row r="705" spans="4:12" s="61" customFormat="1" ht="12.75">
      <c r="D705" s="60"/>
      <c r="K705" s="60"/>
      <c r="L705" s="60"/>
    </row>
    <row r="706" spans="4:12" s="61" customFormat="1" ht="12.75">
      <c r="D706" s="60"/>
      <c r="K706" s="60"/>
      <c r="L706" s="60"/>
    </row>
    <row r="707" spans="4:12" s="61" customFormat="1" ht="12.75">
      <c r="D707" s="60"/>
      <c r="K707" s="60"/>
      <c r="L707" s="60"/>
    </row>
    <row r="708" spans="4:12" s="61" customFormat="1" ht="12.75">
      <c r="D708" s="60"/>
      <c r="K708" s="60"/>
      <c r="L708" s="60"/>
    </row>
    <row r="709" spans="4:12" s="61" customFormat="1" ht="12.75">
      <c r="D709" s="60"/>
      <c r="K709" s="60"/>
      <c r="L709" s="60"/>
    </row>
    <row r="710" spans="4:12" s="61" customFormat="1" ht="12.75">
      <c r="D710" s="60"/>
      <c r="K710" s="60"/>
      <c r="L710" s="60"/>
    </row>
    <row r="711" spans="4:12" s="61" customFormat="1" ht="12.75">
      <c r="D711" s="60"/>
      <c r="K711" s="60"/>
      <c r="L711" s="60"/>
    </row>
    <row r="712" spans="4:12" s="61" customFormat="1" ht="12.75">
      <c r="D712" s="60"/>
      <c r="K712" s="60"/>
      <c r="L712" s="60"/>
    </row>
    <row r="713" spans="4:12" s="61" customFormat="1" ht="12.75">
      <c r="D713" s="60"/>
      <c r="K713" s="60"/>
      <c r="L713" s="60"/>
    </row>
    <row r="714" spans="4:12" s="61" customFormat="1" ht="12.75">
      <c r="D714" s="60"/>
      <c r="K714" s="60"/>
      <c r="L714" s="60"/>
    </row>
    <row r="715" spans="4:12" s="61" customFormat="1" ht="12.75">
      <c r="D715" s="60"/>
      <c r="K715" s="60"/>
      <c r="L715" s="60"/>
    </row>
    <row r="716" spans="4:12" s="61" customFormat="1" ht="12.75">
      <c r="D716" s="60"/>
      <c r="K716" s="60"/>
      <c r="L716" s="60"/>
    </row>
    <row r="717" spans="4:12" s="61" customFormat="1" ht="12.75">
      <c r="D717" s="60"/>
      <c r="K717" s="60"/>
      <c r="L717" s="60"/>
    </row>
    <row r="718" spans="4:12" s="61" customFormat="1" ht="12.75">
      <c r="D718" s="60"/>
      <c r="K718" s="60"/>
      <c r="L718" s="60"/>
    </row>
    <row r="719" spans="4:12" s="61" customFormat="1" ht="12.75">
      <c r="D719" s="60"/>
      <c r="K719" s="60"/>
      <c r="L719" s="60"/>
    </row>
    <row r="720" spans="4:12" s="61" customFormat="1" ht="12.75">
      <c r="D720" s="60"/>
      <c r="K720" s="60"/>
      <c r="L720" s="60"/>
    </row>
    <row r="721" spans="4:12" s="61" customFormat="1" ht="12.75">
      <c r="D721" s="60"/>
      <c r="K721" s="60"/>
      <c r="L721" s="60"/>
    </row>
    <row r="722" spans="4:12" s="61" customFormat="1" ht="12.75">
      <c r="D722" s="60"/>
      <c r="K722" s="60"/>
      <c r="L722" s="60"/>
    </row>
    <row r="723" spans="4:12" s="61" customFormat="1" ht="12.75">
      <c r="D723" s="60"/>
      <c r="K723" s="60"/>
      <c r="L723" s="60"/>
    </row>
    <row r="724" spans="4:12" s="61" customFormat="1" ht="12.75">
      <c r="D724" s="60"/>
      <c r="K724" s="60"/>
      <c r="L724" s="60"/>
    </row>
    <row r="725" spans="4:12" s="61" customFormat="1" ht="12.75">
      <c r="D725" s="60"/>
      <c r="K725" s="60"/>
      <c r="L725" s="60"/>
    </row>
    <row r="726" spans="4:12" s="61" customFormat="1" ht="12.75">
      <c r="D726" s="60"/>
      <c r="K726" s="60"/>
      <c r="L726" s="60"/>
    </row>
    <row r="727" spans="4:12" s="61" customFormat="1" ht="12.75">
      <c r="D727" s="60"/>
      <c r="K727" s="60"/>
      <c r="L727" s="60"/>
    </row>
    <row r="728" spans="4:12" s="61" customFormat="1" ht="12.75">
      <c r="D728" s="60"/>
      <c r="K728" s="60"/>
      <c r="L728" s="60"/>
    </row>
    <row r="729" spans="4:12" s="61" customFormat="1" ht="12.75">
      <c r="D729" s="60"/>
      <c r="K729" s="60"/>
      <c r="L729" s="60"/>
    </row>
    <row r="730" spans="4:12" s="61" customFormat="1" ht="12.75">
      <c r="D730" s="60"/>
      <c r="K730" s="60"/>
      <c r="L730" s="60"/>
    </row>
    <row r="731" spans="4:12" s="61" customFormat="1" ht="12.75">
      <c r="D731" s="60"/>
      <c r="K731" s="60"/>
      <c r="L731" s="60"/>
    </row>
    <row r="732" spans="4:12" s="61" customFormat="1" ht="12.75">
      <c r="D732" s="60"/>
      <c r="K732" s="60"/>
      <c r="L732" s="60"/>
    </row>
    <row r="733" spans="4:12" s="61" customFormat="1" ht="12.75">
      <c r="D733" s="60"/>
      <c r="K733" s="60"/>
      <c r="L733" s="60"/>
    </row>
    <row r="734" spans="4:12" s="61" customFormat="1" ht="12.75">
      <c r="D734" s="60"/>
      <c r="K734" s="60"/>
      <c r="L734" s="60"/>
    </row>
    <row r="735" spans="4:12" s="61" customFormat="1" ht="12.75">
      <c r="D735" s="60"/>
      <c r="K735" s="60"/>
      <c r="L735" s="60"/>
    </row>
    <row r="736" spans="4:12" s="61" customFormat="1" ht="12.75">
      <c r="D736" s="60"/>
      <c r="K736" s="60"/>
      <c r="L736" s="60"/>
    </row>
    <row r="737" spans="4:12" s="61" customFormat="1" ht="12.75">
      <c r="D737" s="60"/>
      <c r="K737" s="60"/>
      <c r="L737" s="60"/>
    </row>
    <row r="738" spans="4:12" s="61" customFormat="1" ht="12.75">
      <c r="D738" s="60"/>
      <c r="K738" s="60"/>
      <c r="L738" s="60"/>
    </row>
    <row r="739" spans="4:12" s="61" customFormat="1" ht="12.75">
      <c r="D739" s="60"/>
      <c r="K739" s="60"/>
      <c r="L739" s="60"/>
    </row>
    <row r="740" spans="4:12" s="61" customFormat="1" ht="12.75">
      <c r="D740" s="60"/>
      <c r="K740" s="60"/>
      <c r="L740" s="60"/>
    </row>
    <row r="741" spans="4:12" s="61" customFormat="1" ht="12.75">
      <c r="D741" s="60"/>
      <c r="K741" s="60"/>
      <c r="L741" s="60"/>
    </row>
    <row r="742" spans="4:12" s="61" customFormat="1" ht="12.75">
      <c r="D742" s="60"/>
      <c r="K742" s="60"/>
      <c r="L742" s="60"/>
    </row>
    <row r="743" spans="4:12" s="61" customFormat="1" ht="12.75">
      <c r="D743" s="60"/>
      <c r="K743" s="60"/>
      <c r="L743" s="60"/>
    </row>
    <row r="744" spans="4:12" s="61" customFormat="1" ht="12.75">
      <c r="D744" s="60"/>
      <c r="K744" s="60"/>
      <c r="L744" s="60"/>
    </row>
    <row r="745" spans="4:12" s="61" customFormat="1" ht="12.75">
      <c r="D745" s="60"/>
      <c r="K745" s="60"/>
      <c r="L745" s="60"/>
    </row>
    <row r="746" spans="4:12" s="61" customFormat="1" ht="12.75">
      <c r="D746" s="60"/>
      <c r="K746" s="60"/>
      <c r="L746" s="60"/>
    </row>
    <row r="747" spans="4:12" s="61" customFormat="1" ht="12.75">
      <c r="D747" s="60"/>
      <c r="K747" s="60"/>
      <c r="L747" s="60"/>
    </row>
    <row r="748" spans="4:12" s="61" customFormat="1" ht="12.75">
      <c r="D748" s="60"/>
      <c r="K748" s="60"/>
      <c r="L748" s="60"/>
    </row>
    <row r="749" spans="4:12" s="61" customFormat="1" ht="12.75">
      <c r="D749" s="60"/>
      <c r="K749" s="60"/>
      <c r="L749" s="60"/>
    </row>
    <row r="750" spans="4:12" s="61" customFormat="1" ht="12.75">
      <c r="D750" s="60"/>
      <c r="K750" s="60"/>
      <c r="L750" s="60"/>
    </row>
    <row r="751" spans="4:12" s="61" customFormat="1" ht="12.75">
      <c r="D751" s="60"/>
      <c r="K751" s="60"/>
      <c r="L751" s="60"/>
    </row>
    <row r="752" spans="4:12" s="61" customFormat="1" ht="12.75">
      <c r="D752" s="60"/>
      <c r="K752" s="60"/>
      <c r="L752" s="60"/>
    </row>
    <row r="753" spans="4:12" s="61" customFormat="1" ht="12.75">
      <c r="D753" s="60"/>
      <c r="K753" s="60"/>
      <c r="L753" s="60"/>
    </row>
    <row r="754" spans="4:12" s="61" customFormat="1" ht="12.75">
      <c r="D754" s="60"/>
      <c r="K754" s="60"/>
      <c r="L754" s="60"/>
    </row>
    <row r="755" spans="4:12" s="61" customFormat="1" ht="12.75">
      <c r="D755" s="60"/>
      <c r="K755" s="60"/>
      <c r="L755" s="60"/>
    </row>
    <row r="756" spans="4:12" s="61" customFormat="1" ht="12.75">
      <c r="D756" s="60"/>
      <c r="K756" s="60"/>
      <c r="L756" s="60"/>
    </row>
    <row r="757" spans="4:12" s="61" customFormat="1" ht="12.75">
      <c r="D757" s="60"/>
      <c r="K757" s="60"/>
      <c r="L757" s="60"/>
    </row>
    <row r="758" spans="4:12" s="61" customFormat="1" ht="12.75">
      <c r="D758" s="60"/>
      <c r="K758" s="60"/>
      <c r="L758" s="60"/>
    </row>
    <row r="759" spans="4:12" s="61" customFormat="1" ht="12.75">
      <c r="D759" s="60"/>
      <c r="K759" s="60"/>
      <c r="L759" s="60"/>
    </row>
    <row r="760" spans="4:12" s="61" customFormat="1" ht="12.75">
      <c r="D760" s="60"/>
      <c r="K760" s="60"/>
      <c r="L760" s="60"/>
    </row>
    <row r="761" spans="4:12" s="61" customFormat="1" ht="12.75">
      <c r="D761" s="60"/>
      <c r="K761" s="60"/>
      <c r="L761" s="60"/>
    </row>
    <row r="762" spans="4:12" s="61" customFormat="1" ht="12.75">
      <c r="D762" s="60"/>
      <c r="K762" s="60"/>
      <c r="L762" s="60"/>
    </row>
    <row r="763" spans="4:12" s="61" customFormat="1" ht="12.75">
      <c r="D763" s="60"/>
      <c r="K763" s="60"/>
      <c r="L763" s="60"/>
    </row>
    <row r="764" spans="4:12" s="61" customFormat="1" ht="12.75">
      <c r="D764" s="60"/>
      <c r="K764" s="60"/>
      <c r="L764" s="60"/>
    </row>
    <row r="765" spans="4:12" s="61" customFormat="1" ht="12.75">
      <c r="D765" s="60"/>
      <c r="K765" s="60"/>
      <c r="L765" s="60"/>
    </row>
    <row r="766" spans="4:12" s="61" customFormat="1" ht="12.75">
      <c r="D766" s="60"/>
      <c r="K766" s="60"/>
      <c r="L766" s="60"/>
    </row>
    <row r="767" spans="4:12" s="61" customFormat="1" ht="12.75">
      <c r="D767" s="60"/>
      <c r="K767" s="60"/>
      <c r="L767" s="60"/>
    </row>
    <row r="768" spans="4:12" s="61" customFormat="1" ht="12.75">
      <c r="D768" s="60"/>
      <c r="K768" s="60"/>
      <c r="L768" s="60"/>
    </row>
    <row r="769" spans="4:12" s="61" customFormat="1" ht="12.75">
      <c r="D769" s="60"/>
      <c r="K769" s="60"/>
      <c r="L769" s="60"/>
    </row>
    <row r="770" spans="4:12" s="61" customFormat="1" ht="12.75">
      <c r="D770" s="60"/>
      <c r="K770" s="60"/>
      <c r="L770" s="60"/>
    </row>
    <row r="771" spans="4:12" s="61" customFormat="1" ht="12.75">
      <c r="D771" s="60"/>
      <c r="K771" s="60"/>
      <c r="L771" s="60"/>
    </row>
    <row r="772" spans="4:12" s="61" customFormat="1" ht="12.75">
      <c r="D772" s="60"/>
      <c r="K772" s="60"/>
      <c r="L772" s="60"/>
    </row>
    <row r="773" spans="4:12" s="61" customFormat="1" ht="12.75">
      <c r="D773" s="60"/>
      <c r="K773" s="60"/>
      <c r="L773" s="60"/>
    </row>
    <row r="774" spans="4:12" s="61" customFormat="1" ht="12.75">
      <c r="D774" s="60"/>
      <c r="K774" s="60"/>
      <c r="L774" s="60"/>
    </row>
    <row r="775" spans="4:12" s="61" customFormat="1" ht="12.75">
      <c r="D775" s="60"/>
      <c r="K775" s="60"/>
      <c r="L775" s="60"/>
    </row>
    <row r="776" spans="4:12" s="61" customFormat="1" ht="12.75">
      <c r="D776" s="60"/>
      <c r="K776" s="60"/>
      <c r="L776" s="60"/>
    </row>
    <row r="777" spans="4:12" s="61" customFormat="1" ht="12.75">
      <c r="D777" s="60"/>
      <c r="K777" s="60"/>
      <c r="L777" s="60"/>
    </row>
    <row r="778" spans="4:12" s="61" customFormat="1" ht="12.75">
      <c r="D778" s="60"/>
      <c r="K778" s="60"/>
      <c r="L778" s="60"/>
    </row>
    <row r="779" spans="4:12" s="61" customFormat="1" ht="12.75">
      <c r="D779" s="60"/>
      <c r="K779" s="60"/>
      <c r="L779" s="60"/>
    </row>
    <row r="780" spans="4:12" s="61" customFormat="1" ht="12.75">
      <c r="D780" s="60"/>
      <c r="K780" s="60"/>
      <c r="L780" s="60"/>
    </row>
    <row r="781" spans="4:12" s="61" customFormat="1" ht="12.75">
      <c r="D781" s="60"/>
      <c r="K781" s="60"/>
      <c r="L781" s="60"/>
    </row>
    <row r="782" spans="4:12" s="61" customFormat="1" ht="12.75">
      <c r="D782" s="60"/>
      <c r="K782" s="60"/>
      <c r="L782" s="60"/>
    </row>
    <row r="783" spans="4:12" s="61" customFormat="1" ht="12.75">
      <c r="D783" s="60"/>
      <c r="K783" s="60"/>
      <c r="L783" s="60"/>
    </row>
    <row r="784" spans="4:12" s="61" customFormat="1" ht="12.75">
      <c r="D784" s="60"/>
      <c r="K784" s="60"/>
      <c r="L784" s="60"/>
    </row>
    <row r="785" spans="4:12" s="61" customFormat="1" ht="12.75">
      <c r="D785" s="60"/>
      <c r="K785" s="60"/>
      <c r="L785" s="60"/>
    </row>
    <row r="786" spans="4:12" s="61" customFormat="1" ht="12.75">
      <c r="D786" s="60"/>
      <c r="K786" s="60"/>
      <c r="L786" s="60"/>
    </row>
    <row r="787" spans="4:12" s="61" customFormat="1" ht="12.75">
      <c r="D787" s="60"/>
      <c r="K787" s="60"/>
      <c r="L787" s="60"/>
    </row>
    <row r="788" spans="4:12" s="61" customFormat="1" ht="12.75">
      <c r="D788" s="60"/>
      <c r="K788" s="60"/>
      <c r="L788" s="60"/>
    </row>
    <row r="789" spans="4:12" s="61" customFormat="1" ht="12.75">
      <c r="D789" s="60"/>
      <c r="K789" s="60"/>
      <c r="L789" s="60"/>
    </row>
    <row r="790" spans="4:12" s="61" customFormat="1" ht="12.75">
      <c r="D790" s="60"/>
      <c r="K790" s="60"/>
      <c r="L790" s="60"/>
    </row>
    <row r="791" spans="4:12" s="61" customFormat="1" ht="12.75">
      <c r="D791" s="60"/>
      <c r="K791" s="60"/>
      <c r="L791" s="60"/>
    </row>
    <row r="792" spans="4:12" s="61" customFormat="1" ht="12.75">
      <c r="D792" s="60"/>
      <c r="K792" s="60"/>
      <c r="L792" s="60"/>
    </row>
    <row r="793" spans="4:12" s="61" customFormat="1" ht="12.75">
      <c r="D793" s="60"/>
      <c r="K793" s="60"/>
      <c r="L793" s="60"/>
    </row>
    <row r="794" spans="4:12" s="61" customFormat="1" ht="12.75">
      <c r="D794" s="60"/>
      <c r="K794" s="60"/>
      <c r="L794" s="60"/>
    </row>
    <row r="795" spans="4:12" s="61" customFormat="1" ht="12.75">
      <c r="D795" s="60"/>
      <c r="K795" s="60"/>
      <c r="L795" s="60"/>
    </row>
    <row r="796" spans="4:12" s="61" customFormat="1" ht="12.75">
      <c r="D796" s="60"/>
      <c r="K796" s="60"/>
      <c r="L796" s="60"/>
    </row>
    <row r="797" spans="4:12" s="61" customFormat="1" ht="12.75">
      <c r="D797" s="60"/>
      <c r="K797" s="60"/>
      <c r="L797" s="60"/>
    </row>
    <row r="798" spans="4:12" s="61" customFormat="1" ht="12.75">
      <c r="D798" s="60"/>
      <c r="K798" s="60"/>
      <c r="L798" s="60"/>
    </row>
    <row r="799" spans="4:12" s="61" customFormat="1" ht="12.75">
      <c r="D799" s="60"/>
      <c r="K799" s="60"/>
      <c r="L799" s="60"/>
    </row>
    <row r="800" spans="4:12" s="61" customFormat="1" ht="12.75">
      <c r="D800" s="60"/>
      <c r="K800" s="60"/>
      <c r="L800" s="60"/>
    </row>
    <row r="801" spans="4:12" s="61" customFormat="1" ht="12.75">
      <c r="D801" s="60"/>
      <c r="K801" s="60"/>
      <c r="L801" s="60"/>
    </row>
    <row r="802" spans="4:12" s="61" customFormat="1" ht="12.75">
      <c r="D802" s="60"/>
      <c r="K802" s="60"/>
      <c r="L802" s="60"/>
    </row>
    <row r="803" spans="4:12" s="61" customFormat="1" ht="12.75">
      <c r="D803" s="60"/>
      <c r="K803" s="60"/>
      <c r="L803" s="60"/>
    </row>
    <row r="804" spans="4:12" s="61" customFormat="1" ht="12.75">
      <c r="D804" s="60"/>
      <c r="K804" s="60"/>
      <c r="L804" s="60"/>
    </row>
    <row r="805" spans="4:12" s="61" customFormat="1" ht="12.75">
      <c r="D805" s="60"/>
      <c r="K805" s="60"/>
      <c r="L805" s="60"/>
    </row>
    <row r="806" spans="4:12" s="61" customFormat="1" ht="12.75">
      <c r="D806" s="60"/>
      <c r="K806" s="60"/>
      <c r="L806" s="60"/>
    </row>
    <row r="807" spans="4:12" s="61" customFormat="1" ht="12.75">
      <c r="D807" s="60"/>
      <c r="K807" s="60"/>
      <c r="L807" s="60"/>
    </row>
    <row r="808" spans="4:12" s="61" customFormat="1" ht="12.75">
      <c r="D808" s="60"/>
      <c r="K808" s="60"/>
      <c r="L808" s="60"/>
    </row>
    <row r="809" spans="4:12" s="61" customFormat="1" ht="12.75">
      <c r="D809" s="60"/>
      <c r="K809" s="60"/>
      <c r="L809" s="60"/>
    </row>
    <row r="810" spans="4:12" s="61" customFormat="1" ht="12.75">
      <c r="D810" s="60"/>
      <c r="K810" s="60"/>
      <c r="L810" s="60"/>
    </row>
    <row r="811" spans="4:12" s="61" customFormat="1" ht="12.75">
      <c r="D811" s="60"/>
      <c r="K811" s="60"/>
      <c r="L811" s="60"/>
    </row>
    <row r="812" spans="4:12" s="61" customFormat="1" ht="12.75">
      <c r="D812" s="60"/>
      <c r="K812" s="60"/>
      <c r="L812" s="60"/>
    </row>
    <row r="813" spans="4:12" s="61" customFormat="1" ht="12.75">
      <c r="D813" s="60"/>
      <c r="K813" s="60"/>
      <c r="L813" s="60"/>
    </row>
    <row r="814" spans="4:12" s="61" customFormat="1" ht="12.75">
      <c r="D814" s="60"/>
      <c r="K814" s="60"/>
      <c r="L814" s="60"/>
    </row>
    <row r="815" spans="4:12" s="61" customFormat="1" ht="12.75">
      <c r="D815" s="60"/>
      <c r="K815" s="60"/>
      <c r="L815" s="60"/>
    </row>
    <row r="816" spans="4:12" s="61" customFormat="1" ht="12.75">
      <c r="D816" s="60"/>
      <c r="K816" s="60"/>
      <c r="L816" s="60"/>
    </row>
    <row r="817" spans="4:12" s="61" customFormat="1" ht="12.75">
      <c r="D817" s="60"/>
      <c r="K817" s="60"/>
      <c r="L817" s="60"/>
    </row>
    <row r="818" spans="4:12" s="61" customFormat="1" ht="12.75">
      <c r="D818" s="60"/>
      <c r="K818" s="60"/>
      <c r="L818" s="60"/>
    </row>
    <row r="819" spans="4:12" s="61" customFormat="1" ht="12.75">
      <c r="D819" s="60"/>
      <c r="K819" s="60"/>
      <c r="L819" s="60"/>
    </row>
    <row r="820" spans="4:12" s="61" customFormat="1" ht="12.75">
      <c r="D820" s="60"/>
      <c r="K820" s="60"/>
      <c r="L820" s="60"/>
    </row>
    <row r="821" spans="4:12" s="61" customFormat="1" ht="12.75">
      <c r="D821" s="60"/>
      <c r="K821" s="60"/>
      <c r="L821" s="60"/>
    </row>
    <row r="822" spans="4:12" s="61" customFormat="1" ht="12.75">
      <c r="D822" s="60"/>
      <c r="K822" s="60"/>
      <c r="L822" s="60"/>
    </row>
    <row r="823" spans="4:12" s="61" customFormat="1" ht="12.75">
      <c r="D823" s="60"/>
      <c r="K823" s="60"/>
      <c r="L823" s="60"/>
    </row>
    <row r="824" spans="4:12" s="61" customFormat="1" ht="12.75">
      <c r="D824" s="60"/>
      <c r="K824" s="60"/>
      <c r="L824" s="60"/>
    </row>
    <row r="825" spans="4:12" s="61" customFormat="1" ht="12.75">
      <c r="D825" s="60"/>
      <c r="K825" s="60"/>
      <c r="L825" s="60"/>
    </row>
    <row r="826" spans="4:12" s="61" customFormat="1" ht="12.75">
      <c r="D826" s="60"/>
      <c r="K826" s="60"/>
      <c r="L826" s="60"/>
    </row>
    <row r="827" spans="4:12" s="61" customFormat="1" ht="12.75">
      <c r="D827" s="60"/>
      <c r="K827" s="60"/>
      <c r="L827" s="60"/>
    </row>
    <row r="828" spans="4:12" s="61" customFormat="1" ht="12.75">
      <c r="D828" s="60"/>
      <c r="K828" s="60"/>
      <c r="L828" s="60"/>
    </row>
    <row r="829" spans="4:12" s="61" customFormat="1" ht="12.75">
      <c r="D829" s="60"/>
      <c r="K829" s="60"/>
      <c r="L829" s="60"/>
    </row>
    <row r="830" spans="4:12" s="61" customFormat="1" ht="12.75">
      <c r="D830" s="60"/>
      <c r="K830" s="60"/>
      <c r="L830" s="60"/>
    </row>
    <row r="831" spans="4:12" s="61" customFormat="1" ht="12.75">
      <c r="D831" s="60"/>
      <c r="K831" s="60"/>
      <c r="L831" s="60"/>
    </row>
    <row r="832" spans="4:12" s="61" customFormat="1" ht="12.75">
      <c r="D832" s="60"/>
      <c r="K832" s="60"/>
      <c r="L832" s="60"/>
    </row>
    <row r="833" spans="4:12" s="61" customFormat="1" ht="12.75">
      <c r="D833" s="60"/>
      <c r="K833" s="60"/>
      <c r="L833" s="60"/>
    </row>
    <row r="834" spans="4:12" s="61" customFormat="1" ht="12.75">
      <c r="D834" s="60"/>
      <c r="K834" s="60"/>
      <c r="L834" s="60"/>
    </row>
    <row r="835" spans="4:12" s="61" customFormat="1" ht="12.75">
      <c r="D835" s="60"/>
      <c r="K835" s="60"/>
      <c r="L835" s="60"/>
    </row>
    <row r="836" spans="4:12" s="61" customFormat="1" ht="12.75">
      <c r="D836" s="60"/>
      <c r="K836" s="60"/>
      <c r="L836" s="60"/>
    </row>
    <row r="837" spans="4:12" s="61" customFormat="1" ht="12.75">
      <c r="D837" s="60"/>
      <c r="K837" s="60"/>
      <c r="L837" s="60"/>
    </row>
    <row r="838" spans="4:12" s="61" customFormat="1" ht="12.75">
      <c r="D838" s="60"/>
      <c r="K838" s="60"/>
      <c r="L838" s="60"/>
    </row>
    <row r="839" spans="4:12" s="61" customFormat="1" ht="12.75">
      <c r="D839" s="60"/>
      <c r="K839" s="60"/>
      <c r="L839" s="60"/>
    </row>
    <row r="840" spans="4:12" s="61" customFormat="1" ht="12.75">
      <c r="D840" s="60"/>
      <c r="K840" s="60"/>
      <c r="L840" s="60"/>
    </row>
    <row r="841" spans="4:12" s="61" customFormat="1" ht="12.75">
      <c r="D841" s="60"/>
      <c r="K841" s="60"/>
      <c r="L841" s="60"/>
    </row>
    <row r="842" spans="4:12" s="61" customFormat="1" ht="12.75">
      <c r="D842" s="60"/>
      <c r="K842" s="60"/>
      <c r="L842" s="60"/>
    </row>
    <row r="843" spans="4:12" s="61" customFormat="1" ht="12.75">
      <c r="D843" s="60"/>
      <c r="K843" s="60"/>
      <c r="L843" s="60"/>
    </row>
    <row r="844" spans="4:12" s="61" customFormat="1" ht="12.75">
      <c r="D844" s="60"/>
      <c r="K844" s="60"/>
      <c r="L844" s="60"/>
    </row>
    <row r="845" spans="4:12" s="61" customFormat="1" ht="12.75">
      <c r="D845" s="60"/>
      <c r="K845" s="60"/>
      <c r="L845" s="60"/>
    </row>
    <row r="846" spans="4:12" s="61" customFormat="1" ht="12.75">
      <c r="D846" s="60"/>
      <c r="K846" s="60"/>
      <c r="L846" s="60"/>
    </row>
    <row r="847" spans="4:12" s="61" customFormat="1" ht="12.75">
      <c r="D847" s="60"/>
      <c r="K847" s="60"/>
      <c r="L847" s="60"/>
    </row>
    <row r="848" spans="4:12" s="61" customFormat="1" ht="12.75">
      <c r="D848" s="60"/>
      <c r="K848" s="60"/>
      <c r="L848" s="60"/>
    </row>
    <row r="849" spans="4:12" s="61" customFormat="1" ht="12.75">
      <c r="D849" s="60"/>
      <c r="K849" s="60"/>
      <c r="L849" s="60"/>
    </row>
    <row r="850" spans="4:12" s="61" customFormat="1" ht="12.75">
      <c r="D850" s="60"/>
      <c r="K850" s="60"/>
      <c r="L850" s="60"/>
    </row>
    <row r="851" spans="4:12" s="61" customFormat="1" ht="12.75">
      <c r="D851" s="60"/>
      <c r="K851" s="60"/>
      <c r="L851" s="60"/>
    </row>
    <row r="852" spans="4:12" s="61" customFormat="1" ht="12.75">
      <c r="D852" s="60"/>
      <c r="K852" s="60"/>
      <c r="L852" s="60"/>
    </row>
    <row r="853" spans="4:12" s="61" customFormat="1" ht="12.75">
      <c r="D853" s="60"/>
      <c r="K853" s="60"/>
      <c r="L853" s="60"/>
    </row>
    <row r="854" spans="4:12" s="61" customFormat="1" ht="12.75">
      <c r="D854" s="60"/>
      <c r="K854" s="60"/>
      <c r="L854" s="60"/>
    </row>
    <row r="855" spans="4:12" s="61" customFormat="1" ht="12.75">
      <c r="D855" s="60"/>
      <c r="K855" s="60"/>
      <c r="L855" s="60"/>
    </row>
    <row r="856" spans="4:12" s="61" customFormat="1" ht="12.75">
      <c r="D856" s="60"/>
      <c r="K856" s="60"/>
      <c r="L856" s="60"/>
    </row>
    <row r="857" spans="4:12" s="61" customFormat="1" ht="12.75">
      <c r="D857" s="60"/>
      <c r="K857" s="60"/>
      <c r="L857" s="60"/>
    </row>
    <row r="858" spans="4:12" s="61" customFormat="1" ht="12.75">
      <c r="D858" s="60"/>
      <c r="K858" s="60"/>
      <c r="L858" s="60"/>
    </row>
    <row r="859" spans="4:12" s="61" customFormat="1" ht="12.75">
      <c r="D859" s="60"/>
      <c r="K859" s="60"/>
      <c r="L859" s="60"/>
    </row>
    <row r="860" spans="4:12" s="61" customFormat="1" ht="12.75">
      <c r="D860" s="60"/>
      <c r="K860" s="60"/>
      <c r="L860" s="60"/>
    </row>
    <row r="861" spans="4:12" s="61" customFormat="1" ht="12.75">
      <c r="D861" s="60"/>
      <c r="K861" s="60"/>
      <c r="L861" s="60"/>
    </row>
    <row r="862" spans="4:12" s="61" customFormat="1" ht="12.75">
      <c r="D862" s="60"/>
      <c r="K862" s="60"/>
      <c r="L862" s="60"/>
    </row>
    <row r="863" spans="4:12" s="61" customFormat="1" ht="12.75">
      <c r="D863" s="60"/>
      <c r="K863" s="60"/>
      <c r="L863" s="60"/>
    </row>
    <row r="864" spans="4:12" s="61" customFormat="1" ht="12.75">
      <c r="D864" s="60"/>
      <c r="K864" s="60"/>
      <c r="L864" s="60"/>
    </row>
    <row r="865" spans="4:12" s="61" customFormat="1" ht="12.75">
      <c r="D865" s="60"/>
      <c r="K865" s="60"/>
      <c r="L865" s="60"/>
    </row>
    <row r="866" spans="4:12" s="61" customFormat="1" ht="12.75">
      <c r="D866" s="60"/>
      <c r="K866" s="60"/>
      <c r="L866" s="60"/>
    </row>
    <row r="867" spans="4:12" s="61" customFormat="1" ht="12.75">
      <c r="D867" s="60"/>
      <c r="K867" s="60"/>
      <c r="L867" s="60"/>
    </row>
    <row r="868" spans="4:12" s="61" customFormat="1" ht="12.75">
      <c r="D868" s="60"/>
      <c r="K868" s="60"/>
      <c r="L868" s="60"/>
    </row>
    <row r="869" spans="4:12" s="61" customFormat="1" ht="12.75">
      <c r="D869" s="60"/>
      <c r="K869" s="60"/>
      <c r="L869" s="60"/>
    </row>
    <row r="870" spans="4:12" s="61" customFormat="1" ht="12.75">
      <c r="D870" s="60"/>
      <c r="K870" s="60"/>
      <c r="L870" s="60"/>
    </row>
    <row r="871" spans="4:12" s="61" customFormat="1" ht="12.75">
      <c r="D871" s="60"/>
      <c r="K871" s="60"/>
      <c r="L871" s="60"/>
    </row>
    <row r="872" spans="4:12" s="61" customFormat="1" ht="12.75">
      <c r="D872" s="60"/>
      <c r="K872" s="60"/>
      <c r="L872" s="60"/>
    </row>
    <row r="873" spans="4:12" s="61" customFormat="1" ht="12.75">
      <c r="D873" s="60"/>
      <c r="K873" s="60"/>
      <c r="L873" s="60"/>
    </row>
    <row r="874" spans="4:12" s="61" customFormat="1" ht="12.75">
      <c r="D874" s="60"/>
      <c r="K874" s="60"/>
      <c r="L874" s="60"/>
    </row>
    <row r="875" spans="4:12" s="61" customFormat="1" ht="12.75">
      <c r="D875" s="60"/>
      <c r="K875" s="60"/>
      <c r="L875" s="60"/>
    </row>
    <row r="876" spans="4:12" s="61" customFormat="1" ht="12.75">
      <c r="D876" s="60"/>
      <c r="K876" s="60"/>
      <c r="L876" s="60"/>
    </row>
    <row r="877" spans="4:12" s="61" customFormat="1" ht="12.75">
      <c r="D877" s="60"/>
      <c r="K877" s="60"/>
      <c r="L877" s="60"/>
    </row>
    <row r="878" spans="4:12" s="61" customFormat="1" ht="12.75">
      <c r="D878" s="60"/>
      <c r="K878" s="60"/>
      <c r="L878" s="60"/>
    </row>
    <row r="879" spans="4:12" s="61" customFormat="1" ht="12.75">
      <c r="D879" s="60"/>
      <c r="K879" s="60"/>
      <c r="L879" s="60"/>
    </row>
    <row r="880" spans="4:12" s="61" customFormat="1" ht="12.75">
      <c r="D880" s="60"/>
      <c r="K880" s="60"/>
      <c r="L880" s="60"/>
    </row>
    <row r="881" spans="4:12" s="61" customFormat="1" ht="12.75">
      <c r="D881" s="60"/>
      <c r="K881" s="60"/>
      <c r="L881" s="60"/>
    </row>
    <row r="882" spans="4:12" s="61" customFormat="1" ht="12.75">
      <c r="D882" s="60"/>
      <c r="K882" s="60"/>
      <c r="L882" s="60"/>
    </row>
    <row r="883" spans="4:12" s="61" customFormat="1" ht="12.75">
      <c r="D883" s="60"/>
      <c r="K883" s="60"/>
      <c r="L883" s="60"/>
    </row>
    <row r="884" spans="4:12" s="61" customFormat="1" ht="12.75">
      <c r="D884" s="60"/>
      <c r="K884" s="60"/>
      <c r="L884" s="60"/>
    </row>
    <row r="885" spans="4:12" s="61" customFormat="1" ht="12.75">
      <c r="D885" s="60"/>
      <c r="K885" s="60"/>
      <c r="L885" s="60"/>
    </row>
    <row r="886" spans="4:12" s="61" customFormat="1" ht="12.75">
      <c r="D886" s="60"/>
      <c r="K886" s="60"/>
      <c r="L886" s="60"/>
    </row>
    <row r="887" spans="4:12" s="61" customFormat="1" ht="12.75">
      <c r="D887" s="60"/>
      <c r="K887" s="60"/>
      <c r="L887" s="60"/>
    </row>
    <row r="888" spans="4:12" s="61" customFormat="1" ht="12.75">
      <c r="D888" s="60"/>
      <c r="K888" s="60"/>
      <c r="L888" s="60"/>
    </row>
    <row r="889" spans="4:12" s="61" customFormat="1" ht="12.75">
      <c r="D889" s="60"/>
      <c r="K889" s="60"/>
      <c r="L889" s="60"/>
    </row>
    <row r="890" spans="4:12" s="61" customFormat="1" ht="12.75">
      <c r="D890" s="60"/>
      <c r="K890" s="60"/>
      <c r="L890" s="60"/>
    </row>
    <row r="891" spans="4:12" s="61" customFormat="1" ht="12.75">
      <c r="D891" s="60"/>
      <c r="K891" s="60"/>
      <c r="L891" s="60"/>
    </row>
    <row r="892" spans="4:12" s="61" customFormat="1" ht="12.75">
      <c r="D892" s="60"/>
      <c r="K892" s="60"/>
      <c r="L892" s="60"/>
    </row>
    <row r="893" spans="4:12" s="61" customFormat="1" ht="12.75">
      <c r="D893" s="60"/>
      <c r="K893" s="60"/>
      <c r="L893" s="60"/>
    </row>
    <row r="894" spans="4:12" s="61" customFormat="1" ht="12.75">
      <c r="D894" s="60"/>
      <c r="K894" s="60"/>
      <c r="L894" s="60"/>
    </row>
    <row r="895" spans="4:12" s="61" customFormat="1" ht="12.75">
      <c r="D895" s="60"/>
      <c r="K895" s="60"/>
      <c r="L895" s="60"/>
    </row>
    <row r="896" spans="4:12" s="61" customFormat="1" ht="12.75">
      <c r="D896" s="60"/>
      <c r="K896" s="60"/>
      <c r="L896" s="60"/>
    </row>
    <row r="897" spans="4:12" s="61" customFormat="1" ht="12.75">
      <c r="D897" s="60"/>
      <c r="K897" s="60"/>
      <c r="L897" s="60"/>
    </row>
    <row r="898" spans="4:12" s="61" customFormat="1" ht="12.75">
      <c r="D898" s="60"/>
      <c r="K898" s="60"/>
      <c r="L898" s="60"/>
    </row>
    <row r="899" spans="4:12" s="61" customFormat="1" ht="12.75">
      <c r="D899" s="60"/>
      <c r="K899" s="60"/>
      <c r="L899" s="60"/>
    </row>
    <row r="900" spans="4:12" s="61" customFormat="1" ht="12.75">
      <c r="D900" s="60"/>
      <c r="K900" s="60"/>
      <c r="L900" s="60"/>
    </row>
    <row r="901" spans="4:12" s="61" customFormat="1" ht="12.75">
      <c r="D901" s="60"/>
      <c r="K901" s="60"/>
      <c r="L901" s="60"/>
    </row>
    <row r="902" spans="4:12" s="61" customFormat="1" ht="12.75">
      <c r="D902" s="60"/>
      <c r="K902" s="60"/>
      <c r="L902" s="60"/>
    </row>
    <row r="903" spans="4:12" s="61" customFormat="1" ht="12.75">
      <c r="D903" s="60"/>
      <c r="K903" s="60"/>
      <c r="L903" s="60"/>
    </row>
    <row r="904" spans="4:12" s="61" customFormat="1" ht="12.75">
      <c r="D904" s="60"/>
      <c r="K904" s="60"/>
      <c r="L904" s="60"/>
    </row>
    <row r="905" spans="4:12" s="61" customFormat="1" ht="12.75">
      <c r="D905" s="60"/>
      <c r="K905" s="60"/>
      <c r="L905" s="60"/>
    </row>
    <row r="906" spans="4:12" s="61" customFormat="1" ht="12.75">
      <c r="D906" s="60"/>
      <c r="K906" s="60"/>
      <c r="L906" s="60"/>
    </row>
    <row r="907" spans="4:12" s="61" customFormat="1" ht="12.75">
      <c r="D907" s="60"/>
      <c r="K907" s="60"/>
      <c r="L907" s="60"/>
    </row>
    <row r="908" spans="4:12" s="61" customFormat="1" ht="12.75">
      <c r="D908" s="60"/>
      <c r="K908" s="60"/>
      <c r="L908" s="60"/>
    </row>
    <row r="909" spans="4:12" s="61" customFormat="1" ht="12.75">
      <c r="D909" s="60"/>
      <c r="K909" s="60"/>
      <c r="L909" s="60"/>
    </row>
    <row r="910" spans="4:12" s="61" customFormat="1" ht="12.75">
      <c r="D910" s="60"/>
      <c r="K910" s="60"/>
      <c r="L910" s="60"/>
    </row>
    <row r="911" spans="4:12" s="61" customFormat="1" ht="12.75">
      <c r="D911" s="60"/>
      <c r="K911" s="60"/>
      <c r="L911" s="60"/>
    </row>
    <row r="912" spans="4:12" s="61" customFormat="1" ht="12.75">
      <c r="D912" s="60"/>
      <c r="K912" s="60"/>
      <c r="L912" s="60"/>
    </row>
    <row r="913" spans="4:12" s="61" customFormat="1" ht="12.75">
      <c r="D913" s="60"/>
      <c r="K913" s="60"/>
      <c r="L913" s="60"/>
    </row>
    <row r="914" spans="4:12" s="61" customFormat="1" ht="12.75">
      <c r="D914" s="60"/>
      <c r="K914" s="60"/>
      <c r="L914" s="60"/>
    </row>
    <row r="915" spans="4:12" s="61" customFormat="1" ht="12.75">
      <c r="D915" s="60"/>
      <c r="K915" s="60"/>
      <c r="L915" s="60"/>
    </row>
    <row r="916" spans="4:12" s="61" customFormat="1" ht="12.75">
      <c r="D916" s="60"/>
      <c r="K916" s="60"/>
      <c r="L916" s="60"/>
    </row>
    <row r="917" spans="4:12" s="61" customFormat="1" ht="12.75">
      <c r="D917" s="60"/>
      <c r="K917" s="60"/>
      <c r="L917" s="60"/>
    </row>
    <row r="918" spans="4:12" s="61" customFormat="1" ht="12.75">
      <c r="D918" s="60"/>
      <c r="K918" s="60"/>
      <c r="L918" s="60"/>
    </row>
    <row r="919" spans="4:12" s="61" customFormat="1" ht="12.75">
      <c r="D919" s="60"/>
      <c r="K919" s="60"/>
      <c r="L919" s="60"/>
    </row>
    <row r="920" spans="4:12" s="61" customFormat="1" ht="12.75">
      <c r="D920" s="60"/>
      <c r="K920" s="60"/>
      <c r="L920" s="60"/>
    </row>
    <row r="921" spans="4:12" s="61" customFormat="1" ht="12.75">
      <c r="D921" s="60"/>
      <c r="K921" s="60"/>
      <c r="L921" s="60"/>
    </row>
    <row r="922" spans="4:12" s="61" customFormat="1" ht="12.75">
      <c r="D922" s="60"/>
      <c r="K922" s="60"/>
      <c r="L922" s="60"/>
    </row>
    <row r="923" spans="4:12" s="61" customFormat="1" ht="12.75">
      <c r="D923" s="60"/>
      <c r="K923" s="60"/>
      <c r="L923" s="60"/>
    </row>
    <row r="924" spans="4:12" s="61" customFormat="1" ht="12.75">
      <c r="D924" s="60"/>
      <c r="K924" s="60"/>
      <c r="L924" s="60"/>
    </row>
    <row r="925" spans="4:12" s="61" customFormat="1" ht="12.75">
      <c r="D925" s="60"/>
      <c r="K925" s="60"/>
      <c r="L925" s="60"/>
    </row>
    <row r="926" spans="4:12" s="61" customFormat="1" ht="12.75">
      <c r="D926" s="60"/>
      <c r="K926" s="60"/>
      <c r="L926" s="60"/>
    </row>
    <row r="927" spans="4:12" s="61" customFormat="1" ht="12.75">
      <c r="D927" s="60"/>
      <c r="K927" s="60"/>
      <c r="L927" s="60"/>
    </row>
    <row r="928" spans="4:12" s="61" customFormat="1" ht="12.75">
      <c r="D928" s="60"/>
      <c r="K928" s="60"/>
      <c r="L928" s="60"/>
    </row>
    <row r="929" spans="4:12" s="61" customFormat="1" ht="12.75">
      <c r="D929" s="60"/>
      <c r="K929" s="60"/>
      <c r="L929" s="60"/>
    </row>
    <row r="930" spans="4:12" s="61" customFormat="1" ht="12.75">
      <c r="D930" s="60"/>
      <c r="K930" s="60"/>
      <c r="L930" s="60"/>
    </row>
    <row r="931" spans="4:12" s="61" customFormat="1" ht="12.75">
      <c r="D931" s="60"/>
      <c r="K931" s="60"/>
      <c r="L931" s="60"/>
    </row>
    <row r="932" spans="4:12" s="61" customFormat="1" ht="12.75">
      <c r="D932" s="60"/>
      <c r="K932" s="60"/>
      <c r="L932" s="60"/>
    </row>
    <row r="933" spans="4:12" s="61" customFormat="1" ht="12.75">
      <c r="D933" s="60"/>
      <c r="K933" s="60"/>
      <c r="L933" s="60"/>
    </row>
    <row r="934" spans="4:12" s="61" customFormat="1" ht="12.75">
      <c r="D934" s="60"/>
      <c r="K934" s="60"/>
      <c r="L934" s="60"/>
    </row>
    <row r="935" spans="4:12" s="61" customFormat="1" ht="12.75">
      <c r="D935" s="60"/>
      <c r="K935" s="60"/>
      <c r="L935" s="60"/>
    </row>
    <row r="936" spans="4:12" s="61" customFormat="1" ht="12.75">
      <c r="D936" s="60"/>
      <c r="K936" s="60"/>
      <c r="L936" s="60"/>
    </row>
    <row r="937" spans="4:12" s="61" customFormat="1" ht="12.75">
      <c r="D937" s="60"/>
      <c r="K937" s="60"/>
      <c r="L937" s="60"/>
    </row>
    <row r="938" spans="4:12" s="61" customFormat="1" ht="12.75">
      <c r="D938" s="60"/>
      <c r="K938" s="60"/>
      <c r="L938" s="60"/>
    </row>
    <row r="939" spans="4:12" s="61" customFormat="1" ht="12.75">
      <c r="D939" s="60"/>
      <c r="K939" s="60"/>
      <c r="L939" s="60"/>
    </row>
    <row r="940" spans="4:12" s="61" customFormat="1" ht="12.75">
      <c r="D940" s="60"/>
      <c r="K940" s="60"/>
      <c r="L940" s="60"/>
    </row>
    <row r="941" spans="4:12" s="61" customFormat="1" ht="12.75">
      <c r="D941" s="60"/>
      <c r="K941" s="60"/>
      <c r="L941" s="60"/>
    </row>
    <row r="942" spans="4:12" s="61" customFormat="1" ht="12.75">
      <c r="D942" s="60"/>
      <c r="K942" s="60"/>
      <c r="L942" s="60"/>
    </row>
    <row r="943" spans="4:12" s="61" customFormat="1" ht="12.75">
      <c r="D943" s="60"/>
      <c r="K943" s="60"/>
      <c r="L943" s="60"/>
    </row>
    <row r="944" spans="4:12" s="61" customFormat="1" ht="12.75">
      <c r="D944" s="60"/>
      <c r="K944" s="60"/>
      <c r="L944" s="60"/>
    </row>
    <row r="945" spans="4:12" s="61" customFormat="1" ht="12.75">
      <c r="D945" s="60"/>
      <c r="K945" s="60"/>
      <c r="L945" s="60"/>
    </row>
    <row r="946" spans="4:12" s="61" customFormat="1" ht="12.75">
      <c r="D946" s="60"/>
      <c r="K946" s="60"/>
      <c r="L946" s="60"/>
    </row>
    <row r="947" spans="4:12" s="61" customFormat="1" ht="12.75">
      <c r="D947" s="60"/>
      <c r="K947" s="60"/>
      <c r="L947" s="60"/>
    </row>
    <row r="948" spans="4:12" s="61" customFormat="1" ht="12.75">
      <c r="D948" s="60"/>
      <c r="K948" s="60"/>
      <c r="L948" s="60"/>
    </row>
    <row r="949" spans="4:12" s="61" customFormat="1" ht="12.75">
      <c r="D949" s="60"/>
      <c r="K949" s="60"/>
      <c r="L949" s="60"/>
    </row>
    <row r="950" spans="4:12" s="61" customFormat="1" ht="12.75">
      <c r="D950" s="60"/>
      <c r="K950" s="60"/>
      <c r="L950" s="60"/>
    </row>
    <row r="951" spans="4:12" s="61" customFormat="1" ht="12.75">
      <c r="D951" s="60"/>
      <c r="K951" s="60"/>
      <c r="L951" s="60"/>
    </row>
    <row r="952" spans="4:12" s="61" customFormat="1" ht="12.75">
      <c r="D952" s="60"/>
      <c r="K952" s="60"/>
      <c r="L952" s="60"/>
    </row>
    <row r="953" spans="4:12" s="61" customFormat="1" ht="12.75">
      <c r="D953" s="60"/>
      <c r="K953" s="60"/>
      <c r="L953" s="60"/>
    </row>
    <row r="954" spans="4:12" s="61" customFormat="1" ht="12.75">
      <c r="D954" s="60"/>
      <c r="K954" s="60"/>
      <c r="L954" s="60"/>
    </row>
    <row r="955" spans="4:12" s="61" customFormat="1" ht="12.75">
      <c r="D955" s="60"/>
      <c r="K955" s="60"/>
      <c r="L955" s="60"/>
    </row>
    <row r="956" spans="4:12" s="61" customFormat="1" ht="12.75">
      <c r="D956" s="60"/>
      <c r="K956" s="60"/>
      <c r="L956" s="60"/>
    </row>
    <row r="957" spans="4:12" s="61" customFormat="1" ht="12.75">
      <c r="D957" s="60"/>
      <c r="K957" s="60"/>
      <c r="L957" s="60"/>
    </row>
    <row r="958" spans="4:12" s="61" customFormat="1" ht="12.75">
      <c r="D958" s="60"/>
      <c r="K958" s="60"/>
      <c r="L958" s="60"/>
    </row>
    <row r="959" spans="4:12" s="61" customFormat="1" ht="12.75">
      <c r="D959" s="60"/>
      <c r="K959" s="60"/>
      <c r="L959" s="60"/>
    </row>
    <row r="960" spans="4:12" s="61" customFormat="1" ht="12.75">
      <c r="D960" s="60"/>
      <c r="K960" s="60"/>
      <c r="L960" s="60"/>
    </row>
    <row r="961" spans="4:12" s="61" customFormat="1" ht="12.75">
      <c r="D961" s="60"/>
      <c r="K961" s="60"/>
      <c r="L961" s="60"/>
    </row>
    <row r="962" spans="4:12" s="61" customFormat="1" ht="12.75">
      <c r="D962" s="60"/>
      <c r="K962" s="60"/>
      <c r="L962" s="60"/>
    </row>
    <row r="963" spans="4:12" s="61" customFormat="1" ht="12.75">
      <c r="D963" s="60"/>
      <c r="K963" s="60"/>
      <c r="L963" s="60"/>
    </row>
    <row r="964" spans="4:12" s="61" customFormat="1" ht="12.75">
      <c r="D964" s="60"/>
      <c r="K964" s="60"/>
      <c r="L964" s="60"/>
    </row>
    <row r="965" spans="4:12" s="61" customFormat="1" ht="12.75">
      <c r="D965" s="60"/>
      <c r="K965" s="60"/>
      <c r="L965" s="60"/>
    </row>
    <row r="966" spans="4:12" s="61" customFormat="1" ht="12.75">
      <c r="D966" s="60"/>
      <c r="K966" s="60"/>
      <c r="L966" s="60"/>
    </row>
    <row r="967" spans="4:12" s="61" customFormat="1" ht="12.75">
      <c r="D967" s="60"/>
      <c r="K967" s="60"/>
      <c r="L967" s="60"/>
    </row>
    <row r="968" spans="4:12" s="61" customFormat="1" ht="12.75">
      <c r="D968" s="60"/>
      <c r="K968" s="60"/>
      <c r="L968" s="60"/>
    </row>
    <row r="969" spans="4:12" s="61" customFormat="1" ht="12.75">
      <c r="D969" s="60"/>
      <c r="K969" s="60"/>
      <c r="L969" s="60"/>
    </row>
    <row r="970" spans="4:12" s="61" customFormat="1" ht="12.75">
      <c r="D970" s="60"/>
      <c r="K970" s="60"/>
      <c r="L970" s="60"/>
    </row>
    <row r="971" spans="4:12" s="61" customFormat="1" ht="12.75">
      <c r="D971" s="60"/>
      <c r="K971" s="60"/>
      <c r="L971" s="60"/>
    </row>
    <row r="972" spans="4:12" s="61" customFormat="1" ht="12.75">
      <c r="D972" s="60"/>
      <c r="K972" s="60"/>
      <c r="L972" s="60"/>
    </row>
    <row r="973" spans="4:12" s="61" customFormat="1" ht="12.75">
      <c r="D973" s="60"/>
      <c r="K973" s="60"/>
      <c r="L973" s="60"/>
    </row>
    <row r="974" spans="4:12" s="61" customFormat="1" ht="12.75">
      <c r="D974" s="60"/>
      <c r="K974" s="60"/>
      <c r="L974" s="60"/>
    </row>
    <row r="975" spans="4:12" s="61" customFormat="1" ht="12.75">
      <c r="D975" s="60"/>
      <c r="K975" s="60"/>
      <c r="L975" s="60"/>
    </row>
    <row r="976" spans="4:12" s="61" customFormat="1" ht="12.75">
      <c r="D976" s="60"/>
      <c r="K976" s="60"/>
      <c r="L976" s="60"/>
    </row>
    <row r="977" spans="4:12" s="61" customFormat="1" ht="12.75">
      <c r="D977" s="60"/>
      <c r="K977" s="60"/>
      <c r="L977" s="60"/>
    </row>
    <row r="978" spans="4:12" s="61" customFormat="1" ht="12.75">
      <c r="D978" s="60"/>
      <c r="K978" s="60"/>
      <c r="L978" s="60"/>
    </row>
    <row r="979" spans="4:12" s="61" customFormat="1" ht="12.75">
      <c r="D979" s="60"/>
      <c r="K979" s="60"/>
      <c r="L979" s="60"/>
    </row>
    <row r="980" spans="4:12" s="61" customFormat="1" ht="12.75">
      <c r="D980" s="60"/>
      <c r="K980" s="60"/>
      <c r="L980" s="60"/>
    </row>
    <row r="981" spans="4:12" s="61" customFormat="1" ht="12.75">
      <c r="D981" s="60"/>
      <c r="K981" s="60"/>
      <c r="L981" s="60"/>
    </row>
    <row r="982" spans="4:12" s="61" customFormat="1" ht="12.75">
      <c r="D982" s="60"/>
      <c r="K982" s="60"/>
      <c r="L982" s="60"/>
    </row>
    <row r="983" spans="4:12" s="61" customFormat="1" ht="12.75">
      <c r="D983" s="60"/>
      <c r="K983" s="60"/>
      <c r="L983" s="60"/>
    </row>
    <row r="984" spans="4:12" s="61" customFormat="1" ht="12.75">
      <c r="D984" s="60"/>
      <c r="K984" s="60"/>
      <c r="L984" s="60"/>
    </row>
    <row r="985" spans="4:12" s="61" customFormat="1" ht="12.75">
      <c r="D985" s="60"/>
      <c r="K985" s="60"/>
      <c r="L985" s="60"/>
    </row>
    <row r="986" spans="4:12" s="61" customFormat="1" ht="12.75">
      <c r="D986" s="60"/>
      <c r="K986" s="60"/>
      <c r="L986" s="60"/>
    </row>
    <row r="987" spans="4:12" s="61" customFormat="1" ht="12.75">
      <c r="D987" s="60"/>
      <c r="K987" s="60"/>
      <c r="L987" s="60"/>
    </row>
    <row r="988" spans="4:12" s="61" customFormat="1" ht="12.75">
      <c r="D988" s="60"/>
      <c r="K988" s="60"/>
      <c r="L988" s="60"/>
    </row>
    <row r="989" spans="4:12" s="61" customFormat="1" ht="12.75">
      <c r="D989" s="60"/>
      <c r="K989" s="60"/>
      <c r="L989" s="60"/>
    </row>
    <row r="990" spans="4:12" s="61" customFormat="1" ht="12.75">
      <c r="D990" s="60"/>
      <c r="K990" s="60"/>
      <c r="L990" s="60"/>
    </row>
    <row r="991" spans="4:12" s="61" customFormat="1" ht="12.75">
      <c r="D991" s="60"/>
      <c r="K991" s="60"/>
      <c r="L991" s="60"/>
    </row>
    <row r="992" spans="4:12" s="61" customFormat="1" ht="12.75">
      <c r="D992" s="60"/>
      <c r="K992" s="60"/>
      <c r="L992" s="60"/>
    </row>
    <row r="993" spans="4:12" s="61" customFormat="1" ht="12.75">
      <c r="D993" s="60"/>
      <c r="K993" s="60"/>
      <c r="L993" s="60"/>
    </row>
    <row r="994" spans="4:12" s="61" customFormat="1" ht="12.75">
      <c r="D994" s="60"/>
      <c r="K994" s="60"/>
      <c r="L994" s="60"/>
    </row>
    <row r="995" spans="4:12" s="61" customFormat="1" ht="12.75">
      <c r="D995" s="60"/>
      <c r="K995" s="60"/>
      <c r="L995" s="60"/>
    </row>
    <row r="996" spans="4:12" s="61" customFormat="1" ht="12.75">
      <c r="D996" s="60"/>
      <c r="K996" s="60"/>
      <c r="L996" s="60"/>
    </row>
    <row r="997" spans="4:12" s="61" customFormat="1" ht="12.75">
      <c r="D997" s="60"/>
      <c r="K997" s="60"/>
      <c r="L997" s="60"/>
    </row>
    <row r="998" spans="4:12" s="61" customFormat="1" ht="12.75">
      <c r="D998" s="60"/>
      <c r="K998" s="60"/>
      <c r="L998" s="60"/>
    </row>
    <row r="999" spans="4:12" s="61" customFormat="1" ht="12.75">
      <c r="D999" s="60"/>
      <c r="K999" s="60"/>
      <c r="L999" s="60"/>
    </row>
    <row r="1000" spans="4:12" s="61" customFormat="1" ht="12.75">
      <c r="D1000" s="60"/>
      <c r="K1000" s="60"/>
      <c r="L1000" s="60"/>
    </row>
    <row r="1001" spans="4:12" s="61" customFormat="1" ht="12.75">
      <c r="D1001" s="60"/>
      <c r="K1001" s="60"/>
      <c r="L1001" s="60"/>
    </row>
    <row r="1002" spans="4:12" s="61" customFormat="1" ht="12.75">
      <c r="D1002" s="60"/>
      <c r="K1002" s="60"/>
      <c r="L1002" s="60"/>
    </row>
    <row r="1003" spans="4:12" s="61" customFormat="1" ht="12.75">
      <c r="D1003" s="60"/>
      <c r="K1003" s="60"/>
      <c r="L1003" s="60"/>
    </row>
    <row r="1004" spans="4:12" s="61" customFormat="1" ht="12.75">
      <c r="D1004" s="60"/>
      <c r="K1004" s="60"/>
      <c r="L1004" s="60"/>
    </row>
    <row r="1005" spans="4:12" s="61" customFormat="1" ht="12.75">
      <c r="D1005" s="60"/>
      <c r="K1005" s="60"/>
      <c r="L1005" s="60"/>
    </row>
    <row r="1006" spans="4:12" s="61" customFormat="1" ht="12.75">
      <c r="D1006" s="60"/>
      <c r="K1006" s="60"/>
      <c r="L1006" s="60"/>
    </row>
    <row r="1007" spans="4:12" s="61" customFormat="1" ht="12.75">
      <c r="D1007" s="60"/>
      <c r="K1007" s="60"/>
      <c r="L1007" s="60"/>
    </row>
    <row r="1008" spans="4:12" s="61" customFormat="1" ht="12.75">
      <c r="D1008" s="60"/>
      <c r="K1008" s="60"/>
      <c r="L1008" s="60"/>
    </row>
    <row r="1009" spans="4:12" s="61" customFormat="1" ht="12.75">
      <c r="D1009" s="60"/>
      <c r="K1009" s="60"/>
      <c r="L1009" s="60"/>
    </row>
    <row r="1010" spans="4:12" s="61" customFormat="1" ht="12.75">
      <c r="D1010" s="60"/>
      <c r="K1010" s="60"/>
      <c r="L1010" s="60"/>
    </row>
    <row r="1011" spans="4:12" s="61" customFormat="1" ht="12.75">
      <c r="D1011" s="60"/>
      <c r="K1011" s="60"/>
      <c r="L1011" s="60"/>
    </row>
    <row r="1012" spans="4:12" s="61" customFormat="1" ht="12.75">
      <c r="D1012" s="60"/>
      <c r="K1012" s="60"/>
      <c r="L1012" s="60"/>
    </row>
    <row r="1013" spans="4:12" s="61" customFormat="1" ht="12.75">
      <c r="D1013" s="60"/>
      <c r="K1013" s="60"/>
      <c r="L1013" s="60"/>
    </row>
    <row r="1014" spans="4:12" s="61" customFormat="1" ht="12.75">
      <c r="D1014" s="60"/>
      <c r="K1014" s="60"/>
      <c r="L1014" s="60"/>
    </row>
    <row r="1015" spans="4:12" s="61" customFormat="1" ht="12.75">
      <c r="D1015" s="60"/>
      <c r="K1015" s="60"/>
      <c r="L1015" s="60"/>
    </row>
    <row r="1016" spans="4:12" s="61" customFormat="1" ht="12.75">
      <c r="D1016" s="60"/>
      <c r="K1016" s="60"/>
      <c r="L1016" s="60"/>
    </row>
    <row r="1017" spans="4:12" s="61" customFormat="1" ht="12.75">
      <c r="D1017" s="60"/>
      <c r="K1017" s="60"/>
      <c r="L1017" s="60"/>
    </row>
    <row r="1018" spans="4:12" s="61" customFormat="1" ht="12.75">
      <c r="D1018" s="60"/>
      <c r="K1018" s="60"/>
      <c r="L1018" s="60"/>
    </row>
    <row r="1019" spans="4:12" s="61" customFormat="1" ht="12.75">
      <c r="D1019" s="60"/>
      <c r="K1019" s="60"/>
      <c r="L1019" s="60"/>
    </row>
    <row r="1020" spans="4:12" s="61" customFormat="1" ht="12.75">
      <c r="D1020" s="60"/>
      <c r="K1020" s="60"/>
      <c r="L1020" s="60"/>
    </row>
    <row r="1021" spans="4:12" s="61" customFormat="1" ht="12.75">
      <c r="D1021" s="60"/>
      <c r="K1021" s="60"/>
      <c r="L1021" s="60"/>
    </row>
    <row r="1022" spans="4:12" s="61" customFormat="1" ht="12.75">
      <c r="D1022" s="60"/>
      <c r="K1022" s="60"/>
      <c r="L1022" s="60"/>
    </row>
    <row r="1023" spans="4:12" s="61" customFormat="1" ht="12.75">
      <c r="D1023" s="60"/>
      <c r="K1023" s="60"/>
      <c r="L1023" s="60"/>
    </row>
    <row r="1024" spans="4:12" s="61" customFormat="1" ht="12.75">
      <c r="D1024" s="60"/>
      <c r="K1024" s="60"/>
      <c r="L1024" s="60"/>
    </row>
    <row r="1025" spans="4:12" s="61" customFormat="1" ht="12.75">
      <c r="D1025" s="60"/>
      <c r="K1025" s="60"/>
      <c r="L1025" s="60"/>
    </row>
    <row r="1026" spans="4:12" s="61" customFormat="1" ht="12.75">
      <c r="D1026" s="60"/>
      <c r="K1026" s="60"/>
      <c r="L1026" s="60"/>
    </row>
    <row r="1027" spans="4:12" s="61" customFormat="1" ht="12.75">
      <c r="D1027" s="60"/>
      <c r="K1027" s="60"/>
      <c r="L1027" s="60"/>
    </row>
    <row r="1028" spans="4:12" s="61" customFormat="1" ht="12.75">
      <c r="D1028" s="60"/>
      <c r="K1028" s="60"/>
      <c r="L1028" s="60"/>
    </row>
    <row r="1029" spans="4:12" s="61" customFormat="1" ht="12.75">
      <c r="D1029" s="60"/>
      <c r="K1029" s="60"/>
      <c r="L1029" s="60"/>
    </row>
    <row r="1030" spans="4:12" s="61" customFormat="1" ht="12.75">
      <c r="D1030" s="60"/>
      <c r="K1030" s="60"/>
      <c r="L1030" s="60"/>
    </row>
    <row r="1031" spans="4:12" s="61" customFormat="1" ht="12.75">
      <c r="D1031" s="60"/>
      <c r="K1031" s="60"/>
      <c r="L1031" s="60"/>
    </row>
    <row r="1032" spans="4:12" s="61" customFormat="1" ht="12.75">
      <c r="D1032" s="60"/>
      <c r="K1032" s="60"/>
      <c r="L1032" s="60"/>
    </row>
    <row r="1033" spans="4:12" s="61" customFormat="1" ht="12.75">
      <c r="D1033" s="60"/>
      <c r="K1033" s="60"/>
      <c r="L1033" s="60"/>
    </row>
    <row r="1034" spans="4:12" s="61" customFormat="1" ht="12.75">
      <c r="D1034" s="60"/>
      <c r="K1034" s="60"/>
      <c r="L1034" s="60"/>
    </row>
    <row r="1035" spans="4:12" s="61" customFormat="1" ht="12.75">
      <c r="D1035" s="60"/>
      <c r="K1035" s="60"/>
      <c r="L1035" s="60"/>
    </row>
    <row r="1036" spans="4:12" s="61" customFormat="1" ht="12.75">
      <c r="D1036" s="60"/>
      <c r="K1036" s="60"/>
      <c r="L1036" s="60"/>
    </row>
    <row r="1037" spans="4:12" s="61" customFormat="1" ht="12.75">
      <c r="D1037" s="60"/>
      <c r="K1037" s="60"/>
      <c r="L1037" s="60"/>
    </row>
    <row r="1038" spans="4:12" s="61" customFormat="1" ht="12.75">
      <c r="D1038" s="60"/>
      <c r="K1038" s="60"/>
      <c r="L1038" s="60"/>
    </row>
    <row r="1039" spans="4:12" s="61" customFormat="1" ht="12.75">
      <c r="D1039" s="60"/>
      <c r="K1039" s="60"/>
      <c r="L1039" s="60"/>
    </row>
    <row r="1040" spans="4:12" s="61" customFormat="1" ht="12.75">
      <c r="D1040" s="60"/>
      <c r="K1040" s="60"/>
      <c r="L1040" s="60"/>
    </row>
    <row r="1041" spans="4:12" s="61" customFormat="1" ht="12.75">
      <c r="D1041" s="60"/>
      <c r="K1041" s="60"/>
      <c r="L1041" s="60"/>
    </row>
    <row r="1042" spans="4:12" s="61" customFormat="1" ht="12.75">
      <c r="D1042" s="60"/>
      <c r="K1042" s="60"/>
      <c r="L1042" s="60"/>
    </row>
    <row r="1043" spans="4:12" s="61" customFormat="1" ht="12.75">
      <c r="D1043" s="60"/>
      <c r="K1043" s="60"/>
      <c r="L1043" s="60"/>
    </row>
    <row r="1044" spans="4:12" s="61" customFormat="1" ht="12.75">
      <c r="D1044" s="60"/>
      <c r="K1044" s="60"/>
      <c r="L1044" s="60"/>
    </row>
    <row r="1045" spans="4:12" s="61" customFormat="1" ht="12.75">
      <c r="D1045" s="60"/>
      <c r="K1045" s="60"/>
      <c r="L1045" s="60"/>
    </row>
    <row r="1046" spans="4:12" s="61" customFormat="1" ht="12.75">
      <c r="D1046" s="60"/>
      <c r="K1046" s="60"/>
      <c r="L1046" s="60"/>
    </row>
    <row r="1047" spans="4:12" s="61" customFormat="1" ht="12.75">
      <c r="D1047" s="60"/>
      <c r="K1047" s="60"/>
      <c r="L1047" s="60"/>
    </row>
    <row r="1048" spans="4:12" s="61" customFormat="1" ht="12.75">
      <c r="D1048" s="60"/>
      <c r="K1048" s="60"/>
      <c r="L1048" s="60"/>
    </row>
    <row r="1049" spans="4:12" s="61" customFormat="1" ht="12.75">
      <c r="D1049" s="60"/>
      <c r="K1049" s="60"/>
      <c r="L1049" s="60"/>
    </row>
    <row r="1050" spans="4:12" s="61" customFormat="1" ht="12.75">
      <c r="D1050" s="60"/>
      <c r="K1050" s="60"/>
      <c r="L1050" s="60"/>
    </row>
    <row r="1051" spans="4:12" s="61" customFormat="1" ht="12.75">
      <c r="D1051" s="60"/>
      <c r="K1051" s="60"/>
      <c r="L1051" s="60"/>
    </row>
    <row r="1052" spans="4:12" s="61" customFormat="1" ht="12.75">
      <c r="D1052" s="60"/>
      <c r="K1052" s="60"/>
      <c r="L1052" s="60"/>
    </row>
    <row r="1053" spans="4:12" s="61" customFormat="1" ht="12.75">
      <c r="D1053" s="60"/>
      <c r="K1053" s="60"/>
      <c r="L1053" s="60"/>
    </row>
    <row r="1054" spans="4:12" s="61" customFormat="1" ht="12.75">
      <c r="D1054" s="60"/>
      <c r="K1054" s="60"/>
      <c r="L1054" s="60"/>
    </row>
    <row r="1055" spans="4:12" s="61" customFormat="1" ht="12.75">
      <c r="D1055" s="60"/>
      <c r="K1055" s="60"/>
      <c r="L1055" s="60"/>
    </row>
    <row r="1056" spans="4:12" s="61" customFormat="1" ht="12.75">
      <c r="D1056" s="60"/>
      <c r="K1056" s="60"/>
      <c r="L1056" s="60"/>
    </row>
    <row r="1057" spans="4:12" s="61" customFormat="1" ht="12.75">
      <c r="D1057" s="60"/>
      <c r="K1057" s="60"/>
      <c r="L1057" s="60"/>
    </row>
    <row r="1058" spans="4:12" s="61" customFormat="1" ht="12.75">
      <c r="D1058" s="60"/>
      <c r="K1058" s="60"/>
      <c r="L1058" s="60"/>
    </row>
    <row r="1059" spans="4:12" s="61" customFormat="1" ht="12.75">
      <c r="D1059" s="60"/>
      <c r="K1059" s="60"/>
      <c r="L1059" s="60"/>
    </row>
    <row r="1060" spans="4:12" s="61" customFormat="1" ht="12.75">
      <c r="D1060" s="60"/>
      <c r="K1060" s="60"/>
      <c r="L1060" s="60"/>
    </row>
    <row r="1061" spans="4:12" s="61" customFormat="1" ht="12.75">
      <c r="D1061" s="60"/>
      <c r="K1061" s="60"/>
      <c r="L1061" s="60"/>
    </row>
    <row r="1062" spans="4:12" s="61" customFormat="1" ht="12.75">
      <c r="D1062" s="60"/>
      <c r="K1062" s="60"/>
      <c r="L1062" s="60"/>
    </row>
    <row r="1063" spans="4:12" s="61" customFormat="1" ht="12.75">
      <c r="D1063" s="60"/>
      <c r="K1063" s="60"/>
      <c r="L1063" s="60"/>
    </row>
    <row r="1064" spans="4:12" s="61" customFormat="1" ht="12.75">
      <c r="D1064" s="60"/>
      <c r="K1064" s="60"/>
      <c r="L1064" s="60"/>
    </row>
    <row r="1065" spans="4:12" s="61" customFormat="1" ht="12.75">
      <c r="D1065" s="60"/>
      <c r="K1065" s="60"/>
      <c r="L1065" s="60"/>
    </row>
    <row r="1066" spans="4:12" s="61" customFormat="1" ht="12.75">
      <c r="D1066" s="60"/>
      <c r="K1066" s="60"/>
      <c r="L1066" s="60"/>
    </row>
    <row r="1067" spans="4:12" s="61" customFormat="1" ht="12.75">
      <c r="D1067" s="60"/>
      <c r="K1067" s="60"/>
      <c r="L1067" s="60"/>
    </row>
    <row r="1068" spans="4:12" s="61" customFormat="1" ht="12.75">
      <c r="D1068" s="60"/>
      <c r="K1068" s="60"/>
      <c r="L1068" s="60"/>
    </row>
    <row r="1069" spans="4:12" s="61" customFormat="1" ht="12.75">
      <c r="D1069" s="60"/>
      <c r="K1069" s="60"/>
      <c r="L1069" s="60"/>
    </row>
    <row r="1070" spans="4:12" s="61" customFormat="1" ht="12.75">
      <c r="D1070" s="60"/>
      <c r="K1070" s="60"/>
      <c r="L1070" s="60"/>
    </row>
    <row r="1071" spans="4:12" s="61" customFormat="1" ht="12.75">
      <c r="D1071" s="60"/>
      <c r="K1071" s="60"/>
      <c r="L1071" s="60"/>
    </row>
    <row r="1072" spans="4:12" s="61" customFormat="1" ht="12.75">
      <c r="D1072" s="60"/>
      <c r="K1072" s="60"/>
      <c r="L1072" s="60"/>
    </row>
    <row r="1073" spans="4:12" s="61" customFormat="1" ht="12.75">
      <c r="D1073" s="60"/>
      <c r="K1073" s="60"/>
      <c r="L1073" s="60"/>
    </row>
    <row r="1074" spans="4:12" s="61" customFormat="1" ht="12.75">
      <c r="D1074" s="60"/>
      <c r="K1074" s="60"/>
      <c r="L1074" s="60"/>
    </row>
    <row r="1075" spans="4:12" s="61" customFormat="1" ht="12.75">
      <c r="D1075" s="60"/>
      <c r="K1075" s="60"/>
      <c r="L1075" s="60"/>
    </row>
    <row r="1076" spans="4:12" s="61" customFormat="1" ht="12.75">
      <c r="D1076" s="60"/>
      <c r="K1076" s="60"/>
      <c r="L1076" s="60"/>
    </row>
    <row r="1077" spans="4:12" s="61" customFormat="1" ht="12.75">
      <c r="D1077" s="60"/>
      <c r="K1077" s="60"/>
      <c r="L1077" s="60"/>
    </row>
    <row r="1078" spans="4:12" s="61" customFormat="1" ht="12.75">
      <c r="D1078" s="60"/>
      <c r="K1078" s="60"/>
      <c r="L1078" s="60"/>
    </row>
    <row r="1079" spans="4:12" s="61" customFormat="1" ht="12.75">
      <c r="D1079" s="60"/>
      <c r="K1079" s="60"/>
      <c r="L1079" s="60"/>
    </row>
    <row r="1080" spans="4:12" s="61" customFormat="1" ht="12.75">
      <c r="D1080" s="60"/>
      <c r="K1080" s="60"/>
      <c r="L1080" s="60"/>
    </row>
    <row r="1081" spans="4:12" s="61" customFormat="1" ht="12.75">
      <c r="D1081" s="60"/>
      <c r="K1081" s="60"/>
      <c r="L1081" s="60"/>
    </row>
    <row r="1082" spans="4:12" s="61" customFormat="1" ht="12.75">
      <c r="D1082" s="60"/>
      <c r="K1082" s="60"/>
      <c r="L1082" s="60"/>
    </row>
    <row r="1083" spans="4:12" s="61" customFormat="1" ht="12.75">
      <c r="D1083" s="60"/>
      <c r="K1083" s="60"/>
      <c r="L1083" s="60"/>
    </row>
    <row r="1084" spans="4:12" s="61" customFormat="1" ht="12.75">
      <c r="D1084" s="60"/>
      <c r="K1084" s="60"/>
      <c r="L1084" s="60"/>
    </row>
    <row r="1085" spans="4:12" s="61" customFormat="1" ht="12.75">
      <c r="D1085" s="60"/>
      <c r="K1085" s="60"/>
      <c r="L1085" s="60"/>
    </row>
    <row r="1086" spans="4:12" s="61" customFormat="1" ht="12.75">
      <c r="D1086" s="60"/>
      <c r="K1086" s="60"/>
      <c r="L1086" s="60"/>
    </row>
    <row r="1087" spans="4:12" s="61" customFormat="1" ht="12.75">
      <c r="D1087" s="60"/>
      <c r="K1087" s="60"/>
      <c r="L1087" s="60"/>
    </row>
    <row r="1088" spans="4:12" s="61" customFormat="1" ht="12.75">
      <c r="D1088" s="60"/>
      <c r="K1088" s="60"/>
      <c r="L1088" s="60"/>
    </row>
    <row r="1089" spans="4:12" s="61" customFormat="1" ht="12.75">
      <c r="D1089" s="60"/>
      <c r="K1089" s="60"/>
      <c r="L1089" s="60"/>
    </row>
    <row r="1090" spans="4:12" s="61" customFormat="1" ht="12.75">
      <c r="D1090" s="60"/>
      <c r="K1090" s="60"/>
      <c r="L1090" s="60"/>
    </row>
    <row r="1091" spans="4:12" s="61" customFormat="1" ht="12.75">
      <c r="D1091" s="60"/>
      <c r="K1091" s="60"/>
      <c r="L1091" s="60"/>
    </row>
    <row r="1092" spans="4:12" s="61" customFormat="1" ht="12.75">
      <c r="D1092" s="60"/>
      <c r="K1092" s="60"/>
      <c r="L1092" s="60"/>
    </row>
    <row r="1093" spans="4:12" s="61" customFormat="1" ht="12.75">
      <c r="D1093" s="60"/>
      <c r="K1093" s="60"/>
      <c r="L1093" s="60"/>
    </row>
    <row r="1094" spans="4:12" s="61" customFormat="1" ht="12.75">
      <c r="D1094" s="60"/>
      <c r="K1094" s="60"/>
      <c r="L1094" s="60"/>
    </row>
    <row r="1095" spans="4:12" s="61" customFormat="1" ht="12.75">
      <c r="D1095" s="60"/>
      <c r="K1095" s="60"/>
      <c r="L1095" s="60"/>
    </row>
    <row r="1096" spans="4:12" s="61" customFormat="1" ht="12.75">
      <c r="D1096" s="60"/>
      <c r="K1096" s="60"/>
      <c r="L1096" s="60"/>
    </row>
    <row r="1097" spans="4:12" s="61" customFormat="1" ht="12.75">
      <c r="D1097" s="60"/>
      <c r="K1097" s="60"/>
      <c r="L1097" s="60"/>
    </row>
    <row r="1098" spans="4:12" s="61" customFormat="1" ht="12.75">
      <c r="D1098" s="60"/>
      <c r="K1098" s="60"/>
      <c r="L1098" s="60"/>
    </row>
    <row r="1099" spans="4:12" s="61" customFormat="1" ht="12.75">
      <c r="D1099" s="60"/>
      <c r="K1099" s="60"/>
      <c r="L1099" s="60"/>
    </row>
    <row r="1100" spans="4:12" s="61" customFormat="1" ht="12.75">
      <c r="D1100" s="60"/>
      <c r="K1100" s="60"/>
      <c r="L1100" s="60"/>
    </row>
    <row r="1101" spans="4:12" s="61" customFormat="1" ht="12.75">
      <c r="D1101" s="60"/>
      <c r="K1101" s="60"/>
      <c r="L1101" s="60"/>
    </row>
    <row r="1102" spans="4:12" s="61" customFormat="1" ht="12.75">
      <c r="D1102" s="60"/>
      <c r="K1102" s="60"/>
      <c r="L1102" s="60"/>
    </row>
    <row r="1103" spans="4:12" s="61" customFormat="1" ht="12.75">
      <c r="D1103" s="60"/>
      <c r="K1103" s="60"/>
      <c r="L1103" s="60"/>
    </row>
    <row r="1104" spans="4:12" s="61" customFormat="1" ht="12.75">
      <c r="D1104" s="60"/>
      <c r="K1104" s="60"/>
      <c r="L1104" s="60"/>
    </row>
    <row r="1105" spans="4:12" s="61" customFormat="1" ht="12.75">
      <c r="D1105" s="60"/>
      <c r="K1105" s="60"/>
      <c r="L1105" s="60"/>
    </row>
    <row r="1106" spans="4:12" s="61" customFormat="1" ht="12.75">
      <c r="D1106" s="60"/>
      <c r="K1106" s="60"/>
      <c r="L1106" s="60"/>
    </row>
    <row r="1107" spans="4:12" s="61" customFormat="1" ht="12.75">
      <c r="D1107" s="60"/>
      <c r="K1107" s="60"/>
      <c r="L1107" s="60"/>
    </row>
    <row r="1108" spans="4:12" s="61" customFormat="1" ht="12.75">
      <c r="D1108" s="60"/>
      <c r="K1108" s="60"/>
      <c r="L1108" s="60"/>
    </row>
    <row r="1109" spans="4:12" s="61" customFormat="1" ht="12.75">
      <c r="D1109" s="60"/>
      <c r="K1109" s="60"/>
      <c r="L1109" s="60"/>
    </row>
    <row r="1110" spans="4:12" s="61" customFormat="1" ht="12.75">
      <c r="D1110" s="60"/>
      <c r="K1110" s="60"/>
      <c r="L1110" s="60"/>
    </row>
    <row r="1111" spans="4:12" s="61" customFormat="1" ht="12.75">
      <c r="D1111" s="60"/>
      <c r="K1111" s="60"/>
      <c r="L1111" s="60"/>
    </row>
    <row r="1112" spans="4:12" s="61" customFormat="1" ht="12.75">
      <c r="D1112" s="60"/>
      <c r="K1112" s="60"/>
      <c r="L1112" s="60"/>
    </row>
    <row r="1113" spans="4:12" s="61" customFormat="1" ht="12.75">
      <c r="D1113" s="60"/>
      <c r="K1113" s="60"/>
      <c r="L1113" s="60"/>
    </row>
    <row r="1114" spans="4:12" s="61" customFormat="1" ht="12.75">
      <c r="D1114" s="60"/>
      <c r="K1114" s="60"/>
      <c r="L1114" s="60"/>
    </row>
    <row r="1115" spans="4:12" s="61" customFormat="1" ht="12.75">
      <c r="D1115" s="60"/>
      <c r="K1115" s="60"/>
      <c r="L1115" s="60"/>
    </row>
    <row r="1116" spans="4:12" s="61" customFormat="1" ht="12.75">
      <c r="D1116" s="60"/>
      <c r="K1116" s="60"/>
      <c r="L1116" s="60"/>
    </row>
    <row r="1117" spans="4:12" s="61" customFormat="1" ht="12.75">
      <c r="D1117" s="60"/>
      <c r="K1117" s="60"/>
      <c r="L1117" s="60"/>
    </row>
    <row r="1118" spans="4:12" s="61" customFormat="1" ht="12.75">
      <c r="D1118" s="60"/>
      <c r="K1118" s="60"/>
      <c r="L1118" s="60"/>
    </row>
    <row r="1119" spans="4:12" s="61" customFormat="1" ht="12.75">
      <c r="D1119" s="60"/>
      <c r="K1119" s="60"/>
      <c r="L1119" s="60"/>
    </row>
    <row r="1120" spans="4:12" s="61" customFormat="1" ht="12.75">
      <c r="D1120" s="60"/>
      <c r="K1120" s="60"/>
      <c r="L1120" s="60"/>
    </row>
    <row r="1121" spans="4:12" s="61" customFormat="1" ht="12.75">
      <c r="D1121" s="60"/>
      <c r="K1121" s="60"/>
      <c r="L1121" s="60"/>
    </row>
    <row r="1122" spans="4:12" s="61" customFormat="1" ht="12.75">
      <c r="D1122" s="60"/>
      <c r="K1122" s="60"/>
      <c r="L1122" s="60"/>
    </row>
    <row r="1123" spans="4:12" s="61" customFormat="1" ht="12.75">
      <c r="D1123" s="60"/>
      <c r="K1123" s="60"/>
      <c r="L1123" s="60"/>
    </row>
    <row r="1124" spans="4:12" s="61" customFormat="1" ht="12.75">
      <c r="D1124" s="60"/>
      <c r="K1124" s="60"/>
      <c r="L1124" s="60"/>
    </row>
    <row r="1125" spans="4:12" s="61" customFormat="1" ht="12.75">
      <c r="D1125" s="60"/>
      <c r="K1125" s="60"/>
      <c r="L1125" s="60"/>
    </row>
    <row r="1126" spans="4:12" s="61" customFormat="1" ht="12.75">
      <c r="D1126" s="60"/>
      <c r="K1126" s="60"/>
      <c r="L1126" s="60"/>
    </row>
    <row r="1127" spans="4:12" s="61" customFormat="1" ht="12.75">
      <c r="D1127" s="60"/>
      <c r="K1127" s="60"/>
      <c r="L1127" s="60"/>
    </row>
    <row r="1128" spans="4:12" s="61" customFormat="1" ht="12.75">
      <c r="D1128" s="60"/>
      <c r="K1128" s="60"/>
      <c r="L1128" s="60"/>
    </row>
    <row r="1129" spans="4:12" s="61" customFormat="1" ht="12.75">
      <c r="D1129" s="60"/>
      <c r="K1129" s="60"/>
      <c r="L1129" s="60"/>
    </row>
    <row r="1130" spans="4:12" s="61" customFormat="1" ht="12.75">
      <c r="D1130" s="60"/>
      <c r="K1130" s="60"/>
      <c r="L1130" s="60"/>
    </row>
    <row r="1131" spans="4:12" s="61" customFormat="1" ht="12.75">
      <c r="D1131" s="60"/>
      <c r="K1131" s="60"/>
      <c r="L1131" s="60"/>
    </row>
    <row r="1132" spans="4:12" s="61" customFormat="1" ht="12.75">
      <c r="D1132" s="60"/>
      <c r="K1132" s="60"/>
      <c r="L1132" s="60"/>
    </row>
    <row r="1133" spans="4:12" s="61" customFormat="1" ht="12.75">
      <c r="D1133" s="60"/>
      <c r="K1133" s="60"/>
      <c r="L1133" s="60"/>
    </row>
    <row r="1134" spans="4:12" s="61" customFormat="1" ht="12.75">
      <c r="D1134" s="60"/>
      <c r="K1134" s="60"/>
      <c r="L1134" s="60"/>
    </row>
    <row r="1135" spans="4:12" s="61" customFormat="1" ht="12.75">
      <c r="D1135" s="60"/>
      <c r="K1135" s="60"/>
      <c r="L1135" s="60"/>
    </row>
    <row r="1136" spans="4:12" s="61" customFormat="1" ht="12.75">
      <c r="D1136" s="60"/>
      <c r="K1136" s="60"/>
      <c r="L1136" s="60"/>
    </row>
    <row r="1137" spans="4:12" s="61" customFormat="1" ht="12.75">
      <c r="D1137" s="60"/>
      <c r="K1137" s="60"/>
      <c r="L1137" s="60"/>
    </row>
    <row r="1138" spans="4:12" s="61" customFormat="1" ht="12.75">
      <c r="D1138" s="60"/>
      <c r="K1138" s="60"/>
      <c r="L1138" s="60"/>
    </row>
    <row r="1139" spans="4:12" s="61" customFormat="1" ht="12.75">
      <c r="D1139" s="60"/>
      <c r="K1139" s="60"/>
      <c r="L1139" s="60"/>
    </row>
    <row r="1140" spans="4:12" s="61" customFormat="1" ht="12.75">
      <c r="D1140" s="60"/>
      <c r="K1140" s="60"/>
      <c r="L1140" s="60"/>
    </row>
    <row r="1141" spans="4:12" s="61" customFormat="1" ht="12.75">
      <c r="D1141" s="60"/>
      <c r="K1141" s="60"/>
      <c r="L1141" s="60"/>
    </row>
    <row r="1142" spans="4:12" s="61" customFormat="1" ht="12.75">
      <c r="D1142" s="60"/>
      <c r="K1142" s="60"/>
      <c r="L1142" s="60"/>
    </row>
    <row r="1143" spans="4:12" s="61" customFormat="1" ht="12.75">
      <c r="D1143" s="60"/>
      <c r="K1143" s="60"/>
      <c r="L1143" s="60"/>
    </row>
    <row r="1144" spans="4:12" s="61" customFormat="1" ht="12.75">
      <c r="D1144" s="60"/>
      <c r="K1144" s="60"/>
      <c r="L1144" s="60"/>
    </row>
    <row r="1145" spans="4:12" s="61" customFormat="1" ht="12.75">
      <c r="D1145" s="60"/>
      <c r="K1145" s="60"/>
      <c r="L1145" s="60"/>
    </row>
    <row r="1146" spans="4:12" s="61" customFormat="1" ht="12.75">
      <c r="D1146" s="60"/>
      <c r="K1146" s="60"/>
      <c r="L1146" s="60"/>
    </row>
    <row r="1147" spans="4:12" s="61" customFormat="1" ht="12.75">
      <c r="D1147" s="60"/>
      <c r="K1147" s="60"/>
      <c r="L1147" s="60"/>
    </row>
    <row r="1148" spans="4:12" s="61" customFormat="1" ht="12.75">
      <c r="D1148" s="60"/>
      <c r="K1148" s="60"/>
      <c r="L1148" s="60"/>
    </row>
    <row r="1149" spans="4:12" s="61" customFormat="1" ht="12.75">
      <c r="D1149" s="60"/>
      <c r="K1149" s="60"/>
      <c r="L1149" s="60"/>
    </row>
    <row r="1150" spans="4:12" s="61" customFormat="1" ht="12.75">
      <c r="D1150" s="60"/>
      <c r="K1150" s="60"/>
      <c r="L1150" s="60"/>
    </row>
    <row r="1151" spans="4:12" s="61" customFormat="1" ht="12.75">
      <c r="D1151" s="60"/>
      <c r="K1151" s="60"/>
      <c r="L1151" s="60"/>
    </row>
    <row r="1152" spans="4:12" s="61" customFormat="1" ht="12.75">
      <c r="D1152" s="60"/>
      <c r="K1152" s="60"/>
      <c r="L1152" s="60"/>
    </row>
    <row r="1153" spans="4:12" s="61" customFormat="1" ht="12.75">
      <c r="D1153" s="60"/>
      <c r="K1153" s="60"/>
      <c r="L1153" s="60"/>
    </row>
    <row r="1154" spans="4:12" s="61" customFormat="1" ht="12.75">
      <c r="D1154" s="60"/>
      <c r="K1154" s="60"/>
      <c r="L1154" s="60"/>
    </row>
    <row r="1155" spans="4:12" s="61" customFormat="1" ht="12.75">
      <c r="D1155" s="60"/>
      <c r="K1155" s="60"/>
      <c r="L1155" s="60"/>
    </row>
    <row r="1156" spans="4:12" s="61" customFormat="1" ht="12.75">
      <c r="D1156" s="60"/>
      <c r="K1156" s="60"/>
      <c r="L1156" s="60"/>
    </row>
    <row r="1157" spans="4:12" s="61" customFormat="1" ht="12.75">
      <c r="D1157" s="60"/>
      <c r="K1157" s="60"/>
      <c r="L1157" s="60"/>
    </row>
    <row r="1158" spans="4:12" s="61" customFormat="1" ht="12.75">
      <c r="D1158" s="60"/>
      <c r="K1158" s="60"/>
      <c r="L1158" s="60"/>
    </row>
    <row r="1159" spans="4:12" s="61" customFormat="1" ht="12.75">
      <c r="D1159" s="60"/>
      <c r="K1159" s="60"/>
      <c r="L1159" s="60"/>
    </row>
    <row r="1160" spans="4:12" s="61" customFormat="1" ht="12.75">
      <c r="D1160" s="60"/>
      <c r="K1160" s="60"/>
      <c r="L1160" s="60"/>
    </row>
    <row r="1161" spans="4:12" s="61" customFormat="1" ht="12.75">
      <c r="D1161" s="60"/>
      <c r="K1161" s="60"/>
      <c r="L1161" s="60"/>
    </row>
    <row r="1162" spans="4:12" s="61" customFormat="1" ht="12.75">
      <c r="D1162" s="60"/>
      <c r="K1162" s="60"/>
      <c r="L1162" s="60"/>
    </row>
    <row r="1163" spans="4:12" s="61" customFormat="1" ht="12.75">
      <c r="D1163" s="60"/>
      <c r="K1163" s="60"/>
      <c r="L1163" s="60"/>
    </row>
    <row r="1164" spans="4:12" s="61" customFormat="1" ht="12.75">
      <c r="D1164" s="60"/>
      <c r="K1164" s="60"/>
      <c r="L1164" s="60"/>
    </row>
    <row r="1165" spans="4:12" s="61" customFormat="1" ht="12.75">
      <c r="D1165" s="60"/>
      <c r="K1165" s="60"/>
      <c r="L1165" s="60"/>
    </row>
    <row r="1166" spans="4:12" s="61" customFormat="1" ht="12.75">
      <c r="D1166" s="60"/>
      <c r="K1166" s="60"/>
      <c r="L1166" s="60"/>
    </row>
    <row r="1167" spans="4:12" s="61" customFormat="1" ht="12.75">
      <c r="D1167" s="60"/>
      <c r="K1167" s="60"/>
      <c r="L1167" s="60"/>
    </row>
    <row r="1168" spans="4:12" s="61" customFormat="1" ht="12.75">
      <c r="D1168" s="60"/>
      <c r="K1168" s="60"/>
      <c r="L1168" s="60"/>
    </row>
    <row r="1169" spans="4:12" s="61" customFormat="1" ht="12.75">
      <c r="D1169" s="60"/>
      <c r="K1169" s="60"/>
      <c r="L1169" s="60"/>
    </row>
    <row r="1170" spans="4:12" s="61" customFormat="1" ht="12.75">
      <c r="D1170" s="60"/>
      <c r="K1170" s="60"/>
      <c r="L1170" s="60"/>
    </row>
    <row r="1171" spans="4:12" s="61" customFormat="1" ht="12.75">
      <c r="D1171" s="60"/>
      <c r="K1171" s="60"/>
      <c r="L1171" s="60"/>
    </row>
    <row r="1172" spans="4:12" s="61" customFormat="1" ht="12.75">
      <c r="D1172" s="60"/>
      <c r="K1172" s="60"/>
      <c r="L1172" s="60"/>
    </row>
    <row r="1173" spans="4:12" s="61" customFormat="1" ht="12.75">
      <c r="D1173" s="60"/>
      <c r="K1173" s="60"/>
      <c r="L1173" s="60"/>
    </row>
    <row r="1174" spans="4:12" s="61" customFormat="1" ht="12.75">
      <c r="D1174" s="60"/>
      <c r="K1174" s="60"/>
      <c r="L1174" s="60"/>
    </row>
    <row r="1175" spans="4:12" s="61" customFormat="1" ht="12.75">
      <c r="D1175" s="60"/>
      <c r="K1175" s="60"/>
      <c r="L1175" s="60"/>
    </row>
    <row r="1176" spans="4:12" s="61" customFormat="1" ht="12.75">
      <c r="D1176" s="60"/>
      <c r="K1176" s="60"/>
      <c r="L1176" s="60"/>
    </row>
    <row r="1177" spans="4:12" s="61" customFormat="1" ht="12.75">
      <c r="D1177" s="60"/>
      <c r="K1177" s="60"/>
      <c r="L1177" s="60"/>
    </row>
    <row r="1178" spans="4:12" s="61" customFormat="1" ht="12.75">
      <c r="D1178" s="60"/>
      <c r="K1178" s="60"/>
      <c r="L1178" s="60"/>
    </row>
    <row r="1179" spans="4:12" s="61" customFormat="1" ht="12.75">
      <c r="D1179" s="60"/>
      <c r="K1179" s="60"/>
      <c r="L1179" s="60"/>
    </row>
    <row r="1180" spans="4:12" s="61" customFormat="1" ht="12.75">
      <c r="D1180" s="60"/>
      <c r="K1180" s="60"/>
      <c r="L1180" s="60"/>
    </row>
    <row r="1181" spans="4:12" s="61" customFormat="1" ht="12.75">
      <c r="D1181" s="60"/>
      <c r="K1181" s="60"/>
      <c r="L1181" s="60"/>
    </row>
    <row r="1182" spans="4:12" s="61" customFormat="1" ht="12.75">
      <c r="D1182" s="60"/>
      <c r="K1182" s="60"/>
      <c r="L1182" s="60"/>
    </row>
    <row r="1183" spans="4:12" s="61" customFormat="1" ht="12.75">
      <c r="D1183" s="60"/>
      <c r="K1183" s="60"/>
      <c r="L1183" s="60"/>
    </row>
    <row r="1184" spans="4:12" s="61" customFormat="1" ht="12.75">
      <c r="D1184" s="60"/>
      <c r="K1184" s="60"/>
      <c r="L1184" s="60"/>
    </row>
    <row r="1185" spans="4:12" s="61" customFormat="1" ht="12.75">
      <c r="D1185" s="60"/>
      <c r="K1185" s="60"/>
      <c r="L1185" s="60"/>
    </row>
    <row r="1186" spans="4:12" s="61" customFormat="1" ht="12.75">
      <c r="D1186" s="60"/>
      <c r="K1186" s="60"/>
      <c r="L1186" s="60"/>
    </row>
    <row r="1187" spans="4:12" s="61" customFormat="1" ht="12.75">
      <c r="D1187" s="60"/>
      <c r="K1187" s="60"/>
      <c r="L1187" s="60"/>
    </row>
    <row r="1188" spans="4:12" s="61" customFormat="1" ht="12.75">
      <c r="D1188" s="60"/>
      <c r="K1188" s="60"/>
      <c r="L1188" s="60"/>
    </row>
    <row r="1189" spans="4:12" s="61" customFormat="1" ht="12.75">
      <c r="D1189" s="60"/>
      <c r="K1189" s="60"/>
      <c r="L1189" s="60"/>
    </row>
    <row r="1190" spans="4:12" s="61" customFormat="1" ht="12.75">
      <c r="D1190" s="60"/>
      <c r="K1190" s="60"/>
      <c r="L1190" s="60"/>
    </row>
    <row r="1191" spans="4:12" s="61" customFormat="1" ht="12.75">
      <c r="D1191" s="60"/>
      <c r="K1191" s="60"/>
      <c r="L1191" s="60"/>
    </row>
    <row r="1192" spans="4:12" s="61" customFormat="1" ht="12.75">
      <c r="D1192" s="60"/>
      <c r="K1192" s="60"/>
      <c r="L1192" s="60"/>
    </row>
    <row r="1193" spans="4:12" s="61" customFormat="1" ht="12.75">
      <c r="D1193" s="60"/>
      <c r="K1193" s="60"/>
      <c r="L1193" s="60"/>
    </row>
    <row r="1194" spans="4:12" s="61" customFormat="1" ht="12.75">
      <c r="D1194" s="60"/>
      <c r="K1194" s="60"/>
      <c r="L1194" s="60"/>
    </row>
    <row r="1195" spans="4:12" s="61" customFormat="1" ht="12.75">
      <c r="D1195" s="60"/>
      <c r="K1195" s="60"/>
      <c r="L1195" s="60"/>
    </row>
    <row r="1196" spans="4:12" s="61" customFormat="1" ht="12.75">
      <c r="D1196" s="60"/>
      <c r="K1196" s="60"/>
      <c r="L1196" s="60"/>
    </row>
    <row r="1197" spans="4:12" s="61" customFormat="1" ht="12.75">
      <c r="D1197" s="60"/>
      <c r="K1197" s="60"/>
      <c r="L1197" s="60"/>
    </row>
    <row r="1198" spans="4:12" s="61" customFormat="1" ht="12.75">
      <c r="D1198" s="60"/>
      <c r="K1198" s="60"/>
      <c r="L1198" s="60"/>
    </row>
    <row r="1199" spans="4:12" s="61" customFormat="1" ht="12.75">
      <c r="D1199" s="60"/>
      <c r="K1199" s="60"/>
      <c r="L1199" s="60"/>
    </row>
    <row r="1200" spans="4:12" s="61" customFormat="1" ht="12.75">
      <c r="D1200" s="60"/>
      <c r="K1200" s="60"/>
      <c r="L1200" s="60"/>
    </row>
    <row r="1201" spans="4:12" s="61" customFormat="1" ht="12.75">
      <c r="D1201" s="60"/>
      <c r="K1201" s="60"/>
      <c r="L1201" s="60"/>
    </row>
    <row r="1202" spans="4:12" s="61" customFormat="1" ht="12.75">
      <c r="D1202" s="60"/>
      <c r="K1202" s="60"/>
      <c r="L1202" s="60"/>
    </row>
    <row r="1203" spans="4:12" s="61" customFormat="1" ht="12.75">
      <c r="D1203" s="60"/>
      <c r="K1203" s="60"/>
      <c r="L1203" s="60"/>
    </row>
    <row r="1204" spans="4:12" s="61" customFormat="1" ht="12.75">
      <c r="D1204" s="60"/>
      <c r="K1204" s="60"/>
      <c r="L1204" s="60"/>
    </row>
    <row r="1205" spans="4:12" s="61" customFormat="1" ht="12.75">
      <c r="D1205" s="60"/>
      <c r="K1205" s="60"/>
      <c r="L1205" s="60"/>
    </row>
    <row r="1206" spans="4:12" s="61" customFormat="1" ht="12.75">
      <c r="D1206" s="60"/>
      <c r="K1206" s="60"/>
      <c r="L1206" s="60"/>
    </row>
    <row r="1207" spans="4:12" s="61" customFormat="1" ht="12.75">
      <c r="D1207" s="60"/>
      <c r="K1207" s="60"/>
      <c r="L1207" s="60"/>
    </row>
    <row r="1208" spans="4:12" s="61" customFormat="1" ht="12.75">
      <c r="D1208" s="60"/>
      <c r="K1208" s="60"/>
      <c r="L1208" s="60"/>
    </row>
    <row r="1209" spans="4:12" s="61" customFormat="1" ht="12.75">
      <c r="D1209" s="60"/>
      <c r="K1209" s="60"/>
      <c r="L1209" s="60"/>
    </row>
    <row r="1210" spans="4:12" s="61" customFormat="1" ht="12.75">
      <c r="D1210" s="60"/>
      <c r="K1210" s="60"/>
      <c r="L1210" s="60"/>
    </row>
    <row r="1211" spans="4:12" s="61" customFormat="1" ht="12.75">
      <c r="D1211" s="60"/>
      <c r="K1211" s="60"/>
      <c r="L1211" s="60"/>
    </row>
    <row r="1212" spans="4:12" s="61" customFormat="1" ht="12.75">
      <c r="D1212" s="60"/>
      <c r="K1212" s="60"/>
      <c r="L1212" s="60"/>
    </row>
    <row r="1213" spans="4:12" s="61" customFormat="1" ht="12.75">
      <c r="D1213" s="60"/>
      <c r="K1213" s="60"/>
      <c r="L1213" s="60"/>
    </row>
    <row r="1214" spans="4:12" s="61" customFormat="1" ht="12.75">
      <c r="D1214" s="60"/>
      <c r="K1214" s="60"/>
      <c r="L1214" s="60"/>
    </row>
    <row r="1215" spans="4:12" s="61" customFormat="1" ht="12.75">
      <c r="D1215" s="60"/>
      <c r="K1215" s="60"/>
      <c r="L1215" s="60"/>
    </row>
    <row r="1216" spans="4:12" s="61" customFormat="1" ht="12.75">
      <c r="D1216" s="60"/>
      <c r="K1216" s="60"/>
      <c r="L1216" s="60"/>
    </row>
    <row r="1217" spans="4:12" s="61" customFormat="1" ht="12.75">
      <c r="D1217" s="60"/>
      <c r="K1217" s="60"/>
      <c r="L1217" s="60"/>
    </row>
    <row r="1218" spans="4:12" s="61" customFormat="1" ht="12.75">
      <c r="D1218" s="60"/>
      <c r="K1218" s="60"/>
      <c r="L1218" s="60"/>
    </row>
    <row r="1219" spans="4:12" s="61" customFormat="1" ht="12.75">
      <c r="D1219" s="60"/>
      <c r="K1219" s="60"/>
      <c r="L1219" s="60"/>
    </row>
    <row r="1220" spans="4:12" s="61" customFormat="1" ht="12.75">
      <c r="D1220" s="60"/>
      <c r="K1220" s="60"/>
      <c r="L1220" s="60"/>
    </row>
    <row r="1221" spans="4:12" s="61" customFormat="1" ht="12.75">
      <c r="D1221" s="60"/>
      <c r="K1221" s="60"/>
      <c r="L1221" s="60"/>
    </row>
    <row r="1222" spans="4:12" s="61" customFormat="1" ht="12.75">
      <c r="D1222" s="60"/>
      <c r="K1222" s="60"/>
      <c r="L1222" s="60"/>
    </row>
    <row r="1223" spans="4:12" s="61" customFormat="1" ht="12.75">
      <c r="D1223" s="60"/>
      <c r="K1223" s="60"/>
      <c r="L1223" s="60"/>
    </row>
    <row r="1224" spans="4:12" s="61" customFormat="1" ht="12.75">
      <c r="D1224" s="60"/>
      <c r="K1224" s="60"/>
      <c r="L1224" s="60"/>
    </row>
    <row r="1225" spans="4:12" s="61" customFormat="1" ht="12.75">
      <c r="D1225" s="60"/>
      <c r="K1225" s="60"/>
      <c r="L1225" s="60"/>
    </row>
    <row r="1226" spans="4:12" s="61" customFormat="1" ht="12.75">
      <c r="D1226" s="60"/>
      <c r="K1226" s="60"/>
      <c r="L1226" s="60"/>
    </row>
    <row r="1227" spans="4:12" s="61" customFormat="1" ht="12.75">
      <c r="D1227" s="60"/>
      <c r="K1227" s="60"/>
      <c r="L1227" s="60"/>
    </row>
    <row r="1228" spans="4:12" s="61" customFormat="1" ht="12.75">
      <c r="D1228" s="60"/>
      <c r="K1228" s="60"/>
      <c r="L1228" s="60"/>
    </row>
    <row r="1229" spans="4:12" s="61" customFormat="1" ht="12.75">
      <c r="D1229" s="60"/>
      <c r="K1229" s="60"/>
      <c r="L1229" s="60"/>
    </row>
    <row r="1230" spans="4:12" s="61" customFormat="1" ht="12.75">
      <c r="D1230" s="60"/>
      <c r="K1230" s="60"/>
      <c r="L1230" s="60"/>
    </row>
    <row r="1231" spans="4:12" s="61" customFormat="1" ht="12.75">
      <c r="D1231" s="60"/>
      <c r="K1231" s="60"/>
      <c r="L1231" s="60"/>
    </row>
    <row r="1232" spans="4:12" s="61" customFormat="1" ht="12.75">
      <c r="D1232" s="60"/>
      <c r="K1232" s="60"/>
      <c r="L1232" s="60"/>
    </row>
    <row r="1233" spans="4:12" s="61" customFormat="1" ht="12.75">
      <c r="D1233" s="60"/>
      <c r="K1233" s="60"/>
      <c r="L1233" s="60"/>
    </row>
    <row r="1234" spans="4:12" s="61" customFormat="1" ht="12.75">
      <c r="D1234" s="60"/>
      <c r="K1234" s="60"/>
      <c r="L1234" s="60"/>
    </row>
    <row r="1235" spans="4:12" s="61" customFormat="1" ht="12.75">
      <c r="D1235" s="60"/>
      <c r="K1235" s="60"/>
      <c r="L1235" s="60"/>
    </row>
    <row r="1236" spans="4:12" s="61" customFormat="1" ht="12.75">
      <c r="D1236" s="60"/>
      <c r="K1236" s="60"/>
      <c r="L1236" s="60"/>
    </row>
    <row r="1237" spans="4:12" s="61" customFormat="1" ht="12.75">
      <c r="D1237" s="60"/>
      <c r="K1237" s="60"/>
      <c r="L1237" s="60"/>
    </row>
    <row r="1238" spans="4:12" s="61" customFormat="1" ht="12.75">
      <c r="D1238" s="60"/>
      <c r="K1238" s="60"/>
      <c r="L1238" s="60"/>
    </row>
    <row r="1239" spans="4:12" s="61" customFormat="1" ht="12.75">
      <c r="D1239" s="60"/>
      <c r="K1239" s="60"/>
      <c r="L1239" s="60"/>
    </row>
    <row r="1240" spans="4:12" s="61" customFormat="1" ht="12.75">
      <c r="D1240" s="60"/>
      <c r="K1240" s="60"/>
      <c r="L1240" s="60"/>
    </row>
    <row r="1241" spans="4:12" s="61" customFormat="1" ht="12.75">
      <c r="D1241" s="60"/>
      <c r="K1241" s="60"/>
      <c r="L1241" s="60"/>
    </row>
    <row r="1242" spans="4:12" s="61" customFormat="1" ht="12.75">
      <c r="D1242" s="60"/>
      <c r="K1242" s="60"/>
      <c r="L1242" s="60"/>
    </row>
    <row r="1243" spans="4:12" s="61" customFormat="1" ht="12.75">
      <c r="D1243" s="60"/>
      <c r="K1243" s="60"/>
      <c r="L1243" s="60"/>
    </row>
    <row r="1244" spans="4:12" s="61" customFormat="1" ht="12.75">
      <c r="D1244" s="60"/>
      <c r="K1244" s="60"/>
      <c r="L1244" s="60"/>
    </row>
    <row r="1245" spans="4:12" s="61" customFormat="1" ht="12.75">
      <c r="D1245" s="60"/>
      <c r="K1245" s="60"/>
      <c r="L1245" s="60"/>
    </row>
    <row r="1246" spans="4:12" s="61" customFormat="1" ht="12.75">
      <c r="D1246" s="60"/>
      <c r="K1246" s="60"/>
      <c r="L1246" s="60"/>
    </row>
    <row r="1247" spans="4:12" s="61" customFormat="1" ht="12.75">
      <c r="D1247" s="60"/>
      <c r="K1247" s="60"/>
      <c r="L1247" s="60"/>
    </row>
    <row r="1248" spans="4:12" s="61" customFormat="1" ht="12.75">
      <c r="D1248" s="60"/>
      <c r="K1248" s="60"/>
      <c r="L1248" s="60"/>
    </row>
    <row r="1249" spans="4:12" s="61" customFormat="1" ht="12.75">
      <c r="D1249" s="60"/>
      <c r="K1249" s="60"/>
      <c r="L1249" s="60"/>
    </row>
    <row r="1250" spans="4:12" s="61" customFormat="1" ht="12.75">
      <c r="D1250" s="60"/>
      <c r="K1250" s="60"/>
      <c r="L1250" s="60"/>
    </row>
    <row r="1251" spans="4:12" s="61" customFormat="1" ht="12.75">
      <c r="D1251" s="60"/>
      <c r="K1251" s="60"/>
      <c r="L1251" s="60"/>
    </row>
    <row r="1252" spans="4:12" s="61" customFormat="1" ht="12.75">
      <c r="D1252" s="60"/>
      <c r="K1252" s="60"/>
      <c r="L1252" s="60"/>
    </row>
    <row r="1253" spans="4:12" s="61" customFormat="1" ht="12.75">
      <c r="D1253" s="60"/>
      <c r="K1253" s="60"/>
      <c r="L1253" s="60"/>
    </row>
    <row r="1254" spans="4:12" s="61" customFormat="1" ht="12.75">
      <c r="D1254" s="60"/>
      <c r="K1254" s="60"/>
      <c r="L1254" s="60"/>
    </row>
    <row r="1255" spans="4:12" s="61" customFormat="1" ht="12.75">
      <c r="D1255" s="60"/>
      <c r="K1255" s="60"/>
      <c r="L1255" s="60"/>
    </row>
    <row r="1256" spans="4:12" s="61" customFormat="1" ht="12.75">
      <c r="D1256" s="60"/>
      <c r="K1256" s="60"/>
      <c r="L1256" s="60"/>
    </row>
    <row r="1257" spans="4:12" s="61" customFormat="1" ht="12.75">
      <c r="D1257" s="60"/>
      <c r="K1257" s="60"/>
      <c r="L1257" s="60"/>
    </row>
    <row r="1258" spans="4:12" s="61" customFormat="1" ht="12.75">
      <c r="D1258" s="60"/>
      <c r="K1258" s="60"/>
      <c r="L1258" s="60"/>
    </row>
    <row r="1259" spans="4:12" s="61" customFormat="1" ht="12.75">
      <c r="D1259" s="60"/>
      <c r="K1259" s="60"/>
      <c r="L1259" s="60"/>
    </row>
    <row r="1260" spans="4:12" s="61" customFormat="1" ht="12.75">
      <c r="D1260" s="60"/>
      <c r="K1260" s="60"/>
      <c r="L1260" s="60"/>
    </row>
    <row r="1261" spans="4:12" s="61" customFormat="1" ht="12.75">
      <c r="D1261" s="60"/>
      <c r="K1261" s="60"/>
      <c r="L1261" s="60"/>
    </row>
    <row r="1262" spans="4:12" s="61" customFormat="1" ht="12.75">
      <c r="D1262" s="60"/>
      <c r="K1262" s="60"/>
      <c r="L1262" s="60"/>
    </row>
    <row r="1263" spans="4:12" s="61" customFormat="1" ht="12.75">
      <c r="D1263" s="60"/>
      <c r="K1263" s="60"/>
      <c r="L1263" s="60"/>
    </row>
    <row r="1264" spans="4:12" s="61" customFormat="1" ht="12.75">
      <c r="D1264" s="60"/>
      <c r="K1264" s="60"/>
      <c r="L1264" s="60"/>
    </row>
    <row r="1265" spans="4:12" s="61" customFormat="1" ht="12.75">
      <c r="D1265" s="60"/>
      <c r="K1265" s="60"/>
      <c r="L1265" s="60"/>
    </row>
    <row r="1266" spans="4:12" s="61" customFormat="1" ht="12.75">
      <c r="D1266" s="60"/>
      <c r="K1266" s="60"/>
      <c r="L1266" s="60"/>
    </row>
    <row r="1267" spans="4:12" s="61" customFormat="1" ht="12.75">
      <c r="D1267" s="60"/>
      <c r="K1267" s="60"/>
      <c r="L1267" s="60"/>
    </row>
    <row r="1268" spans="4:12" s="61" customFormat="1" ht="12.75">
      <c r="D1268" s="60"/>
      <c r="K1268" s="60"/>
      <c r="L1268" s="60"/>
    </row>
    <row r="1269" spans="4:12" s="61" customFormat="1" ht="12.75">
      <c r="D1269" s="60"/>
      <c r="K1269" s="60"/>
      <c r="L1269" s="60"/>
    </row>
    <row r="1270" spans="4:12" s="61" customFormat="1" ht="12.75">
      <c r="D1270" s="60"/>
      <c r="K1270" s="60"/>
      <c r="L1270" s="60"/>
    </row>
    <row r="1271" spans="4:12" s="61" customFormat="1" ht="12.75">
      <c r="D1271" s="60"/>
      <c r="K1271" s="60"/>
      <c r="L1271" s="60"/>
    </row>
    <row r="1272" spans="4:12" s="61" customFormat="1" ht="12.75">
      <c r="D1272" s="60"/>
      <c r="K1272" s="60"/>
      <c r="L1272" s="60"/>
    </row>
    <row r="1273" spans="4:12" s="61" customFormat="1" ht="12.75">
      <c r="D1273" s="60"/>
      <c r="K1273" s="60"/>
      <c r="L1273" s="60"/>
    </row>
    <row r="1274" spans="4:12" s="61" customFormat="1" ht="12.75">
      <c r="D1274" s="60"/>
      <c r="K1274" s="60"/>
      <c r="L1274" s="60"/>
    </row>
    <row r="1275" spans="4:12" s="61" customFormat="1" ht="12.75">
      <c r="D1275" s="60"/>
      <c r="K1275" s="60"/>
      <c r="L1275" s="60"/>
    </row>
    <row r="1276" spans="4:12" s="61" customFormat="1" ht="12.75">
      <c r="D1276" s="60"/>
      <c r="K1276" s="60"/>
      <c r="L1276" s="60"/>
    </row>
    <row r="1277" spans="4:12" s="61" customFormat="1" ht="12.75">
      <c r="D1277" s="60"/>
      <c r="K1277" s="60"/>
      <c r="L1277" s="60"/>
    </row>
    <row r="1278" spans="4:12" s="61" customFormat="1" ht="12.75">
      <c r="D1278" s="60"/>
      <c r="K1278" s="60"/>
      <c r="L1278" s="60"/>
    </row>
    <row r="1279" spans="4:12" s="61" customFormat="1" ht="12.75">
      <c r="D1279" s="60"/>
      <c r="K1279" s="60"/>
      <c r="L1279" s="60"/>
    </row>
    <row r="1280" spans="4:12" s="61" customFormat="1" ht="12.75">
      <c r="D1280" s="60"/>
      <c r="K1280" s="60"/>
      <c r="L1280" s="60"/>
    </row>
    <row r="1281" spans="4:12" s="61" customFormat="1" ht="12.75">
      <c r="D1281" s="60"/>
      <c r="K1281" s="60"/>
      <c r="L1281" s="60"/>
    </row>
    <row r="1282" spans="4:12" s="61" customFormat="1" ht="12.75">
      <c r="D1282" s="60"/>
      <c r="K1282" s="60"/>
      <c r="L1282" s="60"/>
    </row>
    <row r="1283" spans="4:12" s="61" customFormat="1" ht="12.75">
      <c r="D1283" s="60"/>
      <c r="K1283" s="60"/>
      <c r="L1283" s="60"/>
    </row>
    <row r="1284" spans="4:12" s="61" customFormat="1" ht="12.75">
      <c r="D1284" s="60"/>
      <c r="K1284" s="60"/>
      <c r="L1284" s="60"/>
    </row>
    <row r="1285" spans="4:12" s="61" customFormat="1" ht="12.75">
      <c r="D1285" s="60"/>
      <c r="K1285" s="60"/>
      <c r="L1285" s="60"/>
    </row>
    <row r="1286" spans="4:12" s="61" customFormat="1" ht="12.75">
      <c r="D1286" s="60"/>
      <c r="K1286" s="60"/>
      <c r="L1286" s="60"/>
    </row>
    <row r="1287" spans="4:12" s="61" customFormat="1" ht="12.75">
      <c r="D1287" s="60"/>
      <c r="K1287" s="60"/>
      <c r="L1287" s="60"/>
    </row>
    <row r="1288" spans="4:12" s="61" customFormat="1" ht="12.75">
      <c r="D1288" s="60"/>
      <c r="K1288" s="60"/>
      <c r="L1288" s="60"/>
    </row>
    <row r="1289" spans="4:12" s="61" customFormat="1" ht="12.75">
      <c r="D1289" s="60"/>
      <c r="K1289" s="60"/>
      <c r="L1289" s="60"/>
    </row>
    <row r="1290" spans="4:12" s="61" customFormat="1" ht="12.75">
      <c r="D1290" s="60"/>
      <c r="K1290" s="60"/>
      <c r="L1290" s="60"/>
    </row>
    <row r="1291" spans="4:12" s="61" customFormat="1" ht="12.75">
      <c r="D1291" s="60"/>
      <c r="K1291" s="60"/>
      <c r="L1291" s="60"/>
    </row>
    <row r="1292" spans="4:12" s="61" customFormat="1" ht="12.75">
      <c r="D1292" s="60"/>
      <c r="K1292" s="60"/>
      <c r="L1292" s="60"/>
    </row>
    <row r="1293" spans="4:12" s="61" customFormat="1" ht="12.75">
      <c r="D1293" s="60"/>
      <c r="K1293" s="60"/>
      <c r="L1293" s="60"/>
    </row>
    <row r="1294" spans="4:12" s="61" customFormat="1" ht="12.75">
      <c r="D1294" s="60"/>
      <c r="K1294" s="60"/>
      <c r="L1294" s="60"/>
    </row>
    <row r="1295" spans="4:12" s="61" customFormat="1" ht="12.75">
      <c r="D1295" s="60"/>
      <c r="K1295" s="60"/>
      <c r="L1295" s="60"/>
    </row>
    <row r="1296" spans="4:12" s="61" customFormat="1" ht="12.75">
      <c r="D1296" s="60"/>
      <c r="K1296" s="60"/>
      <c r="L1296" s="60"/>
    </row>
    <row r="1297" spans="4:12" s="61" customFormat="1" ht="12.75">
      <c r="D1297" s="60"/>
      <c r="K1297" s="60"/>
      <c r="L1297" s="60"/>
    </row>
    <row r="1298" spans="4:12" s="61" customFormat="1" ht="12.75">
      <c r="D1298" s="60"/>
      <c r="K1298" s="60"/>
      <c r="L1298" s="60"/>
    </row>
    <row r="1299" spans="4:12" s="61" customFormat="1" ht="12.75">
      <c r="D1299" s="60"/>
      <c r="K1299" s="60"/>
      <c r="L1299" s="60"/>
    </row>
    <row r="1300" spans="4:12" s="61" customFormat="1" ht="12.75">
      <c r="D1300" s="60"/>
      <c r="K1300" s="60"/>
      <c r="L1300" s="60"/>
    </row>
    <row r="1301" spans="4:12" s="61" customFormat="1" ht="12.75">
      <c r="D1301" s="60"/>
      <c r="K1301" s="60"/>
      <c r="L1301" s="60"/>
    </row>
    <row r="1302" spans="4:12" s="61" customFormat="1" ht="12.75">
      <c r="D1302" s="60"/>
      <c r="K1302" s="60"/>
      <c r="L1302" s="60"/>
    </row>
    <row r="1303" spans="4:12" s="61" customFormat="1" ht="12.75">
      <c r="D1303" s="60"/>
      <c r="K1303" s="60"/>
      <c r="L1303" s="60"/>
    </row>
    <row r="1304" spans="4:12" s="61" customFormat="1" ht="12.75">
      <c r="D1304" s="60"/>
      <c r="K1304" s="60"/>
      <c r="L1304" s="60"/>
    </row>
    <row r="1305" spans="4:12" s="61" customFormat="1" ht="12.75">
      <c r="D1305" s="60"/>
      <c r="K1305" s="60"/>
      <c r="L1305" s="60"/>
    </row>
    <row r="1306" spans="4:12" s="61" customFormat="1" ht="12.75">
      <c r="D1306" s="60"/>
      <c r="K1306" s="60"/>
      <c r="L1306" s="60"/>
    </row>
    <row r="1307" spans="4:12" s="61" customFormat="1" ht="12.75">
      <c r="D1307" s="60"/>
      <c r="K1307" s="60"/>
      <c r="L1307" s="60"/>
    </row>
    <row r="1308" spans="4:12" s="61" customFormat="1" ht="12.75">
      <c r="D1308" s="60"/>
      <c r="K1308" s="60"/>
      <c r="L1308" s="60"/>
    </row>
    <row r="1309" spans="4:12" s="61" customFormat="1" ht="12.75">
      <c r="D1309" s="60"/>
      <c r="K1309" s="60"/>
      <c r="L1309" s="60"/>
    </row>
    <row r="1310" spans="4:12" s="61" customFormat="1" ht="12.75">
      <c r="D1310" s="60"/>
      <c r="K1310" s="60"/>
      <c r="L1310" s="60"/>
    </row>
    <row r="1311" spans="4:12" s="61" customFormat="1" ht="12.75">
      <c r="D1311" s="60"/>
      <c r="K1311" s="60"/>
      <c r="L1311" s="60"/>
    </row>
    <row r="1312" spans="4:12" s="61" customFormat="1" ht="12.75">
      <c r="D1312" s="60"/>
      <c r="K1312" s="60"/>
      <c r="L1312" s="60"/>
    </row>
    <row r="1313" spans="4:12" s="61" customFormat="1" ht="12.75">
      <c r="D1313" s="60"/>
      <c r="K1313" s="60"/>
      <c r="L1313" s="60"/>
    </row>
    <row r="1314" spans="4:12" s="61" customFormat="1" ht="12.75">
      <c r="D1314" s="60"/>
      <c r="K1314" s="60"/>
      <c r="L1314" s="60"/>
    </row>
    <row r="1315" spans="4:12" s="61" customFormat="1" ht="12.75">
      <c r="D1315" s="60"/>
      <c r="K1315" s="60"/>
      <c r="L1315" s="60"/>
    </row>
    <row r="1316" spans="4:12" s="61" customFormat="1" ht="12.75">
      <c r="D1316" s="60"/>
      <c r="K1316" s="60"/>
      <c r="L1316" s="60"/>
    </row>
    <row r="1317" spans="4:12" s="61" customFormat="1" ht="12.75">
      <c r="D1317" s="60"/>
      <c r="K1317" s="60"/>
      <c r="L1317" s="60"/>
    </row>
    <row r="1318" spans="4:12" s="61" customFormat="1" ht="12.75">
      <c r="D1318" s="60"/>
      <c r="K1318" s="60"/>
      <c r="L1318" s="60"/>
    </row>
    <row r="1319" spans="4:12" s="61" customFormat="1" ht="12.75">
      <c r="D1319" s="60"/>
      <c r="K1319" s="60"/>
      <c r="L1319" s="60"/>
    </row>
    <row r="1320" spans="4:12" s="61" customFormat="1" ht="12.75">
      <c r="D1320" s="60"/>
      <c r="K1320" s="60"/>
      <c r="L1320" s="60"/>
    </row>
    <row r="1321" spans="4:12" s="61" customFormat="1" ht="12.75">
      <c r="D1321" s="60"/>
      <c r="K1321" s="60"/>
      <c r="L1321" s="60"/>
    </row>
    <row r="1322" spans="4:12" s="61" customFormat="1" ht="12.75">
      <c r="D1322" s="60"/>
      <c r="K1322" s="60"/>
      <c r="L1322" s="60"/>
    </row>
    <row r="1323" spans="4:12" s="61" customFormat="1" ht="12.75">
      <c r="D1323" s="60"/>
      <c r="K1323" s="60"/>
      <c r="L1323" s="60"/>
    </row>
    <row r="1324" spans="4:12" s="61" customFormat="1" ht="12.75">
      <c r="D1324" s="60"/>
      <c r="K1324" s="60"/>
      <c r="L1324" s="60"/>
    </row>
    <row r="1325" spans="4:12" s="61" customFormat="1" ht="12.75">
      <c r="D1325" s="60"/>
      <c r="K1325" s="60"/>
      <c r="L1325" s="60"/>
    </row>
    <row r="1326" spans="4:12" s="61" customFormat="1" ht="12.75">
      <c r="D1326" s="60"/>
      <c r="K1326" s="60"/>
      <c r="L1326" s="60"/>
    </row>
    <row r="1327" spans="4:12" s="61" customFormat="1" ht="12.75">
      <c r="D1327" s="60"/>
      <c r="K1327" s="60"/>
      <c r="L1327" s="60"/>
    </row>
    <row r="1328" spans="4:12" s="61" customFormat="1" ht="12.75">
      <c r="D1328" s="60"/>
      <c r="K1328" s="60"/>
      <c r="L1328" s="60"/>
    </row>
    <row r="1329" spans="4:12" s="61" customFormat="1" ht="12.75">
      <c r="D1329" s="60"/>
      <c r="K1329" s="60"/>
      <c r="L1329" s="60"/>
    </row>
    <row r="1330" spans="4:12" s="61" customFormat="1" ht="12.75">
      <c r="D1330" s="60"/>
      <c r="K1330" s="60"/>
      <c r="L1330" s="60"/>
    </row>
    <row r="1331" spans="4:12" s="61" customFormat="1" ht="12.75">
      <c r="D1331" s="60"/>
      <c r="K1331" s="60"/>
      <c r="L1331" s="60"/>
    </row>
    <row r="1332" spans="4:12" s="61" customFormat="1" ht="12.75">
      <c r="D1332" s="60"/>
      <c r="K1332" s="60"/>
      <c r="L1332" s="60"/>
    </row>
    <row r="1333" spans="4:12" s="61" customFormat="1" ht="12.75">
      <c r="D1333" s="60"/>
      <c r="K1333" s="60"/>
      <c r="L1333" s="60"/>
    </row>
    <row r="1334" spans="4:12" s="61" customFormat="1" ht="12.75">
      <c r="D1334" s="60"/>
      <c r="K1334" s="60"/>
      <c r="L1334" s="60"/>
    </row>
    <row r="1335" spans="4:12" s="61" customFormat="1" ht="12.75">
      <c r="D1335" s="60"/>
      <c r="K1335" s="60"/>
      <c r="L1335" s="60"/>
    </row>
    <row r="1336" spans="4:12" s="61" customFormat="1" ht="12.75">
      <c r="D1336" s="60"/>
      <c r="K1336" s="60"/>
      <c r="L1336" s="60"/>
    </row>
    <row r="1337" spans="4:12" s="61" customFormat="1" ht="12.75">
      <c r="D1337" s="60"/>
      <c r="K1337" s="60"/>
      <c r="L1337" s="60"/>
    </row>
    <row r="1338" spans="4:12" s="61" customFormat="1" ht="12.75">
      <c r="D1338" s="60"/>
      <c r="K1338" s="60"/>
      <c r="L1338" s="60"/>
    </row>
    <row r="1339" spans="4:12" s="61" customFormat="1" ht="12.75">
      <c r="D1339" s="60"/>
      <c r="K1339" s="60"/>
      <c r="L1339" s="60"/>
    </row>
    <row r="1340" spans="4:12" s="61" customFormat="1" ht="12.75">
      <c r="D1340" s="60"/>
      <c r="K1340" s="60"/>
      <c r="L1340" s="60"/>
    </row>
    <row r="1341" spans="4:12" s="61" customFormat="1" ht="12.75">
      <c r="D1341" s="60"/>
      <c r="K1341" s="60"/>
      <c r="L1341" s="60"/>
    </row>
    <row r="1342" spans="4:12" s="61" customFormat="1" ht="12.75">
      <c r="D1342" s="60"/>
      <c r="K1342" s="60"/>
      <c r="L1342" s="60"/>
    </row>
    <row r="1343" spans="4:12" s="61" customFormat="1" ht="12.75">
      <c r="D1343" s="60"/>
      <c r="K1343" s="60"/>
      <c r="L1343" s="60"/>
    </row>
    <row r="1344" spans="4:12" s="61" customFormat="1" ht="12.75">
      <c r="D1344" s="60"/>
      <c r="K1344" s="60"/>
      <c r="L1344" s="60"/>
    </row>
    <row r="1345" spans="4:12" s="61" customFormat="1" ht="12.75">
      <c r="D1345" s="60"/>
      <c r="K1345" s="60"/>
      <c r="L1345" s="60"/>
    </row>
    <row r="1346" spans="4:12" s="61" customFormat="1" ht="12.75">
      <c r="D1346" s="60"/>
      <c r="K1346" s="60"/>
      <c r="L1346" s="60"/>
    </row>
    <row r="1347" spans="4:12" s="61" customFormat="1" ht="12.75">
      <c r="D1347" s="60"/>
      <c r="K1347" s="60"/>
      <c r="L1347" s="60"/>
    </row>
    <row r="1348" spans="4:12" s="61" customFormat="1" ht="12.75">
      <c r="D1348" s="60"/>
      <c r="K1348" s="60"/>
      <c r="L1348" s="60"/>
    </row>
    <row r="1349" spans="4:12" s="61" customFormat="1" ht="12.75">
      <c r="D1349" s="60"/>
      <c r="K1349" s="60"/>
      <c r="L1349" s="60"/>
    </row>
    <row r="1350" spans="4:12" s="61" customFormat="1" ht="12.75">
      <c r="D1350" s="60"/>
      <c r="K1350" s="60"/>
      <c r="L1350" s="60"/>
    </row>
    <row r="1351" spans="4:12" s="61" customFormat="1" ht="12.75">
      <c r="D1351" s="60"/>
      <c r="K1351" s="60"/>
      <c r="L1351" s="60"/>
    </row>
    <row r="1352" spans="4:12" s="61" customFormat="1" ht="12.75">
      <c r="D1352" s="60"/>
      <c r="K1352" s="60"/>
      <c r="L1352" s="60"/>
    </row>
    <row r="1353" spans="4:12" s="61" customFormat="1" ht="12.75">
      <c r="D1353" s="60"/>
      <c r="K1353" s="60"/>
      <c r="L1353" s="60"/>
    </row>
    <row r="1354" spans="4:12" s="61" customFormat="1" ht="12.75">
      <c r="D1354" s="60"/>
      <c r="K1354" s="60"/>
      <c r="L1354" s="60"/>
    </row>
    <row r="1355" spans="4:12" s="61" customFormat="1" ht="12.75">
      <c r="D1355" s="60"/>
      <c r="K1355" s="60"/>
      <c r="L1355" s="60"/>
    </row>
    <row r="1356" spans="4:12" s="61" customFormat="1" ht="12.75">
      <c r="D1356" s="60"/>
      <c r="K1356" s="60"/>
      <c r="L1356" s="60"/>
    </row>
    <row r="1357" spans="4:12" s="61" customFormat="1" ht="12.75">
      <c r="D1357" s="60"/>
      <c r="K1357" s="60"/>
      <c r="L1357" s="60"/>
    </row>
    <row r="1358" spans="4:12" s="61" customFormat="1" ht="12.75">
      <c r="D1358" s="60"/>
      <c r="K1358" s="60"/>
      <c r="L1358" s="60"/>
    </row>
    <row r="1359" spans="4:12" s="61" customFormat="1" ht="12.75">
      <c r="D1359" s="60"/>
      <c r="K1359" s="60"/>
      <c r="L1359" s="60"/>
    </row>
    <row r="1360" spans="4:12" s="61" customFormat="1" ht="12.75">
      <c r="D1360" s="60"/>
      <c r="K1360" s="60"/>
      <c r="L1360" s="60"/>
    </row>
    <row r="1361" spans="4:12" s="61" customFormat="1" ht="12.75">
      <c r="D1361" s="60"/>
      <c r="K1361" s="60"/>
      <c r="L1361" s="60"/>
    </row>
    <row r="1362" spans="4:12" s="61" customFormat="1" ht="12.75">
      <c r="D1362" s="60"/>
      <c r="K1362" s="60"/>
      <c r="L1362" s="60"/>
    </row>
    <row r="1363" spans="4:12" s="61" customFormat="1" ht="12.75">
      <c r="D1363" s="60"/>
      <c r="K1363" s="60"/>
      <c r="L1363" s="60"/>
    </row>
    <row r="1364" spans="4:12" s="61" customFormat="1" ht="12.75">
      <c r="D1364" s="60"/>
      <c r="K1364" s="60"/>
      <c r="L1364" s="60"/>
    </row>
    <row r="1365" spans="4:12" s="61" customFormat="1" ht="12.75">
      <c r="D1365" s="60"/>
      <c r="K1365" s="60"/>
      <c r="L1365" s="60"/>
    </row>
    <row r="1366" spans="4:12" s="61" customFormat="1" ht="12.75">
      <c r="D1366" s="60"/>
      <c r="K1366" s="60"/>
      <c r="L1366" s="60"/>
    </row>
    <row r="1367" spans="4:12" s="61" customFormat="1" ht="12.75">
      <c r="D1367" s="60"/>
      <c r="K1367" s="60"/>
      <c r="L1367" s="60"/>
    </row>
    <row r="1368" spans="4:12" s="61" customFormat="1" ht="12.75">
      <c r="D1368" s="60"/>
      <c r="K1368" s="60"/>
      <c r="L1368" s="60"/>
    </row>
    <row r="1369" spans="4:12" s="61" customFormat="1" ht="12.75">
      <c r="D1369" s="60"/>
      <c r="K1369" s="60"/>
      <c r="L1369" s="60"/>
    </row>
    <row r="1370" spans="4:12" s="61" customFormat="1" ht="12.75">
      <c r="D1370" s="60"/>
      <c r="K1370" s="60"/>
      <c r="L1370" s="60"/>
    </row>
    <row r="1371" spans="4:12" s="61" customFormat="1" ht="12.75">
      <c r="D1371" s="60"/>
      <c r="K1371" s="60"/>
      <c r="L1371" s="60"/>
    </row>
    <row r="1372" spans="4:12" s="61" customFormat="1" ht="12.75">
      <c r="D1372" s="60"/>
      <c r="K1372" s="60"/>
      <c r="L1372" s="60"/>
    </row>
    <row r="1373" spans="4:12" s="61" customFormat="1" ht="12.75">
      <c r="D1373" s="60"/>
      <c r="K1373" s="60"/>
      <c r="L1373" s="60"/>
    </row>
    <row r="1374" spans="4:12" s="61" customFormat="1" ht="12.75">
      <c r="D1374" s="60"/>
      <c r="K1374" s="60"/>
      <c r="L1374" s="60"/>
    </row>
    <row r="1375" spans="4:12" s="61" customFormat="1" ht="12.75">
      <c r="D1375" s="60"/>
      <c r="K1375" s="60"/>
      <c r="L1375" s="60"/>
    </row>
    <row r="1376" spans="4:12" s="61" customFormat="1" ht="12.75">
      <c r="D1376" s="60"/>
      <c r="K1376" s="60"/>
      <c r="L1376" s="60"/>
    </row>
    <row r="1377" spans="4:12" s="61" customFormat="1" ht="12.75">
      <c r="D1377" s="60"/>
      <c r="K1377" s="60"/>
      <c r="L1377" s="60"/>
    </row>
    <row r="1378" spans="4:12" s="61" customFormat="1" ht="12.75">
      <c r="D1378" s="60"/>
      <c r="K1378" s="60"/>
      <c r="L1378" s="60"/>
    </row>
    <row r="1379" spans="4:12" s="61" customFormat="1" ht="12.75">
      <c r="D1379" s="60"/>
      <c r="K1379" s="60"/>
      <c r="L1379" s="60"/>
    </row>
    <row r="1380" spans="4:12" s="61" customFormat="1" ht="12.75">
      <c r="D1380" s="60"/>
      <c r="K1380" s="60"/>
      <c r="L1380" s="60"/>
    </row>
    <row r="1381" spans="4:12" s="61" customFormat="1" ht="12.75">
      <c r="D1381" s="60"/>
      <c r="K1381" s="60"/>
      <c r="L1381" s="60"/>
    </row>
    <row r="1382" spans="4:12" s="61" customFormat="1" ht="12.75">
      <c r="D1382" s="60"/>
      <c r="K1382" s="60"/>
      <c r="L1382" s="60"/>
    </row>
    <row r="1383" spans="4:12" s="61" customFormat="1" ht="12.75">
      <c r="D1383" s="60"/>
      <c r="K1383" s="60"/>
      <c r="L1383" s="60"/>
    </row>
    <row r="1384" spans="4:12" s="61" customFormat="1" ht="12.75">
      <c r="D1384" s="60"/>
      <c r="K1384" s="60"/>
      <c r="L1384" s="60"/>
    </row>
    <row r="1385" spans="4:12" s="61" customFormat="1" ht="12.75">
      <c r="D1385" s="60"/>
      <c r="K1385" s="60"/>
      <c r="L1385" s="60"/>
    </row>
    <row r="1386" spans="4:12" s="61" customFormat="1" ht="12.75">
      <c r="D1386" s="60"/>
      <c r="K1386" s="60"/>
      <c r="L1386" s="60"/>
    </row>
    <row r="1387" spans="4:12" s="61" customFormat="1" ht="12.75">
      <c r="D1387" s="60"/>
      <c r="K1387" s="60"/>
      <c r="L1387" s="60"/>
    </row>
    <row r="1388" spans="4:12" s="61" customFormat="1" ht="12.75">
      <c r="D1388" s="60"/>
      <c r="K1388" s="60"/>
      <c r="L1388" s="60"/>
    </row>
    <row r="1389" spans="4:12" s="61" customFormat="1" ht="12.75">
      <c r="D1389" s="60"/>
      <c r="K1389" s="60"/>
      <c r="L1389" s="60"/>
    </row>
    <row r="1390" spans="4:12" s="61" customFormat="1" ht="12.75">
      <c r="D1390" s="60"/>
      <c r="K1390" s="60"/>
      <c r="L1390" s="60"/>
    </row>
    <row r="1391" spans="4:12" s="61" customFormat="1" ht="12.75">
      <c r="D1391" s="60"/>
      <c r="K1391" s="60"/>
      <c r="L1391" s="60"/>
    </row>
    <row r="1392" spans="4:12" s="61" customFormat="1" ht="12.75">
      <c r="D1392" s="60"/>
      <c r="K1392" s="60"/>
      <c r="L1392" s="60"/>
    </row>
    <row r="1393" spans="4:12" s="61" customFormat="1" ht="12.75">
      <c r="D1393" s="60"/>
      <c r="K1393" s="60"/>
      <c r="L1393" s="60"/>
    </row>
    <row r="1394" spans="4:12" s="61" customFormat="1" ht="12.75">
      <c r="D1394" s="60"/>
      <c r="K1394" s="60"/>
      <c r="L1394" s="60"/>
    </row>
    <row r="1395" spans="4:12" s="61" customFormat="1" ht="12.75">
      <c r="D1395" s="60"/>
      <c r="K1395" s="60"/>
      <c r="L1395" s="60"/>
    </row>
    <row r="1396" spans="4:12" s="61" customFormat="1" ht="12.75">
      <c r="D1396" s="60"/>
      <c r="K1396" s="60"/>
      <c r="L1396" s="60"/>
    </row>
    <row r="1397" spans="4:12" s="61" customFormat="1" ht="12.75">
      <c r="D1397" s="60"/>
      <c r="K1397" s="60"/>
      <c r="L1397" s="60"/>
    </row>
    <row r="1398" spans="4:12" s="61" customFormat="1" ht="12.75">
      <c r="D1398" s="60"/>
      <c r="K1398" s="60"/>
      <c r="L1398" s="60"/>
    </row>
    <row r="1399" spans="4:12" s="61" customFormat="1" ht="12.75">
      <c r="D1399" s="60"/>
      <c r="K1399" s="60"/>
      <c r="L1399" s="60"/>
    </row>
    <row r="1400" spans="4:12" s="61" customFormat="1" ht="12.75">
      <c r="D1400" s="60"/>
      <c r="K1400" s="60"/>
      <c r="L1400" s="60"/>
    </row>
    <row r="1401" spans="4:12" s="61" customFormat="1" ht="12.75">
      <c r="D1401" s="60"/>
      <c r="K1401" s="60"/>
      <c r="L1401" s="60"/>
    </row>
    <row r="1402" spans="4:12" s="61" customFormat="1" ht="12.75">
      <c r="D1402" s="60"/>
      <c r="K1402" s="60"/>
      <c r="L1402" s="60"/>
    </row>
    <row r="1403" spans="4:12" s="61" customFormat="1" ht="12.75">
      <c r="D1403" s="60"/>
      <c r="K1403" s="60"/>
      <c r="L1403" s="60"/>
    </row>
    <row r="1404" spans="4:12" s="61" customFormat="1" ht="12.75">
      <c r="D1404" s="60"/>
      <c r="K1404" s="60"/>
      <c r="L1404" s="60"/>
    </row>
    <row r="1405" spans="4:12" s="61" customFormat="1" ht="12.75">
      <c r="D1405" s="60"/>
      <c r="K1405" s="60"/>
      <c r="L1405" s="60"/>
    </row>
    <row r="1406" spans="4:12" s="61" customFormat="1" ht="12.75">
      <c r="D1406" s="60"/>
      <c r="K1406" s="60"/>
      <c r="L1406" s="60"/>
    </row>
    <row r="1407" spans="4:12" s="61" customFormat="1" ht="12.75">
      <c r="D1407" s="60"/>
      <c r="K1407" s="60"/>
      <c r="L1407" s="60"/>
    </row>
    <row r="1408" spans="4:12" s="61" customFormat="1" ht="12.75">
      <c r="D1408" s="60"/>
      <c r="K1408" s="60"/>
      <c r="L1408" s="60"/>
    </row>
    <row r="1409" spans="4:12" s="61" customFormat="1" ht="12.75">
      <c r="D1409" s="60"/>
      <c r="K1409" s="60"/>
      <c r="L1409" s="60"/>
    </row>
    <row r="1410" spans="4:12" s="61" customFormat="1" ht="12.75">
      <c r="D1410" s="60"/>
      <c r="K1410" s="60"/>
      <c r="L1410" s="60"/>
    </row>
    <row r="1411" spans="4:12" s="61" customFormat="1" ht="12.75">
      <c r="D1411" s="60"/>
      <c r="K1411" s="60"/>
      <c r="L1411" s="60"/>
    </row>
    <row r="1412" spans="4:12" s="61" customFormat="1" ht="12.75">
      <c r="D1412" s="60"/>
      <c r="K1412" s="60"/>
      <c r="L1412" s="60"/>
    </row>
    <row r="1413" spans="4:12" s="61" customFormat="1" ht="12.75">
      <c r="D1413" s="60"/>
      <c r="K1413" s="60"/>
      <c r="L1413" s="60"/>
    </row>
    <row r="1414" spans="4:12" s="61" customFormat="1" ht="12.75">
      <c r="D1414" s="60"/>
      <c r="K1414" s="60"/>
      <c r="L1414" s="60"/>
    </row>
    <row r="1415" spans="4:12" s="61" customFormat="1" ht="12.75">
      <c r="D1415" s="60"/>
      <c r="K1415" s="60"/>
      <c r="L1415" s="60"/>
    </row>
    <row r="1416" spans="4:12" s="61" customFormat="1" ht="12.75">
      <c r="D1416" s="60"/>
      <c r="K1416" s="60"/>
      <c r="L1416" s="60"/>
    </row>
    <row r="1417" spans="4:12" s="61" customFormat="1" ht="12.75">
      <c r="D1417" s="60"/>
      <c r="K1417" s="60"/>
      <c r="L1417" s="60"/>
    </row>
    <row r="1418" spans="4:12" s="61" customFormat="1" ht="12.75">
      <c r="D1418" s="60"/>
      <c r="K1418" s="60"/>
      <c r="L1418" s="60"/>
    </row>
    <row r="1419" spans="4:12" s="61" customFormat="1" ht="12.75">
      <c r="D1419" s="60"/>
      <c r="K1419" s="60"/>
      <c r="L1419" s="60"/>
    </row>
    <row r="1420" spans="4:12" s="61" customFormat="1" ht="12.75">
      <c r="D1420" s="60"/>
      <c r="K1420" s="60"/>
      <c r="L1420" s="60"/>
    </row>
    <row r="1421" spans="4:12" s="61" customFormat="1" ht="12.75">
      <c r="D1421" s="60"/>
      <c r="K1421" s="60"/>
      <c r="L1421" s="60"/>
    </row>
    <row r="1422" spans="4:12" s="61" customFormat="1" ht="12.75">
      <c r="D1422" s="60"/>
      <c r="K1422" s="60"/>
      <c r="L1422" s="60"/>
    </row>
    <row r="1423" spans="4:12" s="61" customFormat="1" ht="12.75">
      <c r="D1423" s="60"/>
      <c r="K1423" s="60"/>
      <c r="L1423" s="60"/>
    </row>
    <row r="1424" spans="4:12" s="61" customFormat="1" ht="12.75">
      <c r="D1424" s="60"/>
      <c r="K1424" s="60"/>
      <c r="L1424" s="60"/>
    </row>
    <row r="1425" spans="4:12" s="61" customFormat="1" ht="12.75">
      <c r="D1425" s="60"/>
      <c r="K1425" s="60"/>
      <c r="L1425" s="60"/>
    </row>
    <row r="1426" spans="4:12" s="61" customFormat="1" ht="12.75">
      <c r="D1426" s="60"/>
      <c r="K1426" s="60"/>
      <c r="L1426" s="60"/>
    </row>
    <row r="1427" spans="4:12" s="61" customFormat="1" ht="12.75">
      <c r="D1427" s="60"/>
      <c r="K1427" s="60"/>
      <c r="L1427" s="60"/>
    </row>
    <row r="1428" spans="4:12" s="61" customFormat="1" ht="12.75">
      <c r="D1428" s="60"/>
      <c r="K1428" s="60"/>
      <c r="L1428" s="60"/>
    </row>
    <row r="1429" spans="4:12" s="61" customFormat="1" ht="12.75">
      <c r="D1429" s="60"/>
      <c r="K1429" s="60"/>
      <c r="L1429" s="60"/>
    </row>
    <row r="1430" spans="4:12" s="61" customFormat="1" ht="12.75">
      <c r="D1430" s="60"/>
      <c r="K1430" s="60"/>
      <c r="L1430" s="60"/>
    </row>
    <row r="1431" spans="4:12" s="61" customFormat="1" ht="12.75">
      <c r="D1431" s="60"/>
      <c r="K1431" s="60"/>
      <c r="L1431" s="60"/>
    </row>
    <row r="1432" spans="4:12" s="61" customFormat="1" ht="12.75">
      <c r="D1432" s="60"/>
      <c r="K1432" s="60"/>
      <c r="L1432" s="60"/>
    </row>
    <row r="1433" spans="4:12" s="61" customFormat="1" ht="12.75">
      <c r="D1433" s="60"/>
      <c r="K1433" s="60"/>
      <c r="L1433" s="60"/>
    </row>
    <row r="1434" spans="4:12" s="61" customFormat="1" ht="12.75">
      <c r="D1434" s="60"/>
      <c r="K1434" s="60"/>
      <c r="L1434" s="60"/>
    </row>
    <row r="1435" spans="4:12" s="61" customFormat="1" ht="12.75">
      <c r="D1435" s="60"/>
      <c r="K1435" s="60"/>
      <c r="L1435" s="60"/>
    </row>
    <row r="1436" spans="4:12" s="61" customFormat="1" ht="12.75">
      <c r="D1436" s="60"/>
      <c r="K1436" s="60"/>
      <c r="L1436" s="60"/>
    </row>
    <row r="1437" spans="4:12" s="61" customFormat="1" ht="12.75">
      <c r="D1437" s="60"/>
      <c r="K1437" s="60"/>
      <c r="L1437" s="60"/>
    </row>
    <row r="1438" spans="4:12" s="61" customFormat="1" ht="12.75">
      <c r="D1438" s="60"/>
      <c r="K1438" s="60"/>
      <c r="L1438" s="60"/>
    </row>
    <row r="1439" spans="4:12" s="61" customFormat="1" ht="12.75">
      <c r="D1439" s="60"/>
      <c r="K1439" s="60"/>
      <c r="L1439" s="60"/>
    </row>
    <row r="1440" spans="4:12" s="61" customFormat="1" ht="12.75">
      <c r="D1440" s="60"/>
      <c r="K1440" s="60"/>
      <c r="L1440" s="60"/>
    </row>
    <row r="1441" spans="4:12" s="61" customFormat="1" ht="12.75">
      <c r="D1441" s="60"/>
      <c r="K1441" s="60"/>
      <c r="L1441" s="60"/>
    </row>
    <row r="1442" spans="4:12" s="61" customFormat="1" ht="12.75">
      <c r="D1442" s="60"/>
      <c r="K1442" s="60"/>
      <c r="L1442" s="60"/>
    </row>
    <row r="1443" spans="4:12" s="61" customFormat="1" ht="12.75">
      <c r="D1443" s="60"/>
      <c r="K1443" s="60"/>
      <c r="L1443" s="60"/>
    </row>
    <row r="1444" spans="4:12" s="61" customFormat="1" ht="12.75">
      <c r="D1444" s="60"/>
      <c r="K1444" s="60"/>
      <c r="L1444" s="60"/>
    </row>
    <row r="1445" spans="4:12" s="61" customFormat="1" ht="12.75">
      <c r="D1445" s="60"/>
      <c r="K1445" s="60"/>
      <c r="L1445" s="60"/>
    </row>
    <row r="1446" spans="4:12" s="61" customFormat="1" ht="12.75">
      <c r="D1446" s="60"/>
      <c r="K1446" s="60"/>
      <c r="L1446" s="60"/>
    </row>
    <row r="1447" spans="4:12" s="61" customFormat="1" ht="12.75">
      <c r="D1447" s="60"/>
      <c r="K1447" s="60"/>
      <c r="L1447" s="60"/>
    </row>
    <row r="1448" spans="4:12" s="61" customFormat="1" ht="12.75">
      <c r="D1448" s="60"/>
      <c r="K1448" s="60"/>
      <c r="L1448" s="60"/>
    </row>
    <row r="1449" spans="4:12" s="61" customFormat="1" ht="12.75">
      <c r="D1449" s="60"/>
      <c r="K1449" s="60"/>
      <c r="L1449" s="60"/>
    </row>
    <row r="1450" spans="4:12" s="61" customFormat="1" ht="12.75">
      <c r="D1450" s="60"/>
      <c r="K1450" s="60"/>
      <c r="L1450" s="60"/>
    </row>
    <row r="1451" spans="4:12" s="61" customFormat="1" ht="12.75">
      <c r="D1451" s="60"/>
      <c r="K1451" s="60"/>
      <c r="L1451" s="60"/>
    </row>
    <row r="1452" spans="4:12" s="61" customFormat="1" ht="12.75">
      <c r="D1452" s="60"/>
      <c r="K1452" s="60"/>
      <c r="L1452" s="60"/>
    </row>
    <row r="1453" spans="4:12" s="61" customFormat="1" ht="12.75">
      <c r="D1453" s="60"/>
      <c r="K1453" s="60"/>
      <c r="L1453" s="60"/>
    </row>
    <row r="1454" spans="4:12" s="61" customFormat="1" ht="12.75">
      <c r="D1454" s="60"/>
      <c r="K1454" s="60"/>
      <c r="L1454" s="60"/>
    </row>
    <row r="1455" spans="4:12" s="61" customFormat="1" ht="12.75">
      <c r="D1455" s="60"/>
      <c r="K1455" s="60"/>
      <c r="L1455" s="60"/>
    </row>
    <row r="1456" spans="4:12" s="61" customFormat="1" ht="12.75">
      <c r="D1456" s="60"/>
      <c r="K1456" s="60"/>
      <c r="L1456" s="60"/>
    </row>
    <row r="1457" spans="4:12" s="61" customFormat="1" ht="12.75">
      <c r="D1457" s="60"/>
      <c r="K1457" s="60"/>
      <c r="L1457" s="60"/>
    </row>
    <row r="1458" spans="4:12" s="61" customFormat="1" ht="12.75">
      <c r="D1458" s="60"/>
      <c r="K1458" s="60"/>
      <c r="L1458" s="60"/>
    </row>
    <row r="1459" spans="4:12" s="61" customFormat="1" ht="12.75">
      <c r="D1459" s="60"/>
      <c r="K1459" s="60"/>
      <c r="L1459" s="60"/>
    </row>
    <row r="1460" spans="4:12" s="61" customFormat="1" ht="12.75">
      <c r="D1460" s="60"/>
      <c r="K1460" s="60"/>
      <c r="L1460" s="60"/>
    </row>
    <row r="1461" spans="4:12" s="61" customFormat="1" ht="12.75">
      <c r="D1461" s="60"/>
      <c r="K1461" s="60"/>
      <c r="L1461" s="60"/>
    </row>
    <row r="1462" spans="4:12" s="61" customFormat="1" ht="12.75">
      <c r="D1462" s="60"/>
      <c r="K1462" s="60"/>
      <c r="L1462" s="60"/>
    </row>
    <row r="1463" spans="4:12" s="61" customFormat="1" ht="12.75">
      <c r="D1463" s="60"/>
      <c r="K1463" s="60"/>
      <c r="L1463" s="60"/>
    </row>
    <row r="1464" spans="4:12" s="61" customFormat="1" ht="12.75">
      <c r="D1464" s="60"/>
      <c r="K1464" s="60"/>
      <c r="L1464" s="60"/>
    </row>
    <row r="1465" spans="4:12" s="61" customFormat="1" ht="12.75">
      <c r="D1465" s="60"/>
      <c r="K1465" s="60"/>
      <c r="L1465" s="60"/>
    </row>
    <row r="1466" spans="4:12" s="61" customFormat="1" ht="12.75">
      <c r="D1466" s="60"/>
      <c r="K1466" s="60"/>
      <c r="L1466" s="60"/>
    </row>
    <row r="1467" spans="4:12" s="61" customFormat="1" ht="12.75">
      <c r="D1467" s="60"/>
      <c r="K1467" s="60"/>
      <c r="L1467" s="60"/>
    </row>
    <row r="1468" spans="4:12" s="61" customFormat="1" ht="12.75">
      <c r="D1468" s="60"/>
      <c r="K1468" s="60"/>
      <c r="L1468" s="60"/>
    </row>
    <row r="1469" spans="4:12" s="61" customFormat="1" ht="12.75">
      <c r="D1469" s="60"/>
      <c r="K1469" s="60"/>
      <c r="L1469" s="60"/>
    </row>
    <row r="1470" spans="4:12" s="61" customFormat="1" ht="12.75">
      <c r="D1470" s="60"/>
      <c r="K1470" s="60"/>
      <c r="L1470" s="60"/>
    </row>
    <row r="1471" spans="4:12" s="61" customFormat="1" ht="12.75">
      <c r="D1471" s="60"/>
      <c r="K1471" s="60"/>
      <c r="L1471" s="60"/>
    </row>
    <row r="1472" spans="4:12" s="61" customFormat="1" ht="12.75">
      <c r="D1472" s="60"/>
      <c r="K1472" s="60"/>
      <c r="L1472" s="60"/>
    </row>
    <row r="1473" spans="4:12" s="61" customFormat="1" ht="12.75">
      <c r="D1473" s="60"/>
      <c r="K1473" s="60"/>
      <c r="L1473" s="60"/>
    </row>
    <row r="1474" spans="4:12" s="61" customFormat="1" ht="12.75">
      <c r="D1474" s="60"/>
      <c r="K1474" s="60"/>
      <c r="L1474" s="60"/>
    </row>
    <row r="1475" spans="4:12" s="61" customFormat="1" ht="12.75">
      <c r="D1475" s="60"/>
      <c r="K1475" s="60"/>
      <c r="L1475" s="60"/>
    </row>
    <row r="1476" spans="4:12" s="61" customFormat="1" ht="12.75">
      <c r="D1476" s="60"/>
      <c r="K1476" s="60"/>
      <c r="L1476" s="60"/>
    </row>
    <row r="1477" spans="4:12" s="61" customFormat="1" ht="12.75">
      <c r="D1477" s="60"/>
      <c r="K1477" s="60"/>
      <c r="L1477" s="60"/>
    </row>
    <row r="1478" spans="4:12" s="61" customFormat="1" ht="12.75">
      <c r="D1478" s="60"/>
      <c r="K1478" s="60"/>
      <c r="L1478" s="60"/>
    </row>
    <row r="1479" spans="4:12" s="61" customFormat="1" ht="12.75">
      <c r="D1479" s="60"/>
      <c r="K1479" s="60"/>
      <c r="L1479" s="60"/>
    </row>
    <row r="1480" spans="4:12" s="61" customFormat="1" ht="12.75">
      <c r="D1480" s="60"/>
      <c r="K1480" s="60"/>
      <c r="L1480" s="60"/>
    </row>
    <row r="1481" spans="4:12" s="61" customFormat="1" ht="12.75">
      <c r="D1481" s="60"/>
      <c r="K1481" s="60"/>
      <c r="L1481" s="60"/>
    </row>
    <row r="1482" spans="4:12" s="61" customFormat="1" ht="12.75">
      <c r="D1482" s="60"/>
      <c r="K1482" s="60"/>
      <c r="L1482" s="60"/>
    </row>
    <row r="1483" spans="4:12" s="61" customFormat="1" ht="12.75">
      <c r="D1483" s="60"/>
      <c r="K1483" s="60"/>
      <c r="L1483" s="60"/>
    </row>
    <row r="1484" spans="4:12" s="61" customFormat="1" ht="12.75">
      <c r="D1484" s="60"/>
      <c r="K1484" s="60"/>
      <c r="L1484" s="60"/>
    </row>
    <row r="1485" spans="4:12" s="61" customFormat="1" ht="12.75">
      <c r="D1485" s="60"/>
      <c r="K1485" s="60"/>
      <c r="L1485" s="60"/>
    </row>
    <row r="1486" spans="4:12" s="61" customFormat="1" ht="12.75">
      <c r="D1486" s="60"/>
      <c r="K1486" s="60"/>
      <c r="L1486" s="60"/>
    </row>
    <row r="1487" spans="4:12" s="61" customFormat="1" ht="12.75">
      <c r="D1487" s="60"/>
      <c r="K1487" s="60"/>
      <c r="L1487" s="60"/>
    </row>
    <row r="1488" spans="4:12" s="61" customFormat="1" ht="12.75">
      <c r="D1488" s="60"/>
      <c r="K1488" s="60"/>
      <c r="L1488" s="60"/>
    </row>
    <row r="1489" spans="4:12" s="61" customFormat="1" ht="12.75">
      <c r="D1489" s="60"/>
      <c r="K1489" s="60"/>
      <c r="L1489" s="60"/>
    </row>
    <row r="1490" spans="4:12" s="61" customFormat="1" ht="12.75">
      <c r="D1490" s="60"/>
      <c r="K1490" s="60"/>
      <c r="L1490" s="60"/>
    </row>
    <row r="1491" spans="4:12" s="61" customFormat="1" ht="12.75">
      <c r="D1491" s="60"/>
      <c r="K1491" s="60"/>
      <c r="L1491" s="60"/>
    </row>
    <row r="1492" spans="4:12" s="61" customFormat="1" ht="12.75">
      <c r="D1492" s="60"/>
      <c r="K1492" s="60"/>
      <c r="L1492" s="60"/>
    </row>
    <row r="1493" spans="4:12" s="61" customFormat="1" ht="12.75">
      <c r="D1493" s="60"/>
      <c r="K1493" s="60"/>
      <c r="L1493" s="60"/>
    </row>
    <row r="1494" spans="4:12" s="61" customFormat="1" ht="12.75">
      <c r="D1494" s="60"/>
      <c r="K1494" s="60"/>
      <c r="L1494" s="60"/>
    </row>
    <row r="1495" spans="4:12" s="61" customFormat="1" ht="12.75">
      <c r="D1495" s="60"/>
      <c r="K1495" s="60"/>
      <c r="L1495" s="60"/>
    </row>
    <row r="1496" spans="4:12" s="61" customFormat="1" ht="12.75">
      <c r="D1496" s="60"/>
      <c r="K1496" s="60"/>
      <c r="L1496" s="60"/>
    </row>
    <row r="1497" spans="4:12" s="61" customFormat="1" ht="12.75">
      <c r="D1497" s="60"/>
      <c r="K1497" s="60"/>
      <c r="L1497" s="60"/>
    </row>
    <row r="1498" spans="4:12" s="61" customFormat="1" ht="12.75">
      <c r="D1498" s="60"/>
      <c r="K1498" s="60"/>
      <c r="L1498" s="60"/>
    </row>
    <row r="1499" spans="4:12" s="61" customFormat="1" ht="12.75">
      <c r="D1499" s="60"/>
      <c r="K1499" s="60"/>
      <c r="L1499" s="60"/>
    </row>
    <row r="1500" spans="4:12" s="61" customFormat="1" ht="12.75">
      <c r="D1500" s="60"/>
      <c r="K1500" s="60"/>
      <c r="L1500" s="60"/>
    </row>
    <row r="1501" spans="4:12" s="61" customFormat="1" ht="12.75">
      <c r="D1501" s="60"/>
      <c r="K1501" s="60"/>
      <c r="L1501" s="60"/>
    </row>
    <row r="1502" spans="4:12" s="61" customFormat="1" ht="12.75">
      <c r="D1502" s="60"/>
      <c r="K1502" s="60"/>
      <c r="L1502" s="60"/>
    </row>
    <row r="1503" spans="4:12" s="61" customFormat="1" ht="12.75">
      <c r="D1503" s="60"/>
      <c r="K1503" s="60"/>
      <c r="L1503" s="60"/>
    </row>
    <row r="1504" spans="4:12" s="61" customFormat="1" ht="12.75">
      <c r="D1504" s="60"/>
      <c r="K1504" s="60"/>
      <c r="L1504" s="60"/>
    </row>
    <row r="1505" spans="4:12" s="61" customFormat="1" ht="12.75">
      <c r="D1505" s="60"/>
      <c r="K1505" s="60"/>
      <c r="L1505" s="60"/>
    </row>
    <row r="1506" spans="4:12" s="61" customFormat="1" ht="12.75">
      <c r="D1506" s="60"/>
      <c r="K1506" s="60"/>
      <c r="L1506" s="60"/>
    </row>
    <row r="1507" spans="4:12" s="61" customFormat="1" ht="12.75">
      <c r="D1507" s="60"/>
      <c r="K1507" s="60"/>
      <c r="L1507" s="60"/>
    </row>
    <row r="1508" spans="4:12" s="61" customFormat="1" ht="12.75">
      <c r="D1508" s="60"/>
      <c r="K1508" s="60"/>
      <c r="L1508" s="60"/>
    </row>
    <row r="1509" spans="4:12" s="61" customFormat="1" ht="12.75">
      <c r="D1509" s="60"/>
      <c r="K1509" s="60"/>
      <c r="L1509" s="60"/>
    </row>
    <row r="1510" spans="4:12" s="61" customFormat="1" ht="12.75">
      <c r="D1510" s="60"/>
      <c r="K1510" s="60"/>
      <c r="L1510" s="60"/>
    </row>
    <row r="1511" spans="4:12" s="61" customFormat="1" ht="12.75">
      <c r="D1511" s="60"/>
      <c r="K1511" s="60"/>
      <c r="L1511" s="60"/>
    </row>
    <row r="1512" spans="4:12" s="61" customFormat="1" ht="12.75">
      <c r="D1512" s="60"/>
      <c r="K1512" s="60"/>
      <c r="L1512" s="60"/>
    </row>
    <row r="1513" spans="4:12" s="61" customFormat="1" ht="12.75">
      <c r="D1513" s="60"/>
      <c r="K1513" s="60"/>
      <c r="L1513" s="60"/>
    </row>
    <row r="1514" spans="4:12" s="61" customFormat="1" ht="12.75">
      <c r="D1514" s="60"/>
      <c r="K1514" s="60"/>
      <c r="L1514" s="60"/>
    </row>
    <row r="1515" spans="4:12" s="61" customFormat="1" ht="12.75">
      <c r="D1515" s="60"/>
      <c r="K1515" s="60"/>
      <c r="L1515" s="60"/>
    </row>
    <row r="1516" spans="4:12" s="61" customFormat="1" ht="12.75">
      <c r="D1516" s="60"/>
      <c r="K1516" s="60"/>
      <c r="L1516" s="60"/>
    </row>
    <row r="1517" spans="4:12" s="61" customFormat="1" ht="12.75">
      <c r="D1517" s="60"/>
      <c r="K1517" s="60"/>
      <c r="L1517" s="60"/>
    </row>
    <row r="1518" spans="4:12" s="61" customFormat="1" ht="12.75">
      <c r="D1518" s="60"/>
      <c r="K1518" s="60"/>
      <c r="L1518" s="60"/>
    </row>
    <row r="1519" spans="4:12" s="61" customFormat="1" ht="12.75">
      <c r="D1519" s="60"/>
      <c r="K1519" s="60"/>
      <c r="L1519" s="60"/>
    </row>
    <row r="1520" spans="4:12" s="61" customFormat="1" ht="12.75">
      <c r="D1520" s="60"/>
      <c r="K1520" s="60"/>
      <c r="L1520" s="60"/>
    </row>
    <row r="1521" spans="4:12" s="61" customFormat="1" ht="12.75">
      <c r="D1521" s="60"/>
      <c r="K1521" s="60"/>
      <c r="L1521" s="60"/>
    </row>
    <row r="1522" spans="4:12" s="61" customFormat="1" ht="12.75">
      <c r="D1522" s="60"/>
      <c r="K1522" s="60"/>
      <c r="L1522" s="60"/>
    </row>
    <row r="1523" spans="4:12" s="61" customFormat="1" ht="12.75">
      <c r="D1523" s="60"/>
      <c r="K1523" s="60"/>
      <c r="L1523" s="60"/>
    </row>
    <row r="1524" spans="4:12" s="61" customFormat="1" ht="12.75">
      <c r="D1524" s="60"/>
      <c r="K1524" s="60"/>
      <c r="L1524" s="60"/>
    </row>
    <row r="1525" spans="4:12" s="61" customFormat="1" ht="12.75">
      <c r="D1525" s="60"/>
      <c r="K1525" s="60"/>
      <c r="L1525" s="60"/>
    </row>
    <row r="1526" spans="4:12" s="61" customFormat="1" ht="12.75">
      <c r="D1526" s="60"/>
      <c r="K1526" s="60"/>
      <c r="L1526" s="60"/>
    </row>
    <row r="1527" spans="4:12" s="61" customFormat="1" ht="12.75">
      <c r="D1527" s="60"/>
      <c r="K1527" s="60"/>
      <c r="L1527" s="60"/>
    </row>
    <row r="1528" spans="4:12" s="61" customFormat="1" ht="12.75">
      <c r="D1528" s="60"/>
      <c r="K1528" s="60"/>
      <c r="L1528" s="60"/>
    </row>
    <row r="1529" spans="4:12" s="61" customFormat="1" ht="12.75">
      <c r="D1529" s="60"/>
      <c r="K1529" s="60"/>
      <c r="L1529" s="60"/>
    </row>
    <row r="1530" spans="4:12" s="61" customFormat="1" ht="12.75">
      <c r="D1530" s="60"/>
      <c r="K1530" s="60"/>
      <c r="L1530" s="60"/>
    </row>
    <row r="1531" spans="4:12" s="61" customFormat="1" ht="12.75">
      <c r="D1531" s="60"/>
      <c r="K1531" s="60"/>
      <c r="L1531" s="60"/>
    </row>
    <row r="1532" spans="4:12" s="61" customFormat="1" ht="12.75">
      <c r="D1532" s="60"/>
      <c r="K1532" s="60"/>
      <c r="L1532" s="60"/>
    </row>
    <row r="1533" spans="4:12" s="61" customFormat="1" ht="12.75">
      <c r="D1533" s="60"/>
      <c r="K1533" s="60"/>
      <c r="L1533" s="60"/>
    </row>
    <row r="1534" spans="4:12" s="61" customFormat="1" ht="12.75">
      <c r="D1534" s="60"/>
      <c r="K1534" s="60"/>
      <c r="L1534" s="60"/>
    </row>
    <row r="1535" spans="4:12" s="61" customFormat="1" ht="12.75">
      <c r="D1535" s="60"/>
      <c r="K1535" s="60"/>
      <c r="L1535" s="60"/>
    </row>
    <row r="1536" spans="4:12" s="61" customFormat="1" ht="12.75">
      <c r="D1536" s="60"/>
      <c r="K1536" s="60"/>
      <c r="L1536" s="60"/>
    </row>
    <row r="1537" spans="4:12" s="61" customFormat="1" ht="12.75">
      <c r="D1537" s="60"/>
      <c r="K1537" s="60"/>
      <c r="L1537" s="60"/>
    </row>
    <row r="1538" spans="4:12" s="61" customFormat="1" ht="12.75">
      <c r="D1538" s="60"/>
      <c r="K1538" s="60"/>
      <c r="L1538" s="60"/>
    </row>
    <row r="1539" spans="4:12" s="61" customFormat="1" ht="12.75">
      <c r="D1539" s="60"/>
      <c r="K1539" s="60"/>
      <c r="L1539" s="60"/>
    </row>
    <row r="1540" spans="4:12" s="61" customFormat="1" ht="12.75">
      <c r="D1540" s="60"/>
      <c r="K1540" s="60"/>
      <c r="L1540" s="60"/>
    </row>
    <row r="1541" spans="4:12" s="61" customFormat="1" ht="12.75">
      <c r="D1541" s="60"/>
      <c r="K1541" s="60"/>
      <c r="L1541" s="60"/>
    </row>
    <row r="1542" spans="4:12" s="61" customFormat="1" ht="12.75">
      <c r="D1542" s="60"/>
      <c r="K1542" s="60"/>
      <c r="L1542" s="60"/>
    </row>
    <row r="1543" spans="4:12" s="61" customFormat="1" ht="12.75">
      <c r="D1543" s="60"/>
      <c r="K1543" s="60"/>
      <c r="L1543" s="60"/>
    </row>
    <row r="1544" spans="4:12" s="61" customFormat="1" ht="12.75">
      <c r="D1544" s="60"/>
      <c r="K1544" s="60"/>
      <c r="L1544" s="60"/>
    </row>
    <row r="1545" spans="4:12" s="61" customFormat="1" ht="12.75">
      <c r="D1545" s="60"/>
      <c r="K1545" s="60"/>
      <c r="L1545" s="60"/>
    </row>
    <row r="1546" spans="4:12" s="61" customFormat="1" ht="12.75">
      <c r="D1546" s="60"/>
      <c r="K1546" s="60"/>
      <c r="L1546" s="60"/>
    </row>
    <row r="1547" spans="4:12" s="61" customFormat="1" ht="12.75">
      <c r="D1547" s="60"/>
      <c r="K1547" s="60"/>
      <c r="L1547" s="60"/>
    </row>
    <row r="1548" spans="4:12" s="61" customFormat="1" ht="12.75">
      <c r="D1548" s="60"/>
      <c r="K1548" s="60"/>
      <c r="L1548" s="60"/>
    </row>
    <row r="1549" spans="4:12" s="61" customFormat="1" ht="12.75">
      <c r="D1549" s="60"/>
      <c r="K1549" s="60"/>
      <c r="L1549" s="60"/>
    </row>
    <row r="1550" spans="4:12" s="61" customFormat="1" ht="12.75">
      <c r="D1550" s="60"/>
      <c r="K1550" s="60"/>
      <c r="L1550" s="60"/>
    </row>
    <row r="1551" spans="4:12" s="61" customFormat="1" ht="12.75">
      <c r="D1551" s="60"/>
      <c r="K1551" s="60"/>
      <c r="L1551" s="60"/>
    </row>
    <row r="1552" spans="4:12" s="61" customFormat="1" ht="12.75">
      <c r="D1552" s="60"/>
      <c r="K1552" s="60"/>
      <c r="L1552" s="60"/>
    </row>
    <row r="1553" spans="4:12" s="61" customFormat="1" ht="12.75">
      <c r="D1553" s="60"/>
      <c r="K1553" s="60"/>
      <c r="L1553" s="60"/>
    </row>
    <row r="1554" spans="4:12" s="61" customFormat="1" ht="12.75">
      <c r="D1554" s="60"/>
      <c r="K1554" s="60"/>
      <c r="L1554" s="60"/>
    </row>
    <row r="1555" spans="4:12" s="61" customFormat="1" ht="12.75">
      <c r="D1555" s="60"/>
      <c r="K1555" s="60"/>
      <c r="L1555" s="60"/>
    </row>
    <row r="1556" spans="4:12" s="61" customFormat="1" ht="12.75">
      <c r="D1556" s="60"/>
      <c r="K1556" s="60"/>
      <c r="L1556" s="60"/>
    </row>
    <row r="1557" spans="4:12" s="61" customFormat="1" ht="12.75">
      <c r="D1557" s="60"/>
      <c r="K1557" s="60"/>
      <c r="L1557" s="60"/>
    </row>
    <row r="1558" spans="4:12" s="61" customFormat="1" ht="12.75">
      <c r="D1558" s="60"/>
      <c r="K1558" s="60"/>
      <c r="L1558" s="60"/>
    </row>
    <row r="1559" spans="4:12" s="61" customFormat="1" ht="12.75">
      <c r="D1559" s="60"/>
      <c r="K1559" s="60"/>
      <c r="L1559" s="60"/>
    </row>
    <row r="1560" spans="4:12" s="61" customFormat="1" ht="12.75">
      <c r="D1560" s="60"/>
      <c r="K1560" s="60"/>
      <c r="L1560" s="60"/>
    </row>
    <row r="1561" spans="4:12" s="61" customFormat="1" ht="12.75">
      <c r="D1561" s="60"/>
      <c r="K1561" s="60"/>
      <c r="L1561" s="60"/>
    </row>
    <row r="1562" spans="4:12" s="61" customFormat="1" ht="12.75">
      <c r="D1562" s="60"/>
      <c r="K1562" s="60"/>
      <c r="L1562" s="60"/>
    </row>
    <row r="1563" spans="4:12" s="61" customFormat="1" ht="12.75">
      <c r="D1563" s="60"/>
      <c r="K1563" s="60"/>
      <c r="L1563" s="60"/>
    </row>
    <row r="1564" spans="4:12" s="61" customFormat="1" ht="12.75">
      <c r="D1564" s="60"/>
      <c r="K1564" s="60"/>
      <c r="L1564" s="60"/>
    </row>
    <row r="1565" spans="4:12" s="61" customFormat="1" ht="12.75">
      <c r="D1565" s="60"/>
      <c r="K1565" s="60"/>
      <c r="L1565" s="60"/>
    </row>
    <row r="1566" spans="4:12" s="61" customFormat="1" ht="12.75">
      <c r="D1566" s="60"/>
      <c r="K1566" s="60"/>
      <c r="L1566" s="60"/>
    </row>
    <row r="1567" spans="4:12" s="61" customFormat="1" ht="12.75">
      <c r="D1567" s="60"/>
      <c r="K1567" s="60"/>
      <c r="L1567" s="60"/>
    </row>
    <row r="1568" spans="4:12" s="61" customFormat="1" ht="12.75">
      <c r="D1568" s="60"/>
      <c r="K1568" s="60"/>
      <c r="L1568" s="60"/>
    </row>
    <row r="1569" spans="4:12" s="61" customFormat="1" ht="12.75">
      <c r="D1569" s="60"/>
      <c r="K1569" s="60"/>
      <c r="L1569" s="60"/>
    </row>
    <row r="1570" spans="4:12" s="61" customFormat="1" ht="12.75">
      <c r="D1570" s="60"/>
      <c r="K1570" s="60"/>
      <c r="L1570" s="60"/>
    </row>
    <row r="1571" spans="4:12" s="61" customFormat="1" ht="12.75">
      <c r="D1571" s="60"/>
      <c r="K1571" s="60"/>
      <c r="L1571" s="60"/>
    </row>
    <row r="1572" spans="4:12" s="61" customFormat="1" ht="12.75">
      <c r="D1572" s="60"/>
      <c r="K1572" s="60"/>
      <c r="L1572" s="60"/>
    </row>
    <row r="1573" spans="4:12" s="61" customFormat="1" ht="12.75">
      <c r="D1573" s="60"/>
      <c r="K1573" s="60"/>
      <c r="L1573" s="60"/>
    </row>
    <row r="1574" spans="4:12" s="61" customFormat="1" ht="12.75">
      <c r="D1574" s="60"/>
      <c r="K1574" s="60"/>
      <c r="L1574" s="60"/>
    </row>
    <row r="1575" spans="4:12" s="61" customFormat="1" ht="12.75">
      <c r="D1575" s="60"/>
      <c r="K1575" s="60"/>
      <c r="L1575" s="60"/>
    </row>
    <row r="1576" spans="4:12" s="61" customFormat="1" ht="12.75">
      <c r="D1576" s="60"/>
      <c r="K1576" s="60"/>
      <c r="L1576" s="60"/>
    </row>
    <row r="1577" spans="4:12" s="61" customFormat="1" ht="12.75">
      <c r="D1577" s="60"/>
      <c r="K1577" s="60"/>
      <c r="L1577" s="60"/>
    </row>
    <row r="1578" spans="4:12" s="61" customFormat="1" ht="12.75">
      <c r="D1578" s="60"/>
      <c r="K1578" s="60"/>
      <c r="L1578" s="60"/>
    </row>
    <row r="1579" spans="4:12" s="61" customFormat="1" ht="12.75">
      <c r="D1579" s="60"/>
      <c r="K1579" s="60"/>
      <c r="L1579" s="60"/>
    </row>
    <row r="1580" spans="4:12" s="61" customFormat="1" ht="12.75">
      <c r="D1580" s="60"/>
      <c r="K1580" s="60"/>
      <c r="L1580" s="60"/>
    </row>
    <row r="1581" spans="4:12" s="61" customFormat="1" ht="12.75">
      <c r="D1581" s="60"/>
      <c r="K1581" s="60"/>
      <c r="L1581" s="60"/>
    </row>
    <row r="1582" spans="4:12" s="61" customFormat="1" ht="12.75">
      <c r="D1582" s="60"/>
      <c r="K1582" s="60"/>
      <c r="L1582" s="60"/>
    </row>
    <row r="1583" spans="4:12" s="61" customFormat="1" ht="12.75">
      <c r="D1583" s="60"/>
      <c r="K1583" s="60"/>
      <c r="L1583" s="60"/>
    </row>
    <row r="1584" spans="4:12" s="61" customFormat="1" ht="12.75">
      <c r="D1584" s="60"/>
      <c r="K1584" s="60"/>
      <c r="L1584" s="60"/>
    </row>
    <row r="1585" spans="4:12" s="61" customFormat="1" ht="12.75">
      <c r="D1585" s="60"/>
      <c r="K1585" s="60"/>
      <c r="L1585" s="60"/>
    </row>
    <row r="1586" spans="4:12" s="61" customFormat="1" ht="12.75">
      <c r="D1586" s="60"/>
      <c r="K1586" s="60"/>
      <c r="L1586" s="60"/>
    </row>
    <row r="1587" spans="4:12" s="61" customFormat="1" ht="12.75">
      <c r="D1587" s="60"/>
      <c r="K1587" s="60"/>
      <c r="L1587" s="60"/>
    </row>
    <row r="1588" spans="4:12" s="61" customFormat="1" ht="12.75">
      <c r="D1588" s="60"/>
      <c r="K1588" s="60"/>
      <c r="L1588" s="60"/>
    </row>
    <row r="1589" spans="4:12" s="61" customFormat="1" ht="12.75">
      <c r="D1589" s="60"/>
      <c r="K1589" s="60"/>
      <c r="L1589" s="60"/>
    </row>
    <row r="1590" spans="4:12" s="61" customFormat="1" ht="12.75">
      <c r="D1590" s="60"/>
      <c r="K1590" s="60"/>
      <c r="L1590" s="60"/>
    </row>
    <row r="1591" spans="4:12" s="61" customFormat="1" ht="12.75">
      <c r="D1591" s="60"/>
      <c r="K1591" s="60"/>
      <c r="L1591" s="60"/>
    </row>
    <row r="1592" spans="4:12" s="61" customFormat="1" ht="12.75">
      <c r="D1592" s="60"/>
      <c r="K1592" s="60"/>
      <c r="L1592" s="60"/>
    </row>
    <row r="1593" spans="4:12" s="61" customFormat="1" ht="12.75">
      <c r="D1593" s="60"/>
      <c r="K1593" s="60"/>
      <c r="L1593" s="60"/>
    </row>
    <row r="1594" spans="4:12" s="61" customFormat="1" ht="12.75">
      <c r="D1594" s="60"/>
      <c r="K1594" s="60"/>
      <c r="L1594" s="60"/>
    </row>
    <row r="1595" spans="4:12" s="61" customFormat="1" ht="12.75">
      <c r="D1595" s="60"/>
      <c r="K1595" s="60"/>
      <c r="L1595" s="60"/>
    </row>
    <row r="1596" spans="4:12" s="61" customFormat="1" ht="12.75">
      <c r="D1596" s="60"/>
      <c r="K1596" s="60"/>
      <c r="L1596" s="60"/>
    </row>
    <row r="1597" spans="4:12" s="61" customFormat="1" ht="12.75">
      <c r="D1597" s="60"/>
      <c r="K1597" s="60"/>
      <c r="L1597" s="60"/>
    </row>
    <row r="1598" spans="4:12" s="61" customFormat="1" ht="12.75">
      <c r="D1598" s="60"/>
      <c r="K1598" s="60"/>
      <c r="L1598" s="60"/>
    </row>
    <row r="1599" spans="4:12" s="61" customFormat="1" ht="12.75">
      <c r="D1599" s="60"/>
      <c r="K1599" s="60"/>
      <c r="L1599" s="60"/>
    </row>
    <row r="1600" spans="4:12" s="61" customFormat="1" ht="12.75">
      <c r="D1600" s="60"/>
      <c r="K1600" s="60"/>
      <c r="L1600" s="60"/>
    </row>
    <row r="1601" spans="4:12" s="61" customFormat="1" ht="12.75">
      <c r="D1601" s="60"/>
      <c r="K1601" s="60"/>
      <c r="L1601" s="60"/>
    </row>
    <row r="1602" spans="4:12" s="61" customFormat="1" ht="12.75">
      <c r="D1602" s="60"/>
      <c r="K1602" s="60"/>
      <c r="L1602" s="60"/>
    </row>
    <row r="1603" spans="4:12" s="61" customFormat="1" ht="12.75">
      <c r="D1603" s="60"/>
      <c r="K1603" s="60"/>
      <c r="L1603" s="60"/>
    </row>
    <row r="1604" spans="4:12" s="61" customFormat="1" ht="12.75">
      <c r="D1604" s="60"/>
      <c r="K1604" s="60"/>
      <c r="L1604" s="60"/>
    </row>
    <row r="1605" spans="4:12" s="61" customFormat="1" ht="12.75">
      <c r="D1605" s="60"/>
      <c r="K1605" s="60"/>
      <c r="L1605" s="60"/>
    </row>
    <row r="1606" spans="4:12" s="61" customFormat="1" ht="12.75">
      <c r="D1606" s="60"/>
      <c r="K1606" s="60"/>
      <c r="L1606" s="60"/>
    </row>
    <row r="1607" spans="4:12" s="61" customFormat="1" ht="12.75">
      <c r="D1607" s="60"/>
      <c r="K1607" s="60"/>
      <c r="L1607" s="60"/>
    </row>
    <row r="1608" spans="4:12" s="61" customFormat="1" ht="12.75">
      <c r="D1608" s="60"/>
      <c r="K1608" s="60"/>
      <c r="L1608" s="60"/>
    </row>
    <row r="1609" spans="4:12" s="61" customFormat="1" ht="12.75">
      <c r="D1609" s="60"/>
      <c r="K1609" s="60"/>
      <c r="L1609" s="60"/>
    </row>
    <row r="1610" spans="4:12" s="61" customFormat="1" ht="12.75">
      <c r="D1610" s="60"/>
      <c r="K1610" s="60"/>
      <c r="L1610" s="60"/>
    </row>
    <row r="1611" spans="4:12" s="61" customFormat="1" ht="12.75">
      <c r="D1611" s="60"/>
      <c r="K1611" s="60"/>
      <c r="L1611" s="60"/>
    </row>
    <row r="1612" spans="4:12" s="61" customFormat="1" ht="12.75">
      <c r="D1612" s="60"/>
      <c r="K1612" s="60"/>
      <c r="L1612" s="60"/>
    </row>
    <row r="1613" spans="4:12" s="61" customFormat="1" ht="12.75">
      <c r="D1613" s="60"/>
      <c r="K1613" s="60"/>
      <c r="L1613" s="60"/>
    </row>
    <row r="1614" spans="4:12" s="61" customFormat="1" ht="12.75">
      <c r="D1614" s="60"/>
      <c r="K1614" s="60"/>
      <c r="L1614" s="60"/>
    </row>
    <row r="1615" spans="4:12" s="61" customFormat="1" ht="12.75">
      <c r="D1615" s="60"/>
      <c r="K1615" s="60"/>
      <c r="L1615" s="60"/>
    </row>
    <row r="1616" spans="4:12" s="61" customFormat="1" ht="12.75">
      <c r="D1616" s="60"/>
      <c r="K1616" s="60"/>
      <c r="L1616" s="60"/>
    </row>
    <row r="1617" spans="4:12" s="61" customFormat="1" ht="12.75">
      <c r="D1617" s="60"/>
      <c r="K1617" s="60"/>
      <c r="L1617" s="60"/>
    </row>
    <row r="1618" spans="4:12" s="61" customFormat="1" ht="12.75">
      <c r="D1618" s="60"/>
      <c r="K1618" s="60"/>
      <c r="L1618" s="60"/>
    </row>
    <row r="1619" spans="4:12" s="61" customFormat="1" ht="12.75">
      <c r="D1619" s="60"/>
      <c r="K1619" s="60"/>
      <c r="L1619" s="60"/>
    </row>
    <row r="1620" spans="4:12" s="61" customFormat="1" ht="12.75">
      <c r="D1620" s="60"/>
      <c r="K1620" s="60"/>
      <c r="L1620" s="60"/>
    </row>
    <row r="1621" spans="4:12" s="61" customFormat="1" ht="12.75">
      <c r="D1621" s="60"/>
      <c r="K1621" s="60"/>
      <c r="L1621" s="60"/>
    </row>
    <row r="1622" spans="4:12" s="61" customFormat="1" ht="12.75">
      <c r="D1622" s="60"/>
      <c r="K1622" s="60"/>
      <c r="L1622" s="60"/>
    </row>
    <row r="1623" spans="4:12" s="61" customFormat="1" ht="12.75">
      <c r="D1623" s="60"/>
      <c r="K1623" s="60"/>
      <c r="L1623" s="60"/>
    </row>
    <row r="1624" spans="4:12" s="61" customFormat="1" ht="12.75">
      <c r="D1624" s="60"/>
      <c r="K1624" s="60"/>
      <c r="L1624" s="60"/>
    </row>
    <row r="1625" spans="4:12" s="61" customFormat="1" ht="12.75">
      <c r="D1625" s="60"/>
      <c r="K1625" s="60"/>
      <c r="L1625" s="60"/>
    </row>
    <row r="1626" spans="4:12" s="61" customFormat="1" ht="12.75">
      <c r="D1626" s="60"/>
      <c r="K1626" s="60"/>
      <c r="L1626" s="60"/>
    </row>
    <row r="1627" spans="4:12" s="61" customFormat="1" ht="12.75">
      <c r="D1627" s="60"/>
      <c r="K1627" s="60"/>
      <c r="L1627" s="60"/>
    </row>
    <row r="1628" spans="4:12" s="61" customFormat="1" ht="12.75">
      <c r="D1628" s="60"/>
      <c r="K1628" s="60"/>
      <c r="L1628" s="60"/>
    </row>
    <row r="1629" spans="4:12" s="61" customFormat="1" ht="12.75">
      <c r="D1629" s="60"/>
      <c r="K1629" s="60"/>
      <c r="L1629" s="60"/>
    </row>
    <row r="1630" spans="4:12" s="61" customFormat="1" ht="12.75">
      <c r="D1630" s="60"/>
      <c r="K1630" s="60"/>
      <c r="L1630" s="60"/>
    </row>
    <row r="1631" spans="4:12" s="61" customFormat="1" ht="12.75">
      <c r="D1631" s="60"/>
      <c r="K1631" s="60"/>
      <c r="L1631" s="60"/>
    </row>
    <row r="1632" spans="4:12" s="61" customFormat="1" ht="12.75">
      <c r="D1632" s="60"/>
      <c r="K1632" s="60"/>
      <c r="L1632" s="60"/>
    </row>
    <row r="1633" spans="4:12" s="61" customFormat="1" ht="12.75">
      <c r="D1633" s="60"/>
      <c r="K1633" s="60"/>
      <c r="L1633" s="60"/>
    </row>
    <row r="1634" spans="4:12" s="61" customFormat="1" ht="12.75">
      <c r="D1634" s="60"/>
      <c r="K1634" s="60"/>
      <c r="L1634" s="60"/>
    </row>
    <row r="1635" spans="4:12" s="61" customFormat="1" ht="12.75">
      <c r="D1635" s="60"/>
      <c r="K1635" s="60"/>
      <c r="L1635" s="60"/>
    </row>
    <row r="1636" spans="4:12" s="61" customFormat="1" ht="12.75">
      <c r="D1636" s="60"/>
      <c r="K1636" s="60"/>
      <c r="L1636" s="60"/>
    </row>
    <row r="1637" spans="4:12" s="61" customFormat="1" ht="12.75">
      <c r="D1637" s="60"/>
      <c r="K1637" s="60"/>
      <c r="L1637" s="60"/>
    </row>
    <row r="1638" spans="4:12" s="61" customFormat="1" ht="12.75">
      <c r="D1638" s="60"/>
      <c r="K1638" s="60"/>
      <c r="L1638" s="60"/>
    </row>
    <row r="1639" spans="4:12" s="61" customFormat="1" ht="12.75">
      <c r="D1639" s="60"/>
      <c r="K1639" s="60"/>
      <c r="L1639" s="60"/>
    </row>
    <row r="1640" spans="4:12" s="61" customFormat="1" ht="12.75">
      <c r="D1640" s="60"/>
      <c r="K1640" s="60"/>
      <c r="L1640" s="60"/>
    </row>
    <row r="1641" spans="4:12" s="61" customFormat="1" ht="12.75">
      <c r="D1641" s="60"/>
      <c r="K1641" s="60"/>
      <c r="L1641" s="60"/>
    </row>
    <row r="1642" spans="4:12" s="61" customFormat="1" ht="12.75">
      <c r="D1642" s="60"/>
      <c r="K1642" s="60"/>
      <c r="L1642" s="60"/>
    </row>
    <row r="1643" spans="4:12" s="61" customFormat="1" ht="12.75">
      <c r="D1643" s="60"/>
      <c r="K1643" s="60"/>
      <c r="L1643" s="60"/>
    </row>
    <row r="1644" spans="4:12" s="61" customFormat="1" ht="12.75">
      <c r="D1644" s="60"/>
      <c r="K1644" s="60"/>
      <c r="L1644" s="60"/>
    </row>
    <row r="1645" spans="4:12" s="61" customFormat="1" ht="12.75">
      <c r="D1645" s="60"/>
      <c r="K1645" s="60"/>
      <c r="L1645" s="60"/>
    </row>
    <row r="1646" spans="4:12" s="61" customFormat="1" ht="12.75">
      <c r="D1646" s="60"/>
      <c r="K1646" s="60"/>
      <c r="L1646" s="60"/>
    </row>
    <row r="1647" spans="4:12" s="61" customFormat="1" ht="12.75">
      <c r="D1647" s="60"/>
      <c r="K1647" s="60"/>
      <c r="L1647" s="60"/>
    </row>
    <row r="1648" spans="4:12" s="61" customFormat="1" ht="12.75">
      <c r="D1648" s="60"/>
      <c r="K1648" s="60"/>
      <c r="L1648" s="60"/>
    </row>
    <row r="1649" spans="4:12" s="61" customFormat="1" ht="12.75">
      <c r="D1649" s="60"/>
      <c r="K1649" s="60"/>
      <c r="L1649" s="60"/>
    </row>
    <row r="1650" spans="4:12" s="61" customFormat="1" ht="12.75">
      <c r="D1650" s="60"/>
      <c r="K1650" s="60"/>
      <c r="L1650" s="60"/>
    </row>
    <row r="1651" spans="4:12" s="61" customFormat="1" ht="12.75">
      <c r="D1651" s="60"/>
      <c r="K1651" s="60"/>
      <c r="L1651" s="60"/>
    </row>
    <row r="1652" spans="4:12" s="61" customFormat="1" ht="12.75">
      <c r="D1652" s="60"/>
      <c r="K1652" s="60"/>
      <c r="L1652" s="60"/>
    </row>
    <row r="1653" spans="4:12" s="61" customFormat="1" ht="12.75">
      <c r="D1653" s="60"/>
      <c r="K1653" s="60"/>
      <c r="L1653" s="60"/>
    </row>
    <row r="1654" spans="4:12" s="61" customFormat="1" ht="12.75">
      <c r="D1654" s="60"/>
      <c r="K1654" s="60"/>
      <c r="L1654" s="60"/>
    </row>
    <row r="1655" spans="4:12" s="61" customFormat="1" ht="12.75">
      <c r="D1655" s="60"/>
      <c r="K1655" s="60"/>
      <c r="L1655" s="60"/>
    </row>
    <row r="1656" spans="4:12" s="61" customFormat="1" ht="12.75">
      <c r="D1656" s="60"/>
      <c r="K1656" s="60"/>
      <c r="L1656" s="60"/>
    </row>
    <row r="1657" spans="4:12" s="61" customFormat="1" ht="12.75">
      <c r="D1657" s="60"/>
      <c r="K1657" s="60"/>
      <c r="L1657" s="60"/>
    </row>
    <row r="1658" spans="4:12" s="61" customFormat="1" ht="12.75">
      <c r="D1658" s="60"/>
      <c r="K1658" s="60"/>
      <c r="L1658" s="60"/>
    </row>
    <row r="1659" spans="4:12" s="61" customFormat="1" ht="12.75">
      <c r="D1659" s="60"/>
      <c r="K1659" s="60"/>
      <c r="L1659" s="60"/>
    </row>
    <row r="1660" spans="4:12" s="61" customFormat="1" ht="12.75">
      <c r="D1660" s="60"/>
      <c r="K1660" s="60"/>
      <c r="L1660" s="60"/>
    </row>
    <row r="1661" spans="4:12" s="61" customFormat="1" ht="12.75">
      <c r="D1661" s="60"/>
      <c r="K1661" s="60"/>
      <c r="L1661" s="60"/>
    </row>
    <row r="1662" spans="4:12" s="61" customFormat="1" ht="12.75">
      <c r="D1662" s="60"/>
      <c r="K1662" s="60"/>
      <c r="L1662" s="60"/>
    </row>
    <row r="1663" spans="4:12" s="61" customFormat="1" ht="12.75">
      <c r="D1663" s="60"/>
      <c r="K1663" s="60"/>
      <c r="L1663" s="60"/>
    </row>
    <row r="1664" spans="4:12" s="61" customFormat="1" ht="12.75">
      <c r="D1664" s="60"/>
      <c r="K1664" s="60"/>
      <c r="L1664" s="60"/>
    </row>
    <row r="1665" spans="4:12" s="61" customFormat="1" ht="12.75">
      <c r="D1665" s="60"/>
      <c r="K1665" s="60"/>
      <c r="L1665" s="60"/>
    </row>
    <row r="1666" spans="4:12" s="61" customFormat="1" ht="12.75">
      <c r="D1666" s="60"/>
      <c r="K1666" s="60"/>
      <c r="L1666" s="60"/>
    </row>
    <row r="1667" spans="4:12" s="61" customFormat="1" ht="12.75">
      <c r="D1667" s="60"/>
      <c r="K1667" s="60"/>
      <c r="L1667" s="60"/>
    </row>
    <row r="1668" spans="4:12" s="61" customFormat="1" ht="12.75">
      <c r="D1668" s="60"/>
      <c r="K1668" s="60"/>
      <c r="L1668" s="60"/>
    </row>
    <row r="1669" spans="4:12" s="61" customFormat="1" ht="12.75">
      <c r="D1669" s="60"/>
      <c r="K1669" s="60"/>
      <c r="L1669" s="60"/>
    </row>
    <row r="1670" spans="4:12" s="61" customFormat="1" ht="12.75">
      <c r="D1670" s="60"/>
      <c r="K1670" s="60"/>
      <c r="L1670" s="60"/>
    </row>
    <row r="1671" spans="4:12" s="61" customFormat="1" ht="12.75">
      <c r="D1671" s="60"/>
      <c r="K1671" s="60"/>
      <c r="L1671" s="60"/>
    </row>
    <row r="1672" spans="4:12" s="61" customFormat="1" ht="12.75">
      <c r="D1672" s="60"/>
      <c r="K1672" s="60"/>
      <c r="L1672" s="60"/>
    </row>
    <row r="1673" spans="4:12" s="61" customFormat="1" ht="12.75">
      <c r="D1673" s="60"/>
      <c r="K1673" s="60"/>
      <c r="L1673" s="60"/>
    </row>
    <row r="1674" spans="4:12" s="61" customFormat="1" ht="12.75">
      <c r="D1674" s="60"/>
      <c r="K1674" s="60"/>
      <c r="L1674" s="60"/>
    </row>
    <row r="1675" spans="4:12" s="61" customFormat="1" ht="12.75">
      <c r="D1675" s="60"/>
      <c r="K1675" s="60"/>
      <c r="L1675" s="60"/>
    </row>
    <row r="1676" spans="4:12" s="61" customFormat="1" ht="12.75">
      <c r="D1676" s="60"/>
      <c r="K1676" s="60"/>
      <c r="L1676" s="60"/>
    </row>
    <row r="1677" spans="4:12" s="61" customFormat="1" ht="12.75">
      <c r="D1677" s="60"/>
      <c r="K1677" s="60"/>
      <c r="L1677" s="60"/>
    </row>
    <row r="1678" spans="4:12" s="61" customFormat="1" ht="12.75">
      <c r="D1678" s="60"/>
      <c r="K1678" s="60"/>
      <c r="L1678" s="60"/>
    </row>
    <row r="1679" spans="4:12" s="61" customFormat="1" ht="12.75">
      <c r="D1679" s="60"/>
      <c r="K1679" s="60"/>
      <c r="L1679" s="60"/>
    </row>
    <row r="1680" spans="4:12" s="61" customFormat="1" ht="12.75">
      <c r="D1680" s="60"/>
      <c r="K1680" s="60"/>
      <c r="L1680" s="60"/>
    </row>
    <row r="1681" spans="4:12" s="61" customFormat="1" ht="12.75">
      <c r="D1681" s="60"/>
      <c r="K1681" s="60"/>
      <c r="L1681" s="60"/>
    </row>
    <row r="1682" spans="4:12" s="61" customFormat="1" ht="12.75">
      <c r="D1682" s="60"/>
      <c r="K1682" s="60"/>
      <c r="L1682" s="60"/>
    </row>
    <row r="1683" spans="4:12" s="61" customFormat="1" ht="12.75">
      <c r="D1683" s="60"/>
      <c r="K1683" s="60"/>
      <c r="L1683" s="60"/>
    </row>
    <row r="1684" spans="4:12" s="61" customFormat="1" ht="12.75">
      <c r="D1684" s="60"/>
      <c r="K1684" s="60"/>
      <c r="L1684" s="60"/>
    </row>
    <row r="1685" spans="4:12" s="61" customFormat="1" ht="12.75">
      <c r="D1685" s="60"/>
      <c r="K1685" s="60"/>
      <c r="L1685" s="60"/>
    </row>
    <row r="1686" spans="4:12" s="61" customFormat="1" ht="12.75">
      <c r="D1686" s="60"/>
      <c r="K1686" s="60"/>
      <c r="L1686" s="60"/>
    </row>
    <row r="1687" spans="4:12" s="61" customFormat="1" ht="12.75">
      <c r="D1687" s="60"/>
      <c r="K1687" s="60"/>
      <c r="L1687" s="60"/>
    </row>
    <row r="1688" spans="4:12" s="61" customFormat="1" ht="12.75">
      <c r="D1688" s="60"/>
      <c r="K1688" s="60"/>
      <c r="L1688" s="60"/>
    </row>
    <row r="1689" spans="4:12" s="61" customFormat="1" ht="12.75">
      <c r="D1689" s="60"/>
      <c r="K1689" s="60"/>
      <c r="L1689" s="60"/>
    </row>
    <row r="1690" spans="4:12" s="61" customFormat="1" ht="12.75">
      <c r="D1690" s="60"/>
      <c r="K1690" s="60"/>
      <c r="L1690" s="60"/>
    </row>
    <row r="1691" spans="4:12" s="61" customFormat="1" ht="12.75">
      <c r="D1691" s="60"/>
      <c r="K1691" s="60"/>
      <c r="L1691" s="60"/>
    </row>
    <row r="1692" spans="4:12" s="61" customFormat="1" ht="12.75">
      <c r="D1692" s="60"/>
      <c r="K1692" s="60"/>
      <c r="L1692" s="60"/>
    </row>
    <row r="1693" spans="4:12" s="61" customFormat="1" ht="12.75">
      <c r="D1693" s="60"/>
      <c r="K1693" s="60"/>
      <c r="L1693" s="60"/>
    </row>
    <row r="1694" spans="4:12" s="61" customFormat="1" ht="12.75">
      <c r="D1694" s="60"/>
      <c r="K1694" s="60"/>
      <c r="L1694" s="60"/>
    </row>
    <row r="1695" spans="4:12" s="61" customFormat="1" ht="12.75">
      <c r="D1695" s="60"/>
      <c r="K1695" s="60"/>
      <c r="L1695" s="60"/>
    </row>
    <row r="1696" spans="4:12" s="61" customFormat="1" ht="12.75">
      <c r="D1696" s="60"/>
      <c r="K1696" s="60"/>
      <c r="L1696" s="60"/>
    </row>
    <row r="1697" spans="4:12" s="61" customFormat="1" ht="12.75">
      <c r="D1697" s="60"/>
      <c r="K1697" s="60"/>
      <c r="L1697" s="60"/>
    </row>
    <row r="1698" spans="4:12" s="61" customFormat="1" ht="12.75">
      <c r="D1698" s="60"/>
      <c r="K1698" s="60"/>
      <c r="L1698" s="60"/>
    </row>
    <row r="1699" spans="4:12" s="61" customFormat="1" ht="12.75">
      <c r="D1699" s="60"/>
      <c r="K1699" s="60"/>
      <c r="L1699" s="60"/>
    </row>
    <row r="1700" spans="4:12" s="61" customFormat="1" ht="12.75">
      <c r="D1700" s="60"/>
      <c r="K1700" s="60"/>
      <c r="L1700" s="60"/>
    </row>
    <row r="1701" spans="4:12" s="61" customFormat="1" ht="12.75">
      <c r="D1701" s="60"/>
      <c r="K1701" s="60"/>
      <c r="L1701" s="60"/>
    </row>
    <row r="1702" spans="4:12" s="61" customFormat="1" ht="12.75">
      <c r="D1702" s="60"/>
      <c r="K1702" s="60"/>
      <c r="L1702" s="60"/>
    </row>
    <row r="1703" spans="4:12" s="61" customFormat="1" ht="12.75">
      <c r="D1703" s="60"/>
      <c r="K1703" s="60"/>
      <c r="L1703" s="60"/>
    </row>
    <row r="1704" spans="4:12" s="61" customFormat="1" ht="12.75">
      <c r="D1704" s="60"/>
      <c r="K1704" s="60"/>
      <c r="L1704" s="60"/>
    </row>
    <row r="1705" spans="4:12" s="61" customFormat="1" ht="12.75">
      <c r="D1705" s="60"/>
      <c r="K1705" s="60"/>
      <c r="L1705" s="60"/>
    </row>
    <row r="1706" spans="4:12" s="61" customFormat="1" ht="12.75">
      <c r="D1706" s="60"/>
      <c r="K1706" s="60"/>
      <c r="L1706" s="60"/>
    </row>
    <row r="1707" spans="4:12" s="61" customFormat="1" ht="12.75">
      <c r="D1707" s="60"/>
      <c r="K1707" s="60"/>
      <c r="L1707" s="60"/>
    </row>
    <row r="1708" spans="4:12" s="61" customFormat="1" ht="12.75">
      <c r="D1708" s="60"/>
      <c r="K1708" s="60"/>
      <c r="L1708" s="60"/>
    </row>
    <row r="1709" spans="4:12" s="61" customFormat="1" ht="12.75">
      <c r="D1709" s="60"/>
      <c r="K1709" s="60"/>
      <c r="L1709" s="60"/>
    </row>
    <row r="1710" spans="4:12" s="61" customFormat="1" ht="12.75">
      <c r="D1710" s="60"/>
      <c r="K1710" s="60"/>
      <c r="L1710" s="60"/>
    </row>
    <row r="1711" spans="4:12" s="61" customFormat="1" ht="12.75">
      <c r="D1711" s="60"/>
      <c r="K1711" s="60"/>
      <c r="L1711" s="60"/>
    </row>
    <row r="1712" spans="4:12" s="61" customFormat="1" ht="12.75">
      <c r="D1712" s="60"/>
      <c r="K1712" s="60"/>
      <c r="L1712" s="60"/>
    </row>
    <row r="1713" spans="4:12" s="61" customFormat="1" ht="12.75">
      <c r="D1713" s="60"/>
      <c r="K1713" s="60"/>
      <c r="L1713" s="60"/>
    </row>
    <row r="1714" spans="4:12" s="61" customFormat="1" ht="12.75">
      <c r="D1714" s="60"/>
      <c r="K1714" s="60"/>
      <c r="L1714" s="60"/>
    </row>
    <row r="1715" spans="4:12" s="61" customFormat="1" ht="12.75">
      <c r="D1715" s="60"/>
      <c r="K1715" s="60"/>
      <c r="L1715" s="60"/>
    </row>
    <row r="1716" spans="4:12" s="61" customFormat="1" ht="12.75">
      <c r="D1716" s="60"/>
      <c r="K1716" s="60"/>
      <c r="L1716" s="60"/>
    </row>
    <row r="1717" spans="4:12" s="61" customFormat="1" ht="12.75">
      <c r="D1717" s="60"/>
      <c r="K1717" s="60"/>
      <c r="L1717" s="60"/>
    </row>
    <row r="1718" spans="4:12" s="61" customFormat="1" ht="12.75">
      <c r="D1718" s="60"/>
      <c r="K1718" s="60"/>
      <c r="L1718" s="60"/>
    </row>
    <row r="1719" spans="4:12" s="61" customFormat="1" ht="12.75">
      <c r="D1719" s="60"/>
      <c r="K1719" s="60"/>
      <c r="L1719" s="60"/>
    </row>
    <row r="1720" spans="4:12" s="61" customFormat="1" ht="12.75">
      <c r="D1720" s="60"/>
      <c r="K1720" s="60"/>
      <c r="L1720" s="60"/>
    </row>
    <row r="1721" spans="4:12" s="61" customFormat="1" ht="12.75">
      <c r="D1721" s="60"/>
      <c r="K1721" s="60"/>
      <c r="L1721" s="60"/>
    </row>
    <row r="1722" spans="4:12" s="61" customFormat="1" ht="12.75">
      <c r="D1722" s="60"/>
      <c r="K1722" s="60"/>
      <c r="L1722" s="60"/>
    </row>
    <row r="1723" spans="4:12" s="61" customFormat="1" ht="12.75">
      <c r="D1723" s="60"/>
      <c r="K1723" s="60"/>
      <c r="L1723" s="60"/>
    </row>
    <row r="1724" spans="4:12" s="61" customFormat="1" ht="12.75">
      <c r="D1724" s="60"/>
      <c r="K1724" s="60"/>
      <c r="L1724" s="60"/>
    </row>
    <row r="1725" spans="4:12" s="61" customFormat="1" ht="12.75">
      <c r="D1725" s="60"/>
      <c r="K1725" s="60"/>
      <c r="L1725" s="60"/>
    </row>
    <row r="1726" spans="4:12" s="61" customFormat="1" ht="12.75">
      <c r="D1726" s="60"/>
      <c r="K1726" s="60"/>
      <c r="L1726" s="60"/>
    </row>
    <row r="1727" spans="4:12" s="61" customFormat="1" ht="12.75">
      <c r="D1727" s="60"/>
      <c r="K1727" s="60"/>
      <c r="L1727" s="60"/>
    </row>
    <row r="1728" spans="4:12" s="61" customFormat="1" ht="12.75">
      <c r="D1728" s="60"/>
      <c r="K1728" s="60"/>
      <c r="L1728" s="60"/>
    </row>
    <row r="1729" spans="4:12" s="61" customFormat="1" ht="12.75">
      <c r="D1729" s="60"/>
      <c r="K1729" s="60"/>
      <c r="L1729" s="60"/>
    </row>
    <row r="1730" spans="4:12" s="61" customFormat="1" ht="12.75">
      <c r="D1730" s="60"/>
      <c r="K1730" s="60"/>
      <c r="L1730" s="60"/>
    </row>
    <row r="1731" spans="4:12" s="61" customFormat="1" ht="12.75">
      <c r="D1731" s="60"/>
      <c r="K1731" s="60"/>
      <c r="L1731" s="60"/>
    </row>
    <row r="1732" spans="4:12" s="61" customFormat="1" ht="12.75">
      <c r="D1732" s="60"/>
      <c r="K1732" s="60"/>
      <c r="L1732" s="60"/>
    </row>
    <row r="1733" spans="4:12" s="61" customFormat="1" ht="12.75">
      <c r="D1733" s="60"/>
      <c r="K1733" s="60"/>
      <c r="L1733" s="60"/>
    </row>
    <row r="1734" spans="4:12" s="61" customFormat="1" ht="12.75">
      <c r="D1734" s="60"/>
      <c r="K1734" s="60"/>
      <c r="L1734" s="60"/>
    </row>
    <row r="1735" spans="4:12" s="61" customFormat="1" ht="12.75">
      <c r="D1735" s="60"/>
      <c r="K1735" s="60"/>
      <c r="L1735" s="60"/>
    </row>
    <row r="1736" spans="4:12" s="61" customFormat="1" ht="12.75">
      <c r="D1736" s="60"/>
      <c r="K1736" s="60"/>
      <c r="L1736" s="60"/>
    </row>
    <row r="1737" spans="4:12" s="61" customFormat="1" ht="12.75">
      <c r="D1737" s="60"/>
      <c r="K1737" s="60"/>
      <c r="L1737" s="60"/>
    </row>
    <row r="1738" spans="4:12" s="61" customFormat="1" ht="12.75">
      <c r="D1738" s="60"/>
      <c r="K1738" s="60"/>
      <c r="L1738" s="60"/>
    </row>
    <row r="1739" spans="4:12" s="61" customFormat="1" ht="12.75">
      <c r="D1739" s="60"/>
      <c r="K1739" s="60"/>
      <c r="L1739" s="60"/>
    </row>
    <row r="1740" spans="4:12" s="61" customFormat="1" ht="12.75">
      <c r="D1740" s="60"/>
      <c r="K1740" s="60"/>
      <c r="L1740" s="60"/>
    </row>
    <row r="1741" spans="4:12" s="61" customFormat="1" ht="12.75">
      <c r="D1741" s="60"/>
      <c r="K1741" s="60"/>
      <c r="L1741" s="60"/>
    </row>
    <row r="1742" spans="4:12" s="61" customFormat="1" ht="12.75">
      <c r="D1742" s="60"/>
      <c r="K1742" s="60"/>
      <c r="L1742" s="60"/>
    </row>
    <row r="1743" spans="4:12" s="61" customFormat="1" ht="12.75">
      <c r="D1743" s="60"/>
      <c r="K1743" s="60"/>
      <c r="L1743" s="60"/>
    </row>
    <row r="1744" spans="4:12" s="61" customFormat="1" ht="12.75">
      <c r="D1744" s="60"/>
      <c r="K1744" s="60"/>
      <c r="L1744" s="60"/>
    </row>
    <row r="1745" spans="4:12" s="61" customFormat="1" ht="12.75">
      <c r="D1745" s="60"/>
      <c r="K1745" s="60"/>
      <c r="L1745" s="60"/>
    </row>
    <row r="1746" spans="4:12" s="61" customFormat="1" ht="12.75">
      <c r="D1746" s="60"/>
      <c r="K1746" s="60"/>
      <c r="L1746" s="60"/>
    </row>
    <row r="1747" spans="4:12" s="61" customFormat="1" ht="12.75">
      <c r="D1747" s="60"/>
      <c r="K1747" s="60"/>
      <c r="L1747" s="60"/>
    </row>
    <row r="1748" spans="4:12" s="61" customFormat="1" ht="12.75">
      <c r="D1748" s="60"/>
      <c r="K1748" s="60"/>
      <c r="L1748" s="60"/>
    </row>
    <row r="1749" spans="4:12" s="61" customFormat="1" ht="12.75">
      <c r="D1749" s="60"/>
      <c r="K1749" s="60"/>
      <c r="L1749" s="60"/>
    </row>
    <row r="1750" spans="4:12" s="61" customFormat="1" ht="12.75">
      <c r="D1750" s="60"/>
      <c r="K1750" s="60"/>
      <c r="L1750" s="60"/>
    </row>
    <row r="1751" spans="4:12" s="61" customFormat="1" ht="12.75">
      <c r="D1751" s="60"/>
      <c r="K1751" s="60"/>
      <c r="L1751" s="60"/>
    </row>
    <row r="1752" spans="4:12" s="61" customFormat="1" ht="12.75">
      <c r="D1752" s="60"/>
      <c r="K1752" s="60"/>
      <c r="L1752" s="60"/>
    </row>
    <row r="1753" spans="4:12" s="61" customFormat="1" ht="12.75">
      <c r="D1753" s="60"/>
      <c r="K1753" s="60"/>
      <c r="L1753" s="60"/>
    </row>
    <row r="1754" spans="4:12" s="61" customFormat="1" ht="12.75">
      <c r="D1754" s="60"/>
      <c r="K1754" s="60"/>
      <c r="L1754" s="60"/>
    </row>
    <row r="1755" spans="4:12" s="61" customFormat="1" ht="12.75">
      <c r="D1755" s="60"/>
      <c r="K1755" s="60"/>
      <c r="L1755" s="60"/>
    </row>
    <row r="1756" spans="4:12" s="61" customFormat="1" ht="12.75">
      <c r="D1756" s="60"/>
      <c r="K1756" s="60"/>
      <c r="L1756" s="60"/>
    </row>
    <row r="1757" spans="4:12" s="61" customFormat="1" ht="12.75">
      <c r="D1757" s="60"/>
      <c r="K1757" s="60"/>
      <c r="L1757" s="60"/>
    </row>
    <row r="1758" spans="4:12" s="61" customFormat="1" ht="12.75">
      <c r="D1758" s="60"/>
      <c r="K1758" s="60"/>
      <c r="L1758" s="60"/>
    </row>
    <row r="1759" spans="4:12" s="61" customFormat="1" ht="12.75">
      <c r="D1759" s="60"/>
      <c r="K1759" s="60"/>
      <c r="L1759" s="60"/>
    </row>
    <row r="1760" spans="4:12" s="61" customFormat="1" ht="12.75">
      <c r="D1760" s="60"/>
      <c r="K1760" s="60"/>
      <c r="L1760" s="60"/>
    </row>
    <row r="1761" spans="4:12" s="61" customFormat="1" ht="12.75">
      <c r="D1761" s="60"/>
      <c r="K1761" s="60"/>
      <c r="L1761" s="60"/>
    </row>
    <row r="1762" spans="4:12" s="61" customFormat="1" ht="12.75">
      <c r="D1762" s="60"/>
      <c r="K1762" s="60"/>
      <c r="L1762" s="60"/>
    </row>
    <row r="1763" spans="4:12" s="61" customFormat="1" ht="12.75">
      <c r="D1763" s="60"/>
      <c r="K1763" s="60"/>
      <c r="L1763" s="60"/>
    </row>
    <row r="1764" spans="4:12" s="61" customFormat="1" ht="12.75">
      <c r="D1764" s="60"/>
      <c r="K1764" s="60"/>
      <c r="L1764" s="60"/>
    </row>
    <row r="1765" spans="4:12" s="61" customFormat="1" ht="12.75">
      <c r="D1765" s="60"/>
      <c r="K1765" s="60"/>
      <c r="L1765" s="60"/>
    </row>
    <row r="1766" spans="4:12" s="61" customFormat="1" ht="12.75">
      <c r="D1766" s="60"/>
      <c r="K1766" s="60"/>
      <c r="L1766" s="60"/>
    </row>
    <row r="1767" spans="4:12" s="61" customFormat="1" ht="12.75">
      <c r="D1767" s="60"/>
      <c r="K1767" s="60"/>
      <c r="L1767" s="60"/>
    </row>
    <row r="1768" spans="4:12" s="61" customFormat="1" ht="12.75">
      <c r="D1768" s="60"/>
      <c r="K1768" s="60"/>
      <c r="L1768" s="60"/>
    </row>
    <row r="1769" spans="4:12" s="61" customFormat="1" ht="12.75">
      <c r="D1769" s="60"/>
      <c r="K1769" s="60"/>
      <c r="L1769" s="60"/>
    </row>
    <row r="1770" spans="4:12" s="61" customFormat="1" ht="12.75">
      <c r="D1770" s="60"/>
      <c r="K1770" s="60"/>
      <c r="L1770" s="60"/>
    </row>
    <row r="1771" spans="4:12" s="61" customFormat="1" ht="12.75">
      <c r="D1771" s="60"/>
      <c r="K1771" s="60"/>
      <c r="L1771" s="60"/>
    </row>
    <row r="1772" spans="4:12" s="61" customFormat="1" ht="12.75">
      <c r="D1772" s="60"/>
      <c r="K1772" s="60"/>
      <c r="L1772" s="60"/>
    </row>
    <row r="1773" spans="4:12" s="61" customFormat="1" ht="12.75">
      <c r="D1773" s="60"/>
      <c r="K1773" s="60"/>
      <c r="L1773" s="60"/>
    </row>
    <row r="1774" spans="4:12" s="61" customFormat="1" ht="12.75">
      <c r="D1774" s="60"/>
      <c r="K1774" s="60"/>
      <c r="L1774" s="60"/>
    </row>
    <row r="1775" spans="4:12" s="61" customFormat="1" ht="12.75">
      <c r="D1775" s="60"/>
      <c r="K1775" s="60"/>
      <c r="L1775" s="60"/>
    </row>
    <row r="1776" spans="4:12" s="61" customFormat="1" ht="12.75">
      <c r="D1776" s="60"/>
      <c r="K1776" s="60"/>
      <c r="L1776" s="60"/>
    </row>
    <row r="1777" spans="4:12" s="61" customFormat="1" ht="12.75">
      <c r="D1777" s="60"/>
      <c r="K1777" s="60"/>
      <c r="L1777" s="60"/>
    </row>
    <row r="1778" spans="4:12" s="61" customFormat="1" ht="12.75">
      <c r="D1778" s="60"/>
      <c r="K1778" s="60"/>
      <c r="L1778" s="60"/>
    </row>
    <row r="1779" spans="4:12" s="61" customFormat="1" ht="12.75">
      <c r="D1779" s="60"/>
      <c r="K1779" s="60"/>
      <c r="L1779" s="60"/>
    </row>
    <row r="1780" spans="4:12" s="61" customFormat="1" ht="12.75">
      <c r="D1780" s="60"/>
      <c r="K1780" s="60"/>
      <c r="L1780" s="60"/>
    </row>
    <row r="1781" spans="4:12" s="61" customFormat="1" ht="12.75">
      <c r="D1781" s="60"/>
      <c r="K1781" s="60"/>
      <c r="L1781" s="60"/>
    </row>
    <row r="1782" spans="4:12" s="61" customFormat="1" ht="12.75">
      <c r="D1782" s="60"/>
      <c r="K1782" s="60"/>
      <c r="L1782" s="60"/>
    </row>
    <row r="1783" spans="4:12" s="61" customFormat="1" ht="12.75">
      <c r="D1783" s="60"/>
      <c r="K1783" s="60"/>
      <c r="L1783" s="60"/>
    </row>
    <row r="1784" spans="4:12" s="61" customFormat="1" ht="12.75">
      <c r="D1784" s="60"/>
      <c r="K1784" s="60"/>
      <c r="L1784" s="60"/>
    </row>
    <row r="1785" spans="4:12" s="61" customFormat="1" ht="12.75">
      <c r="D1785" s="60"/>
      <c r="K1785" s="60"/>
      <c r="L1785" s="60"/>
    </row>
    <row r="1786" spans="4:12" s="61" customFormat="1" ht="12.75">
      <c r="D1786" s="60"/>
      <c r="K1786" s="60"/>
      <c r="L1786" s="60"/>
    </row>
    <row r="1787" spans="4:12" s="61" customFormat="1" ht="12.75">
      <c r="D1787" s="60"/>
      <c r="K1787" s="60"/>
      <c r="L1787" s="60"/>
    </row>
    <row r="1788" spans="4:12" s="61" customFormat="1" ht="12.75">
      <c r="D1788" s="60"/>
      <c r="K1788" s="60"/>
      <c r="L1788" s="60"/>
    </row>
    <row r="1789" spans="4:12" s="61" customFormat="1" ht="12.75">
      <c r="D1789" s="60"/>
      <c r="K1789" s="60"/>
      <c r="L1789" s="60"/>
    </row>
    <row r="1790" spans="4:12" s="61" customFormat="1" ht="12.75">
      <c r="D1790" s="60"/>
      <c r="K1790" s="60"/>
      <c r="L1790" s="60"/>
    </row>
    <row r="1791" spans="4:12" s="61" customFormat="1" ht="12.75">
      <c r="D1791" s="60"/>
      <c r="K1791" s="60"/>
      <c r="L1791" s="60"/>
    </row>
    <row r="1792" spans="4:12" s="61" customFormat="1" ht="12.75">
      <c r="D1792" s="60"/>
      <c r="K1792" s="60"/>
      <c r="L1792" s="60"/>
    </row>
    <row r="1793" spans="4:12" s="61" customFormat="1" ht="12.75">
      <c r="D1793" s="60"/>
      <c r="K1793" s="60"/>
      <c r="L1793" s="60"/>
    </row>
    <row r="1794" spans="4:12" s="61" customFormat="1" ht="12.75">
      <c r="D1794" s="60"/>
      <c r="K1794" s="60"/>
      <c r="L1794" s="60"/>
    </row>
    <row r="1795" spans="4:12" s="61" customFormat="1" ht="12.75">
      <c r="D1795" s="60"/>
      <c r="K1795" s="60"/>
      <c r="L1795" s="60"/>
    </row>
    <row r="1796" spans="4:12" s="61" customFormat="1" ht="12.75">
      <c r="D1796" s="60"/>
      <c r="K1796" s="60"/>
      <c r="L1796" s="60"/>
    </row>
    <row r="1797" spans="4:12" s="61" customFormat="1" ht="12.75">
      <c r="D1797" s="60"/>
      <c r="K1797" s="60"/>
      <c r="L1797" s="60"/>
    </row>
    <row r="1798" spans="4:12" s="61" customFormat="1" ht="12.75">
      <c r="D1798" s="60"/>
      <c r="K1798" s="60"/>
      <c r="L1798" s="60"/>
    </row>
    <row r="1799" spans="4:12" s="61" customFormat="1" ht="12.75">
      <c r="D1799" s="60"/>
      <c r="K1799" s="60"/>
      <c r="L1799" s="60"/>
    </row>
    <row r="1800" spans="4:12" s="61" customFormat="1" ht="12.75">
      <c r="D1800" s="60"/>
      <c r="K1800" s="60"/>
      <c r="L1800" s="60"/>
    </row>
    <row r="1801" spans="4:12" s="61" customFormat="1" ht="12.75">
      <c r="D1801" s="60"/>
      <c r="K1801" s="60"/>
      <c r="L1801" s="60"/>
    </row>
    <row r="1802" spans="4:12" s="61" customFormat="1" ht="12.75">
      <c r="D1802" s="60"/>
      <c r="K1802" s="60"/>
      <c r="L1802" s="60"/>
    </row>
    <row r="1803" spans="4:12" s="61" customFormat="1" ht="12.75">
      <c r="D1803" s="60"/>
      <c r="K1803" s="60"/>
      <c r="L1803" s="60"/>
    </row>
    <row r="1804" spans="4:12" s="61" customFormat="1" ht="12.75">
      <c r="D1804" s="60"/>
      <c r="K1804" s="60"/>
      <c r="L1804" s="60"/>
    </row>
    <row r="1805" spans="4:12" s="61" customFormat="1" ht="12.75">
      <c r="D1805" s="60"/>
      <c r="K1805" s="60"/>
      <c r="L1805" s="60"/>
    </row>
    <row r="1806" spans="4:12" s="61" customFormat="1" ht="12.75">
      <c r="D1806" s="60"/>
      <c r="K1806" s="60"/>
      <c r="L1806" s="60"/>
    </row>
    <row r="1807" spans="4:12" s="61" customFormat="1" ht="12.75">
      <c r="D1807" s="60"/>
      <c r="K1807" s="60"/>
      <c r="L1807" s="60"/>
    </row>
    <row r="1808" spans="4:12" s="61" customFormat="1" ht="12.75">
      <c r="D1808" s="60"/>
      <c r="K1808" s="60"/>
      <c r="L1808" s="60"/>
    </row>
    <row r="1809" spans="4:12" s="61" customFormat="1" ht="12.75">
      <c r="D1809" s="60"/>
      <c r="K1809" s="60"/>
      <c r="L1809" s="60"/>
    </row>
    <row r="1810" spans="4:12" s="61" customFormat="1" ht="12.75">
      <c r="D1810" s="60"/>
      <c r="K1810" s="60"/>
      <c r="L1810" s="60"/>
    </row>
    <row r="1811" spans="4:12" s="61" customFormat="1" ht="12.75">
      <c r="D1811" s="60"/>
      <c r="K1811" s="60"/>
      <c r="L1811" s="60"/>
    </row>
    <row r="1812" spans="4:12" s="61" customFormat="1" ht="12.75">
      <c r="D1812" s="60"/>
      <c r="K1812" s="60"/>
      <c r="L1812" s="60"/>
    </row>
    <row r="1813" spans="4:12" s="61" customFormat="1" ht="12.75">
      <c r="D1813" s="60"/>
      <c r="K1813" s="60"/>
      <c r="L1813" s="60"/>
    </row>
    <row r="1814" spans="4:12" s="61" customFormat="1" ht="12.75">
      <c r="D1814" s="60"/>
      <c r="K1814" s="60"/>
      <c r="L1814" s="60"/>
    </row>
    <row r="1815" spans="4:12" s="61" customFormat="1" ht="12.75">
      <c r="D1815" s="60"/>
      <c r="K1815" s="60"/>
      <c r="L1815" s="60"/>
    </row>
    <row r="1816" spans="4:12" s="61" customFormat="1" ht="12.75">
      <c r="D1816" s="60"/>
      <c r="K1816" s="60"/>
      <c r="L1816" s="60"/>
    </row>
    <row r="1817" spans="4:12" s="61" customFormat="1" ht="12.75">
      <c r="D1817" s="60"/>
      <c r="K1817" s="60"/>
      <c r="L1817" s="60"/>
    </row>
    <row r="1818" spans="4:12" s="61" customFormat="1" ht="12.75">
      <c r="D1818" s="60"/>
      <c r="K1818" s="60"/>
      <c r="L1818" s="60"/>
    </row>
    <row r="1819" spans="4:12" s="61" customFormat="1" ht="12.75">
      <c r="D1819" s="60"/>
      <c r="K1819" s="60"/>
      <c r="L1819" s="60"/>
    </row>
    <row r="1820" spans="4:12" s="61" customFormat="1" ht="12.75">
      <c r="D1820" s="60"/>
      <c r="K1820" s="60"/>
      <c r="L1820" s="60"/>
    </row>
    <row r="1821" spans="4:12" s="61" customFormat="1" ht="12.75">
      <c r="D1821" s="60"/>
      <c r="K1821" s="60"/>
      <c r="L1821" s="60"/>
    </row>
    <row r="1822" spans="4:12" s="61" customFormat="1" ht="12.75">
      <c r="D1822" s="60"/>
      <c r="K1822" s="60"/>
      <c r="L1822" s="60"/>
    </row>
    <row r="1823" spans="4:12" s="61" customFormat="1" ht="12.75">
      <c r="D1823" s="60"/>
      <c r="K1823" s="60"/>
      <c r="L1823" s="60"/>
    </row>
    <row r="1824" spans="4:12" s="61" customFormat="1" ht="12.75">
      <c r="D1824" s="60"/>
      <c r="K1824" s="60"/>
      <c r="L1824" s="60"/>
    </row>
    <row r="1825" spans="4:12" s="61" customFormat="1" ht="12.75">
      <c r="D1825" s="60"/>
      <c r="K1825" s="60"/>
      <c r="L1825" s="60"/>
    </row>
    <row r="1826" spans="4:12" s="61" customFormat="1" ht="12.75">
      <c r="D1826" s="60"/>
      <c r="K1826" s="60"/>
      <c r="L1826" s="60"/>
    </row>
    <row r="1827" spans="4:12" s="61" customFormat="1" ht="12.75">
      <c r="D1827" s="60"/>
      <c r="K1827" s="60"/>
      <c r="L1827" s="60"/>
    </row>
    <row r="1828" spans="4:12" s="61" customFormat="1" ht="12.75">
      <c r="D1828" s="60"/>
      <c r="K1828" s="60"/>
      <c r="L1828" s="60"/>
    </row>
    <row r="1829" spans="4:12" s="61" customFormat="1" ht="12.75">
      <c r="D1829" s="60"/>
      <c r="K1829" s="60"/>
      <c r="L1829" s="60"/>
    </row>
    <row r="1830" spans="4:12" s="61" customFormat="1" ht="12.75">
      <c r="D1830" s="60"/>
      <c r="K1830" s="60"/>
      <c r="L1830" s="60"/>
    </row>
    <row r="1831" spans="4:12" s="61" customFormat="1" ht="12.75">
      <c r="D1831" s="60"/>
      <c r="K1831" s="60"/>
      <c r="L1831" s="60"/>
    </row>
    <row r="1832" spans="4:12" s="61" customFormat="1" ht="12.75">
      <c r="D1832" s="60"/>
      <c r="K1832" s="60"/>
      <c r="L1832" s="60"/>
    </row>
    <row r="1833" spans="4:12" s="61" customFormat="1" ht="12.75">
      <c r="D1833" s="60"/>
      <c r="K1833" s="60"/>
      <c r="L1833" s="60"/>
    </row>
    <row r="1834" spans="4:12" s="61" customFormat="1" ht="12.75">
      <c r="D1834" s="60"/>
      <c r="K1834" s="60"/>
      <c r="L1834" s="60"/>
    </row>
    <row r="1835" spans="4:12" s="61" customFormat="1" ht="12.75">
      <c r="D1835" s="60"/>
      <c r="K1835" s="60"/>
      <c r="L1835" s="60"/>
    </row>
    <row r="1836" spans="4:12" s="61" customFormat="1" ht="12.75">
      <c r="D1836" s="60"/>
      <c r="K1836" s="60"/>
      <c r="L1836" s="60"/>
    </row>
    <row r="1837" spans="4:12" s="61" customFormat="1" ht="12.75">
      <c r="D1837" s="60"/>
      <c r="K1837" s="60"/>
      <c r="L1837" s="60"/>
    </row>
    <row r="1838" spans="4:12" s="61" customFormat="1" ht="12.75">
      <c r="D1838" s="60"/>
      <c r="K1838" s="60"/>
      <c r="L1838" s="60"/>
    </row>
    <row r="1839" spans="4:12" s="61" customFormat="1" ht="12.75">
      <c r="D1839" s="60"/>
      <c r="K1839" s="60"/>
      <c r="L1839" s="60"/>
    </row>
    <row r="1840" spans="4:12" s="61" customFormat="1" ht="12.75">
      <c r="D1840" s="60"/>
      <c r="K1840" s="60"/>
      <c r="L1840" s="60"/>
    </row>
    <row r="1841" spans="4:12" s="61" customFormat="1" ht="12.75">
      <c r="D1841" s="60"/>
      <c r="K1841" s="60"/>
      <c r="L1841" s="60"/>
    </row>
    <row r="1842" spans="4:12" s="61" customFormat="1" ht="12.75">
      <c r="D1842" s="60"/>
      <c r="K1842" s="60"/>
      <c r="L1842" s="60"/>
    </row>
    <row r="1843" spans="4:12" s="61" customFormat="1" ht="12.75">
      <c r="D1843" s="60"/>
      <c r="K1843" s="60"/>
      <c r="L1843" s="60"/>
    </row>
    <row r="1844" spans="4:12" s="61" customFormat="1" ht="12.75">
      <c r="D1844" s="60"/>
      <c r="K1844" s="60"/>
      <c r="L1844" s="60"/>
    </row>
    <row r="1845" spans="4:12" s="61" customFormat="1" ht="12.75">
      <c r="D1845" s="60"/>
      <c r="K1845" s="60"/>
      <c r="L1845" s="60"/>
    </row>
    <row r="1846" spans="4:12" s="61" customFormat="1" ht="12.75">
      <c r="D1846" s="60"/>
      <c r="K1846" s="60"/>
      <c r="L1846" s="60"/>
    </row>
    <row r="1847" spans="4:12" s="61" customFormat="1" ht="12.75">
      <c r="D1847" s="60"/>
      <c r="K1847" s="60"/>
      <c r="L1847" s="60"/>
    </row>
    <row r="1848" spans="4:12" s="61" customFormat="1" ht="12.75">
      <c r="D1848" s="60"/>
      <c r="K1848" s="60"/>
      <c r="L1848" s="60"/>
    </row>
    <row r="1849" spans="4:12" s="61" customFormat="1" ht="12.75">
      <c r="D1849" s="60"/>
      <c r="K1849" s="60"/>
      <c r="L1849" s="60"/>
    </row>
    <row r="1850" spans="4:12" s="61" customFormat="1" ht="12.75">
      <c r="D1850" s="60"/>
      <c r="K1850" s="60"/>
      <c r="L1850" s="60"/>
    </row>
    <row r="1851" spans="4:12" s="61" customFormat="1" ht="12.75">
      <c r="D1851" s="60"/>
      <c r="K1851" s="60"/>
      <c r="L1851" s="60"/>
    </row>
    <row r="1852" spans="4:12" s="61" customFormat="1" ht="12.75">
      <c r="D1852" s="60"/>
      <c r="K1852" s="60"/>
      <c r="L1852" s="60"/>
    </row>
    <row r="1853" spans="4:12" s="61" customFormat="1" ht="12.75">
      <c r="D1853" s="60"/>
      <c r="K1853" s="60"/>
      <c r="L1853" s="60"/>
    </row>
    <row r="1854" spans="4:12" s="61" customFormat="1" ht="12.75">
      <c r="D1854" s="60"/>
      <c r="K1854" s="60"/>
      <c r="L1854" s="60"/>
    </row>
    <row r="1855" spans="4:12" s="61" customFormat="1" ht="12.75">
      <c r="D1855" s="60"/>
      <c r="K1855" s="60"/>
      <c r="L1855" s="60"/>
    </row>
    <row r="1856" spans="4:12" s="61" customFormat="1" ht="12.75">
      <c r="D1856" s="60"/>
      <c r="K1856" s="60"/>
      <c r="L1856" s="60"/>
    </row>
    <row r="1857" spans="4:12" s="61" customFormat="1" ht="12.75">
      <c r="D1857" s="60"/>
      <c r="K1857" s="60"/>
      <c r="L1857" s="60"/>
    </row>
    <row r="1858" spans="4:12" s="61" customFormat="1" ht="12.75">
      <c r="D1858" s="60"/>
      <c r="K1858" s="60"/>
      <c r="L1858" s="60"/>
    </row>
    <row r="1859" spans="4:12" s="61" customFormat="1" ht="12.75">
      <c r="D1859" s="60"/>
      <c r="K1859" s="60"/>
      <c r="L1859" s="60"/>
    </row>
    <row r="1860" spans="4:12" s="61" customFormat="1" ht="12.75">
      <c r="D1860" s="60"/>
      <c r="K1860" s="60"/>
      <c r="L1860" s="60"/>
    </row>
    <row r="1861" spans="4:12" s="61" customFormat="1" ht="12.75">
      <c r="D1861" s="60"/>
      <c r="K1861" s="60"/>
      <c r="L1861" s="60"/>
    </row>
    <row r="1862" spans="4:12" s="61" customFormat="1" ht="12.75">
      <c r="D1862" s="60"/>
      <c r="K1862" s="60"/>
      <c r="L1862" s="60"/>
    </row>
    <row r="1863" spans="4:12" s="61" customFormat="1" ht="12.75">
      <c r="D1863" s="60"/>
      <c r="K1863" s="60"/>
      <c r="L1863" s="60"/>
    </row>
    <row r="1864" spans="4:12" s="61" customFormat="1" ht="12.75">
      <c r="D1864" s="60"/>
      <c r="K1864" s="60"/>
      <c r="L1864" s="60"/>
    </row>
    <row r="1865" spans="4:12" s="61" customFormat="1" ht="12.75">
      <c r="D1865" s="60"/>
      <c r="K1865" s="60"/>
      <c r="L1865" s="60"/>
    </row>
    <row r="1866" spans="4:12" s="61" customFormat="1" ht="12.75">
      <c r="D1866" s="60"/>
      <c r="K1866" s="60"/>
      <c r="L1866" s="60"/>
    </row>
    <row r="1867" spans="4:12" s="61" customFormat="1" ht="12.75">
      <c r="D1867" s="60"/>
      <c r="K1867" s="60"/>
      <c r="L1867" s="60"/>
    </row>
    <row r="1868" spans="4:12" s="61" customFormat="1" ht="12.75">
      <c r="D1868" s="60"/>
      <c r="K1868" s="60"/>
      <c r="L1868" s="60"/>
    </row>
    <row r="1869" spans="4:12" s="61" customFormat="1" ht="12.75">
      <c r="D1869" s="60"/>
      <c r="K1869" s="60"/>
      <c r="L1869" s="60"/>
    </row>
    <row r="1870" spans="4:12" s="61" customFormat="1" ht="12.75">
      <c r="D1870" s="60"/>
      <c r="K1870" s="60"/>
      <c r="L1870" s="60"/>
    </row>
    <row r="1871" spans="4:12" s="61" customFormat="1" ht="12.75">
      <c r="D1871" s="60"/>
      <c r="K1871" s="60"/>
      <c r="L1871" s="60"/>
    </row>
    <row r="1872" spans="4:12" s="61" customFormat="1" ht="12.75">
      <c r="D1872" s="60"/>
      <c r="K1872" s="60"/>
      <c r="L1872" s="60"/>
    </row>
    <row r="1873" spans="4:12" s="61" customFormat="1" ht="12.75">
      <c r="D1873" s="60"/>
      <c r="K1873" s="60"/>
      <c r="L1873" s="60"/>
    </row>
    <row r="1874" spans="4:12" s="61" customFormat="1" ht="12.75">
      <c r="D1874" s="60"/>
      <c r="K1874" s="60"/>
      <c r="L1874" s="60"/>
    </row>
    <row r="1875" spans="4:12" s="61" customFormat="1" ht="12.75">
      <c r="D1875" s="60"/>
      <c r="K1875" s="60"/>
      <c r="L1875" s="60"/>
    </row>
    <row r="1876" spans="4:12" s="61" customFormat="1" ht="12.75">
      <c r="D1876" s="60"/>
      <c r="K1876" s="60"/>
      <c r="L1876" s="60"/>
    </row>
    <row r="1877" spans="4:12" s="61" customFormat="1" ht="12.75">
      <c r="D1877" s="60"/>
      <c r="K1877" s="60"/>
      <c r="L1877" s="60"/>
    </row>
    <row r="1878" spans="4:12" s="61" customFormat="1" ht="12.75">
      <c r="D1878" s="60"/>
      <c r="K1878" s="60"/>
      <c r="L1878" s="60"/>
    </row>
    <row r="1879" spans="4:12" s="61" customFormat="1" ht="12.75">
      <c r="D1879" s="60"/>
      <c r="K1879" s="60"/>
      <c r="L1879" s="60"/>
    </row>
    <row r="1880" spans="4:12" s="61" customFormat="1" ht="12.75">
      <c r="D1880" s="60"/>
      <c r="K1880" s="60"/>
      <c r="L1880" s="60"/>
    </row>
    <row r="1881" spans="4:12" s="61" customFormat="1" ht="12.75">
      <c r="D1881" s="60"/>
      <c r="K1881" s="60"/>
      <c r="L1881" s="60"/>
    </row>
    <row r="1882" spans="4:12" s="61" customFormat="1" ht="12.75">
      <c r="D1882" s="60"/>
      <c r="K1882" s="60"/>
      <c r="L1882" s="60"/>
    </row>
    <row r="1883" spans="4:12" s="61" customFormat="1" ht="12.75">
      <c r="D1883" s="60"/>
      <c r="K1883" s="60"/>
      <c r="L1883" s="60"/>
    </row>
    <row r="1884" spans="4:12" s="61" customFormat="1" ht="12.75">
      <c r="D1884" s="60"/>
      <c r="K1884" s="60"/>
      <c r="L1884" s="60"/>
    </row>
    <row r="1885" spans="4:12" s="61" customFormat="1" ht="12.75">
      <c r="D1885" s="60"/>
      <c r="K1885" s="60"/>
      <c r="L1885" s="60"/>
    </row>
    <row r="1886" spans="4:12" s="61" customFormat="1" ht="12.75">
      <c r="D1886" s="60"/>
      <c r="K1886" s="60"/>
      <c r="L1886" s="60"/>
    </row>
    <row r="1887" spans="4:12" s="61" customFormat="1" ht="12.75">
      <c r="D1887" s="60"/>
      <c r="K1887" s="60"/>
      <c r="L1887" s="60"/>
    </row>
    <row r="1888" spans="4:12" s="61" customFormat="1" ht="12.75">
      <c r="D1888" s="60"/>
      <c r="K1888" s="60"/>
      <c r="L1888" s="60"/>
    </row>
    <row r="1889" spans="4:12" s="61" customFormat="1" ht="12.75">
      <c r="D1889" s="60"/>
      <c r="K1889" s="60"/>
      <c r="L1889" s="60"/>
    </row>
    <row r="1890" spans="4:12" s="61" customFormat="1" ht="12.75">
      <c r="D1890" s="60"/>
      <c r="K1890" s="60"/>
      <c r="L1890" s="60"/>
    </row>
    <row r="1891" spans="4:12" s="61" customFormat="1" ht="12.75">
      <c r="D1891" s="60"/>
      <c r="K1891" s="60"/>
      <c r="L1891" s="60"/>
    </row>
    <row r="1892" spans="4:12" s="61" customFormat="1" ht="12.75">
      <c r="D1892" s="60"/>
      <c r="K1892" s="60"/>
      <c r="L1892" s="60"/>
    </row>
    <row r="1893" spans="4:12" s="61" customFormat="1" ht="12.75">
      <c r="D1893" s="60"/>
      <c r="K1893" s="60"/>
      <c r="L1893" s="60"/>
    </row>
    <row r="1894" spans="4:12" s="61" customFormat="1" ht="12.75">
      <c r="D1894" s="60"/>
      <c r="K1894" s="60"/>
      <c r="L1894" s="60"/>
    </row>
    <row r="1895" spans="4:12" s="61" customFormat="1" ht="12.75">
      <c r="D1895" s="60"/>
      <c r="K1895" s="60"/>
      <c r="L1895" s="60"/>
    </row>
    <row r="1896" spans="4:12" s="61" customFormat="1" ht="12.75">
      <c r="D1896" s="60"/>
      <c r="K1896" s="60"/>
      <c r="L1896" s="60"/>
    </row>
    <row r="1897" spans="4:12" s="61" customFormat="1" ht="12.75">
      <c r="D1897" s="60"/>
      <c r="K1897" s="60"/>
      <c r="L1897" s="60"/>
    </row>
    <row r="1898" spans="4:12" s="61" customFormat="1" ht="12.75">
      <c r="D1898" s="60"/>
      <c r="K1898" s="60"/>
      <c r="L1898" s="60"/>
    </row>
    <row r="1899" spans="4:12" s="61" customFormat="1" ht="12.75">
      <c r="D1899" s="60"/>
      <c r="K1899" s="60"/>
      <c r="L1899" s="60"/>
    </row>
    <row r="1900" spans="4:12" s="61" customFormat="1" ht="12.75">
      <c r="D1900" s="60"/>
      <c r="K1900" s="60"/>
      <c r="L1900" s="60"/>
    </row>
    <row r="1901" spans="4:12" s="61" customFormat="1" ht="12.75">
      <c r="D1901" s="60"/>
      <c r="K1901" s="60"/>
      <c r="L1901" s="60"/>
    </row>
    <row r="1902" spans="4:12" s="61" customFormat="1" ht="12.75">
      <c r="D1902" s="60"/>
      <c r="K1902" s="60"/>
      <c r="L1902" s="60"/>
    </row>
    <row r="1903" spans="4:12" s="61" customFormat="1" ht="12.75">
      <c r="D1903" s="60"/>
      <c r="K1903" s="60"/>
      <c r="L1903" s="60"/>
    </row>
    <row r="1904" spans="4:12" s="61" customFormat="1" ht="12.75">
      <c r="D1904" s="60"/>
      <c r="K1904" s="60"/>
      <c r="L1904" s="60"/>
    </row>
    <row r="1905" spans="4:12" s="61" customFormat="1" ht="12.75">
      <c r="D1905" s="60"/>
      <c r="K1905" s="60"/>
      <c r="L1905" s="60"/>
    </row>
    <row r="1906" spans="4:12" s="61" customFormat="1" ht="12.75">
      <c r="D1906" s="60"/>
      <c r="K1906" s="60"/>
      <c r="L1906" s="60"/>
    </row>
    <row r="1907" spans="4:12" s="61" customFormat="1" ht="12.75">
      <c r="D1907" s="60"/>
      <c r="K1907" s="60"/>
      <c r="L1907" s="60"/>
    </row>
    <row r="1908" spans="4:12" s="61" customFormat="1" ht="12.75">
      <c r="D1908" s="60"/>
      <c r="K1908" s="60"/>
      <c r="L1908" s="60"/>
    </row>
    <row r="1909" spans="4:12" s="61" customFormat="1" ht="12.75">
      <c r="D1909" s="60"/>
      <c r="K1909" s="60"/>
      <c r="L1909" s="60"/>
    </row>
    <row r="1910" spans="4:12" s="61" customFormat="1" ht="12.75">
      <c r="D1910" s="60"/>
      <c r="K1910" s="60"/>
      <c r="L1910" s="60"/>
    </row>
    <row r="1911" spans="4:12" s="61" customFormat="1" ht="12.75">
      <c r="D1911" s="60"/>
      <c r="K1911" s="60"/>
      <c r="L1911" s="60"/>
    </row>
    <row r="1912" spans="4:12" s="61" customFormat="1" ht="12.75">
      <c r="D1912" s="60"/>
      <c r="K1912" s="60"/>
      <c r="L1912" s="60"/>
    </row>
    <row r="1913" spans="4:12" s="61" customFormat="1" ht="12.75">
      <c r="D1913" s="60"/>
      <c r="K1913" s="60"/>
      <c r="L1913" s="60"/>
    </row>
    <row r="1914" spans="4:12" s="61" customFormat="1" ht="12.75">
      <c r="D1914" s="60"/>
      <c r="K1914" s="60"/>
      <c r="L1914" s="60"/>
    </row>
    <row r="1915" spans="4:12" s="61" customFormat="1" ht="12.75">
      <c r="D1915" s="60"/>
      <c r="K1915" s="60"/>
      <c r="L1915" s="60"/>
    </row>
    <row r="1916" spans="4:12" s="61" customFormat="1" ht="12.75">
      <c r="D1916" s="60"/>
      <c r="K1916" s="60"/>
      <c r="L1916" s="60"/>
    </row>
    <row r="1917" spans="4:12" s="61" customFormat="1" ht="12.75">
      <c r="D1917" s="60"/>
      <c r="K1917" s="60"/>
      <c r="L1917" s="60"/>
    </row>
    <row r="1918" spans="4:12" s="61" customFormat="1" ht="12.75">
      <c r="D1918" s="60"/>
      <c r="K1918" s="60"/>
      <c r="L1918" s="60"/>
    </row>
    <row r="1919" spans="4:12" s="61" customFormat="1" ht="12.75">
      <c r="D1919" s="60"/>
      <c r="K1919" s="60"/>
      <c r="L1919" s="60"/>
    </row>
    <row r="1920" spans="4:12" s="61" customFormat="1" ht="12.75">
      <c r="D1920" s="60"/>
      <c r="K1920" s="60"/>
      <c r="L1920" s="60"/>
    </row>
    <row r="1921" spans="4:12" s="61" customFormat="1" ht="12.75">
      <c r="D1921" s="60"/>
      <c r="K1921" s="60"/>
      <c r="L1921" s="60"/>
    </row>
    <row r="1922" spans="4:12" s="61" customFormat="1" ht="12.75">
      <c r="D1922" s="60"/>
      <c r="K1922" s="60"/>
      <c r="L1922" s="60"/>
    </row>
    <row r="1923" spans="4:12" s="61" customFormat="1" ht="12.75">
      <c r="D1923" s="60"/>
      <c r="K1923" s="60"/>
      <c r="L1923" s="60"/>
    </row>
    <row r="1924" spans="4:12" s="61" customFormat="1" ht="12.75">
      <c r="D1924" s="60"/>
      <c r="K1924" s="60"/>
      <c r="L1924" s="60"/>
    </row>
    <row r="1925" spans="4:12" s="61" customFormat="1" ht="12.75">
      <c r="D1925" s="60"/>
      <c r="K1925" s="60"/>
      <c r="L1925" s="60"/>
    </row>
    <row r="1926" spans="4:12" s="61" customFormat="1" ht="12.75">
      <c r="D1926" s="60"/>
      <c r="K1926" s="60"/>
      <c r="L1926" s="60"/>
    </row>
    <row r="1927" spans="4:12" s="61" customFormat="1" ht="12.75">
      <c r="D1927" s="60"/>
      <c r="K1927" s="60"/>
      <c r="L1927" s="60"/>
    </row>
    <row r="1928" spans="4:12" s="61" customFormat="1" ht="12.75">
      <c r="D1928" s="60"/>
      <c r="K1928" s="60"/>
      <c r="L1928" s="60"/>
    </row>
    <row r="1929" spans="4:12" s="61" customFormat="1" ht="12.75">
      <c r="D1929" s="60"/>
      <c r="K1929" s="60"/>
      <c r="L1929" s="60"/>
    </row>
    <row r="1930" spans="4:12" s="61" customFormat="1" ht="12.75">
      <c r="D1930" s="60"/>
      <c r="K1930" s="60"/>
      <c r="L1930" s="60"/>
    </row>
    <row r="1931" spans="4:12" s="61" customFormat="1" ht="12.75">
      <c r="D1931" s="60"/>
      <c r="K1931" s="60"/>
      <c r="L1931" s="60"/>
    </row>
    <row r="1932" spans="4:12" s="61" customFormat="1" ht="12.75">
      <c r="D1932" s="60"/>
      <c r="K1932" s="60"/>
      <c r="L1932" s="60"/>
    </row>
    <row r="1933" spans="4:12" s="61" customFormat="1" ht="12.75">
      <c r="D1933" s="60"/>
      <c r="K1933" s="60"/>
      <c r="L1933" s="60"/>
    </row>
    <row r="1934" spans="4:12" s="61" customFormat="1" ht="12.75">
      <c r="D1934" s="60"/>
      <c r="K1934" s="60"/>
      <c r="L1934" s="60"/>
    </row>
    <row r="1935" spans="4:12" s="61" customFormat="1" ht="12.75">
      <c r="D1935" s="60"/>
      <c r="K1935" s="60"/>
      <c r="L1935" s="60"/>
    </row>
    <row r="1936" spans="4:12" s="61" customFormat="1" ht="12.75">
      <c r="D1936" s="60"/>
      <c r="K1936" s="60"/>
      <c r="L1936" s="60"/>
    </row>
    <row r="1937" spans="4:12" s="61" customFormat="1" ht="12.75">
      <c r="D1937" s="60"/>
      <c r="K1937" s="60"/>
      <c r="L1937" s="60"/>
    </row>
    <row r="1938" spans="4:12" s="61" customFormat="1" ht="12.75">
      <c r="D1938" s="60"/>
      <c r="K1938" s="60"/>
      <c r="L1938" s="60"/>
    </row>
    <row r="1939" spans="4:12" s="61" customFormat="1" ht="12.75">
      <c r="D1939" s="60"/>
      <c r="K1939" s="60"/>
      <c r="L1939" s="60"/>
    </row>
    <row r="1940" spans="4:12" s="61" customFormat="1" ht="12.75">
      <c r="D1940" s="60"/>
      <c r="K1940" s="60"/>
      <c r="L1940" s="60"/>
    </row>
    <row r="1941" spans="4:12" s="61" customFormat="1" ht="12.75">
      <c r="D1941" s="60"/>
      <c r="K1941" s="60"/>
      <c r="L1941" s="60"/>
    </row>
    <row r="1942" spans="4:12" s="61" customFormat="1" ht="12.75">
      <c r="D1942" s="60"/>
      <c r="K1942" s="60"/>
      <c r="L1942" s="60"/>
    </row>
    <row r="1943" spans="4:12" s="61" customFormat="1" ht="12.75">
      <c r="D1943" s="60"/>
      <c r="K1943" s="60"/>
      <c r="L1943" s="60"/>
    </row>
    <row r="1944" spans="4:12" s="61" customFormat="1" ht="12.75">
      <c r="D1944" s="60"/>
      <c r="K1944" s="60"/>
      <c r="L1944" s="60"/>
    </row>
    <row r="1945" spans="4:12" s="61" customFormat="1" ht="12.75">
      <c r="D1945" s="60"/>
      <c r="K1945" s="60"/>
      <c r="L1945" s="60"/>
    </row>
    <row r="1946" spans="4:12" s="61" customFormat="1" ht="12.75">
      <c r="D1946" s="60"/>
      <c r="K1946" s="60"/>
      <c r="L1946" s="60"/>
    </row>
    <row r="1947" spans="4:12" s="61" customFormat="1" ht="12.75">
      <c r="D1947" s="60"/>
      <c r="K1947" s="60"/>
      <c r="L1947" s="60"/>
    </row>
    <row r="1948" spans="4:12" s="61" customFormat="1" ht="12.75">
      <c r="D1948" s="60"/>
      <c r="K1948" s="60"/>
      <c r="L1948" s="60"/>
    </row>
    <row r="1949" spans="4:12" s="61" customFormat="1" ht="12.75">
      <c r="D1949" s="60"/>
      <c r="K1949" s="60"/>
      <c r="L1949" s="60"/>
    </row>
    <row r="1950" spans="4:12" s="61" customFormat="1" ht="12.75">
      <c r="D1950" s="60"/>
      <c r="K1950" s="60"/>
      <c r="L1950" s="60"/>
    </row>
    <row r="1951" spans="4:12" s="61" customFormat="1" ht="12.75">
      <c r="D1951" s="60"/>
      <c r="K1951" s="60"/>
      <c r="L1951" s="60"/>
    </row>
    <row r="1952" spans="4:12" s="61" customFormat="1" ht="12.75">
      <c r="D1952" s="60"/>
      <c r="K1952" s="60"/>
      <c r="L1952" s="60"/>
    </row>
    <row r="1953" spans="4:12" s="61" customFormat="1" ht="12.75">
      <c r="D1953" s="60"/>
      <c r="K1953" s="60"/>
      <c r="L1953" s="60"/>
    </row>
    <row r="1954" spans="4:12" s="61" customFormat="1" ht="12.75">
      <c r="D1954" s="60"/>
      <c r="K1954" s="60"/>
      <c r="L1954" s="60"/>
    </row>
    <row r="1955" spans="4:12" s="61" customFormat="1" ht="12.75">
      <c r="D1955" s="60"/>
      <c r="K1955" s="60"/>
      <c r="L1955" s="60"/>
    </row>
    <row r="1956" spans="4:12" s="61" customFormat="1" ht="12.75">
      <c r="D1956" s="60"/>
      <c r="K1956" s="60"/>
      <c r="L1956" s="60"/>
    </row>
    <row r="1957" spans="4:12" s="61" customFormat="1" ht="12.75">
      <c r="D1957" s="60"/>
      <c r="K1957" s="60"/>
      <c r="L1957" s="60"/>
    </row>
    <row r="1958" spans="4:12" s="61" customFormat="1" ht="12.75">
      <c r="D1958" s="60"/>
      <c r="K1958" s="60"/>
      <c r="L1958" s="60"/>
    </row>
    <row r="1959" spans="4:12" s="61" customFormat="1" ht="12.75">
      <c r="D1959" s="60"/>
      <c r="K1959" s="60"/>
      <c r="L1959" s="60"/>
    </row>
    <row r="1960" spans="4:12" s="61" customFormat="1" ht="12.75">
      <c r="D1960" s="60"/>
      <c r="K1960" s="60"/>
      <c r="L1960" s="60"/>
    </row>
    <row r="1961" spans="4:12" s="61" customFormat="1" ht="12.75">
      <c r="D1961" s="60"/>
      <c r="K1961" s="60"/>
      <c r="L1961" s="60"/>
    </row>
    <row r="1962" spans="4:12" s="61" customFormat="1" ht="12.75">
      <c r="D1962" s="60"/>
      <c r="K1962" s="60"/>
      <c r="L1962" s="60"/>
    </row>
    <row r="1963" spans="4:12" s="61" customFormat="1" ht="12.75">
      <c r="D1963" s="60"/>
      <c r="K1963" s="60"/>
      <c r="L1963" s="60"/>
    </row>
    <row r="1964" spans="4:12" s="61" customFormat="1" ht="12.75">
      <c r="D1964" s="60"/>
      <c r="K1964" s="60"/>
      <c r="L1964" s="60"/>
    </row>
    <row r="1965" spans="4:12" s="61" customFormat="1" ht="12.75">
      <c r="D1965" s="60"/>
      <c r="K1965" s="60"/>
      <c r="L1965" s="60"/>
    </row>
    <row r="1966" spans="4:12" s="61" customFormat="1" ht="12.75">
      <c r="D1966" s="60"/>
      <c r="K1966" s="60"/>
      <c r="L1966" s="60"/>
    </row>
    <row r="1967" spans="4:12" s="61" customFormat="1" ht="12.75">
      <c r="D1967" s="60"/>
      <c r="K1967" s="60"/>
      <c r="L1967" s="60"/>
    </row>
    <row r="1968" spans="4:12" s="61" customFormat="1" ht="12.75">
      <c r="D1968" s="60"/>
      <c r="K1968" s="60"/>
      <c r="L1968" s="60"/>
    </row>
    <row r="1969" spans="4:12" s="61" customFormat="1" ht="12.75">
      <c r="D1969" s="60"/>
      <c r="K1969" s="60"/>
      <c r="L1969" s="60"/>
    </row>
    <row r="1970" spans="4:12" s="61" customFormat="1" ht="12.75">
      <c r="D1970" s="60"/>
      <c r="K1970" s="60"/>
      <c r="L1970" s="60"/>
    </row>
    <row r="1971" spans="4:12" s="61" customFormat="1" ht="12.75">
      <c r="D1971" s="60"/>
      <c r="K1971" s="60"/>
      <c r="L1971" s="60"/>
    </row>
    <row r="1972" spans="4:12" s="61" customFormat="1" ht="12.75">
      <c r="D1972" s="60"/>
      <c r="K1972" s="60"/>
      <c r="L1972" s="60"/>
    </row>
    <row r="1973" spans="4:12" s="61" customFormat="1" ht="12.75">
      <c r="D1973" s="60"/>
      <c r="K1973" s="60"/>
      <c r="L1973" s="60"/>
    </row>
    <row r="1974" spans="4:12" s="61" customFormat="1" ht="12.75">
      <c r="D1974" s="60"/>
      <c r="K1974" s="60"/>
      <c r="L1974" s="60"/>
    </row>
    <row r="1975" spans="4:12" s="61" customFormat="1" ht="12.75">
      <c r="D1975" s="60"/>
      <c r="K1975" s="60"/>
      <c r="L1975" s="60"/>
    </row>
    <row r="1976" spans="4:12" s="61" customFormat="1" ht="12.75">
      <c r="D1976" s="60"/>
      <c r="K1976" s="60"/>
      <c r="L1976" s="60"/>
    </row>
    <row r="1977" spans="4:12" s="61" customFormat="1" ht="12.75">
      <c r="D1977" s="60"/>
      <c r="K1977" s="60"/>
      <c r="L1977" s="60"/>
    </row>
    <row r="1978" spans="4:12" s="61" customFormat="1" ht="12.75">
      <c r="D1978" s="60"/>
      <c r="K1978" s="60"/>
      <c r="L1978" s="60"/>
    </row>
    <row r="1979" spans="4:12" s="61" customFormat="1" ht="12.75">
      <c r="D1979" s="60"/>
      <c r="K1979" s="60"/>
      <c r="L1979" s="60"/>
    </row>
    <row r="1980" spans="4:12" s="61" customFormat="1" ht="12.75">
      <c r="D1980" s="60"/>
      <c r="K1980" s="60"/>
      <c r="L1980" s="60"/>
    </row>
    <row r="1981" spans="4:12" s="61" customFormat="1" ht="12.75">
      <c r="D1981" s="60"/>
      <c r="K1981" s="60"/>
      <c r="L1981" s="60"/>
    </row>
    <row r="1982" spans="4:12" s="61" customFormat="1" ht="12.75">
      <c r="D1982" s="60"/>
      <c r="K1982" s="60"/>
      <c r="L1982" s="60"/>
    </row>
    <row r="1983" spans="4:12" s="61" customFormat="1" ht="12.75">
      <c r="D1983" s="60"/>
      <c r="K1983" s="60"/>
      <c r="L1983" s="60"/>
    </row>
    <row r="1984" spans="4:12" s="61" customFormat="1" ht="12.75">
      <c r="D1984" s="60"/>
      <c r="K1984" s="60"/>
      <c r="L1984" s="60"/>
    </row>
    <row r="1985" spans="4:12" s="61" customFormat="1" ht="12.75">
      <c r="D1985" s="60"/>
      <c r="K1985" s="60"/>
      <c r="L1985" s="60"/>
    </row>
    <row r="1986" spans="4:12" s="61" customFormat="1" ht="12.75">
      <c r="D1986" s="60"/>
      <c r="K1986" s="60"/>
      <c r="L1986" s="60"/>
    </row>
    <row r="1987" spans="4:12" s="61" customFormat="1" ht="12.75">
      <c r="D1987" s="60"/>
      <c r="K1987" s="60"/>
      <c r="L1987" s="60"/>
    </row>
    <row r="1988" spans="4:12" s="61" customFormat="1" ht="12.75">
      <c r="D1988" s="60"/>
      <c r="K1988" s="60"/>
      <c r="L1988" s="60"/>
    </row>
    <row r="1989" spans="4:12" s="61" customFormat="1" ht="12.75">
      <c r="D1989" s="60"/>
      <c r="K1989" s="60"/>
      <c r="L1989" s="60"/>
    </row>
    <row r="1990" spans="4:12" s="61" customFormat="1" ht="12.75">
      <c r="D1990" s="60"/>
      <c r="K1990" s="60"/>
      <c r="L1990" s="60"/>
    </row>
    <row r="1991" spans="4:12" s="61" customFormat="1" ht="12.75">
      <c r="D1991" s="60"/>
      <c r="K1991" s="60"/>
      <c r="L1991" s="60"/>
    </row>
    <row r="1992" spans="4:12" s="61" customFormat="1" ht="12.75">
      <c r="D1992" s="60"/>
      <c r="K1992" s="60"/>
      <c r="L1992" s="60"/>
    </row>
    <row r="1993" spans="4:12" s="61" customFormat="1" ht="12.75">
      <c r="D1993" s="60"/>
      <c r="K1993" s="60"/>
      <c r="L1993" s="60"/>
    </row>
    <row r="1994" spans="4:12" s="61" customFormat="1" ht="12.75">
      <c r="D1994" s="60"/>
      <c r="K1994" s="60"/>
      <c r="L1994" s="60"/>
    </row>
    <row r="1995" spans="4:12" s="61" customFormat="1" ht="12.75">
      <c r="D1995" s="60"/>
      <c r="K1995" s="60"/>
      <c r="L1995" s="60"/>
    </row>
    <row r="1996" spans="4:12" s="61" customFormat="1" ht="12.75">
      <c r="D1996" s="60"/>
      <c r="K1996" s="60"/>
      <c r="L1996" s="60"/>
    </row>
    <row r="1997" spans="4:12" s="61" customFormat="1" ht="12.75">
      <c r="D1997" s="60"/>
      <c r="K1997" s="60"/>
      <c r="L1997" s="60"/>
    </row>
    <row r="1998" spans="4:12" s="61" customFormat="1" ht="12.75">
      <c r="D1998" s="60"/>
      <c r="K1998" s="60"/>
      <c r="L1998" s="60"/>
    </row>
    <row r="1999" spans="4:12" s="61" customFormat="1" ht="12.75">
      <c r="D1999" s="60"/>
      <c r="K1999" s="60"/>
      <c r="L1999" s="60"/>
    </row>
    <row r="2000" spans="4:12" s="61" customFormat="1" ht="12.75">
      <c r="D2000" s="60"/>
      <c r="K2000" s="60"/>
      <c r="L2000" s="60"/>
    </row>
    <row r="2001" spans="4:12" s="61" customFormat="1" ht="12.75">
      <c r="D2001" s="60"/>
      <c r="K2001" s="60"/>
      <c r="L2001" s="60"/>
    </row>
    <row r="2002" spans="4:12" s="61" customFormat="1" ht="12.75">
      <c r="D2002" s="60"/>
      <c r="K2002" s="60"/>
      <c r="L2002" s="60"/>
    </row>
    <row r="2003" spans="4:12" s="61" customFormat="1" ht="12.75">
      <c r="D2003" s="60"/>
      <c r="K2003" s="60"/>
      <c r="L2003" s="60"/>
    </row>
    <row r="2004" spans="4:12" s="61" customFormat="1" ht="12.75">
      <c r="D2004" s="60"/>
      <c r="K2004" s="60"/>
      <c r="L2004" s="60"/>
    </row>
    <row r="2005" spans="4:12" s="61" customFormat="1" ht="12.75">
      <c r="D2005" s="60"/>
      <c r="K2005" s="60"/>
      <c r="L2005" s="60"/>
    </row>
    <row r="2006" spans="4:12" s="61" customFormat="1" ht="12.75">
      <c r="D2006" s="60"/>
      <c r="K2006" s="60"/>
      <c r="L2006" s="60"/>
    </row>
    <row r="2007" spans="4:12" s="61" customFormat="1" ht="12.75">
      <c r="D2007" s="60"/>
      <c r="K2007" s="60"/>
      <c r="L2007" s="60"/>
    </row>
    <row r="2008" spans="4:12" s="61" customFormat="1" ht="12.75">
      <c r="D2008" s="60"/>
      <c r="K2008" s="60"/>
      <c r="L2008" s="60"/>
    </row>
    <row r="2009" spans="4:12" s="61" customFormat="1" ht="12.75">
      <c r="D2009" s="60"/>
      <c r="K2009" s="60"/>
      <c r="L2009" s="60"/>
    </row>
    <row r="2010" spans="4:12" s="61" customFormat="1" ht="12.75">
      <c r="D2010" s="60"/>
      <c r="K2010" s="60"/>
      <c r="L2010" s="60"/>
    </row>
    <row r="2011" spans="4:12" s="61" customFormat="1" ht="12.75">
      <c r="D2011" s="60"/>
      <c r="K2011" s="60"/>
      <c r="L2011" s="60"/>
    </row>
    <row r="2012" spans="4:12" s="61" customFormat="1" ht="12.75">
      <c r="D2012" s="60"/>
      <c r="K2012" s="60"/>
      <c r="L2012" s="60"/>
    </row>
    <row r="2013" spans="4:12" s="61" customFormat="1" ht="12.75">
      <c r="D2013" s="60"/>
      <c r="K2013" s="60"/>
      <c r="L2013" s="60"/>
    </row>
    <row r="2014" spans="4:12" s="61" customFormat="1" ht="12.75">
      <c r="D2014" s="60"/>
      <c r="K2014" s="60"/>
      <c r="L2014" s="60"/>
    </row>
    <row r="2015" spans="4:12" s="61" customFormat="1" ht="12.75">
      <c r="D2015" s="60"/>
      <c r="K2015" s="60"/>
      <c r="L2015" s="60"/>
    </row>
    <row r="2016" spans="4:12" s="61" customFormat="1" ht="12.75">
      <c r="D2016" s="60"/>
      <c r="K2016" s="60"/>
      <c r="L2016" s="60"/>
    </row>
    <row r="2017" spans="4:12" s="61" customFormat="1" ht="12.75">
      <c r="D2017" s="60"/>
      <c r="K2017" s="60"/>
      <c r="L2017" s="60"/>
    </row>
    <row r="2018" spans="4:12" s="61" customFormat="1" ht="12.75">
      <c r="D2018" s="60"/>
      <c r="K2018" s="60"/>
      <c r="L2018" s="60"/>
    </row>
    <row r="2019" spans="4:12" s="61" customFormat="1" ht="12.75">
      <c r="D2019" s="60"/>
      <c r="K2019" s="60"/>
      <c r="L2019" s="60"/>
    </row>
    <row r="2020" spans="4:12" s="61" customFormat="1" ht="12.75">
      <c r="D2020" s="60"/>
      <c r="K2020" s="60"/>
      <c r="L2020" s="60"/>
    </row>
    <row r="2021" spans="4:12" s="61" customFormat="1" ht="12.75">
      <c r="D2021" s="60"/>
      <c r="K2021" s="60"/>
      <c r="L2021" s="60"/>
    </row>
    <row r="2022" spans="4:12" s="61" customFormat="1" ht="12.75">
      <c r="D2022" s="60"/>
      <c r="K2022" s="60"/>
      <c r="L2022" s="60"/>
    </row>
    <row r="2023" spans="4:12" s="61" customFormat="1" ht="12.75">
      <c r="D2023" s="60"/>
      <c r="K2023" s="60"/>
      <c r="L2023" s="60"/>
    </row>
    <row r="2024" spans="4:12" s="61" customFormat="1" ht="12.75">
      <c r="D2024" s="60"/>
      <c r="K2024" s="60"/>
      <c r="L2024" s="60"/>
    </row>
    <row r="2025" spans="4:12" s="61" customFormat="1" ht="12.75">
      <c r="D2025" s="60"/>
      <c r="K2025" s="60"/>
      <c r="L2025" s="60"/>
    </row>
    <row r="2026" spans="4:12" s="61" customFormat="1" ht="12.75">
      <c r="D2026" s="60"/>
      <c r="K2026" s="60"/>
      <c r="L2026" s="60"/>
    </row>
    <row r="2027" spans="4:12" s="61" customFormat="1" ht="12.75">
      <c r="D2027" s="60"/>
      <c r="K2027" s="60"/>
      <c r="L2027" s="60"/>
    </row>
    <row r="2028" spans="4:12" s="61" customFormat="1" ht="12.75">
      <c r="D2028" s="60"/>
      <c r="K2028" s="60"/>
      <c r="L2028" s="60"/>
    </row>
    <row r="2029" spans="4:12" s="61" customFormat="1" ht="12.75">
      <c r="D2029" s="60"/>
      <c r="K2029" s="60"/>
      <c r="L2029" s="60"/>
    </row>
    <row r="2030" spans="4:12" s="61" customFormat="1" ht="12.75">
      <c r="D2030" s="60"/>
      <c r="K2030" s="60"/>
      <c r="L2030" s="60"/>
    </row>
    <row r="2031" spans="4:12" s="61" customFormat="1" ht="12.75">
      <c r="D2031" s="60"/>
      <c r="K2031" s="60"/>
      <c r="L2031" s="60"/>
    </row>
    <row r="2032" spans="4:12" s="61" customFormat="1" ht="12.75">
      <c r="D2032" s="60"/>
      <c r="K2032" s="60"/>
      <c r="L2032" s="60"/>
    </row>
    <row r="2033" spans="4:12" s="61" customFormat="1" ht="12.75">
      <c r="D2033" s="60"/>
      <c r="K2033" s="60"/>
      <c r="L2033" s="60"/>
    </row>
    <row r="2034" spans="4:12" s="61" customFormat="1" ht="12.75">
      <c r="D2034" s="60"/>
      <c r="K2034" s="60"/>
      <c r="L2034" s="60"/>
    </row>
    <row r="2035" spans="4:12" s="61" customFormat="1" ht="12.75">
      <c r="D2035" s="60"/>
      <c r="K2035" s="60"/>
      <c r="L2035" s="60"/>
    </row>
    <row r="2036" spans="4:12" s="61" customFormat="1" ht="12.75">
      <c r="D2036" s="60"/>
      <c r="K2036" s="60"/>
      <c r="L2036" s="60"/>
    </row>
    <row r="2037" spans="4:12" s="61" customFormat="1" ht="12.75">
      <c r="D2037" s="60"/>
      <c r="K2037" s="60"/>
      <c r="L2037" s="60"/>
    </row>
    <row r="2038" spans="4:12" s="61" customFormat="1" ht="12.75">
      <c r="D2038" s="60"/>
      <c r="K2038" s="60"/>
      <c r="L2038" s="60"/>
    </row>
    <row r="2039" spans="4:12" s="61" customFormat="1" ht="12.75">
      <c r="D2039" s="60"/>
      <c r="K2039" s="60"/>
      <c r="L2039" s="60"/>
    </row>
    <row r="2040" spans="4:12" s="61" customFormat="1" ht="12.75">
      <c r="D2040" s="60"/>
      <c r="K2040" s="60"/>
      <c r="L2040" s="60"/>
    </row>
    <row r="2041" spans="4:12" s="61" customFormat="1" ht="12.75">
      <c r="D2041" s="60"/>
      <c r="K2041" s="60"/>
      <c r="L2041" s="60"/>
    </row>
    <row r="2042" spans="4:12" s="61" customFormat="1" ht="12.75">
      <c r="D2042" s="60"/>
      <c r="K2042" s="60"/>
      <c r="L2042" s="60"/>
    </row>
    <row r="2043" spans="4:12" s="61" customFormat="1" ht="12.75">
      <c r="D2043" s="60"/>
      <c r="K2043" s="60"/>
      <c r="L2043" s="60"/>
    </row>
    <row r="2044" spans="4:12" s="61" customFormat="1" ht="12.75">
      <c r="D2044" s="60"/>
      <c r="K2044" s="60"/>
      <c r="L2044" s="60"/>
    </row>
    <row r="2045" spans="4:12" s="61" customFormat="1" ht="12.75">
      <c r="D2045" s="60"/>
      <c r="K2045" s="60"/>
      <c r="L2045" s="60"/>
    </row>
    <row r="2046" spans="4:12" s="61" customFormat="1" ht="12.75">
      <c r="D2046" s="60"/>
      <c r="K2046" s="60"/>
      <c r="L2046" s="60"/>
    </row>
    <row r="2047" spans="4:12" s="61" customFormat="1" ht="12.75">
      <c r="D2047" s="60"/>
      <c r="K2047" s="60"/>
      <c r="L2047" s="60"/>
    </row>
    <row r="2048" spans="4:12" s="61" customFormat="1" ht="12.75">
      <c r="D2048" s="60"/>
      <c r="K2048" s="60"/>
      <c r="L2048" s="60"/>
    </row>
    <row r="2049" spans="4:12" s="61" customFormat="1" ht="12.75">
      <c r="D2049" s="60"/>
      <c r="K2049" s="60"/>
      <c r="L2049" s="60"/>
    </row>
    <row r="2050" spans="4:12" s="61" customFormat="1" ht="12.75">
      <c r="D2050" s="60"/>
      <c r="K2050" s="60"/>
      <c r="L2050" s="60"/>
    </row>
    <row r="2051" spans="4:12" s="61" customFormat="1" ht="12.75">
      <c r="D2051" s="60"/>
      <c r="K2051" s="60"/>
      <c r="L2051" s="60"/>
    </row>
    <row r="2052" spans="4:12" s="61" customFormat="1" ht="12.75">
      <c r="D2052" s="60"/>
      <c r="K2052" s="60"/>
      <c r="L2052" s="60"/>
    </row>
    <row r="2053" spans="4:12" s="61" customFormat="1" ht="12.75">
      <c r="D2053" s="60"/>
      <c r="K2053" s="60"/>
      <c r="L2053" s="60"/>
    </row>
    <row r="2054" spans="4:12" s="61" customFormat="1" ht="12.75">
      <c r="D2054" s="60"/>
      <c r="K2054" s="60"/>
      <c r="L2054" s="60"/>
    </row>
    <row r="2055" spans="4:12" s="61" customFormat="1" ht="12.75">
      <c r="D2055" s="60"/>
      <c r="K2055" s="60"/>
      <c r="L2055" s="60"/>
    </row>
    <row r="2056" spans="4:12" s="61" customFormat="1" ht="12.75">
      <c r="D2056" s="60"/>
      <c r="K2056" s="60"/>
      <c r="L2056" s="60"/>
    </row>
    <row r="2057" spans="4:12" s="61" customFormat="1" ht="12.75">
      <c r="D2057" s="60"/>
      <c r="K2057" s="60"/>
      <c r="L2057" s="60"/>
    </row>
    <row r="2058" spans="4:12" s="61" customFormat="1" ht="12.75">
      <c r="D2058" s="60"/>
      <c r="K2058" s="60"/>
      <c r="L2058" s="60"/>
    </row>
    <row r="2059" spans="4:12" s="61" customFormat="1" ht="12.75">
      <c r="D2059" s="60"/>
      <c r="K2059" s="60"/>
      <c r="L2059" s="60"/>
    </row>
    <row r="2060" spans="4:12" s="61" customFormat="1" ht="12.75">
      <c r="D2060" s="60"/>
      <c r="K2060" s="60"/>
      <c r="L2060" s="60"/>
    </row>
    <row r="2061" spans="4:12" s="61" customFormat="1" ht="12.75">
      <c r="D2061" s="60"/>
      <c r="K2061" s="60"/>
      <c r="L2061" s="60"/>
    </row>
    <row r="2062" spans="4:12" s="61" customFormat="1" ht="12.75">
      <c r="D2062" s="60"/>
      <c r="K2062" s="60"/>
      <c r="L2062" s="60"/>
    </row>
    <row r="2063" spans="4:12" s="61" customFormat="1" ht="12.75">
      <c r="D2063" s="60"/>
      <c r="K2063" s="60"/>
      <c r="L2063" s="60"/>
    </row>
    <row r="2064" spans="4:12" s="61" customFormat="1" ht="12.75">
      <c r="D2064" s="60"/>
      <c r="K2064" s="60"/>
      <c r="L2064" s="60"/>
    </row>
    <row r="2065" spans="4:12" s="61" customFormat="1" ht="12.75">
      <c r="D2065" s="60"/>
      <c r="K2065" s="60"/>
      <c r="L2065" s="60"/>
    </row>
    <row r="2066" spans="4:12" s="61" customFormat="1" ht="12.75">
      <c r="D2066" s="60"/>
      <c r="K2066" s="60"/>
      <c r="L2066" s="60"/>
    </row>
    <row r="2067" spans="4:12" s="61" customFormat="1" ht="12.75">
      <c r="D2067" s="60"/>
      <c r="K2067" s="60"/>
      <c r="L2067" s="60"/>
    </row>
    <row r="2068" spans="4:12" s="61" customFormat="1" ht="12.75">
      <c r="D2068" s="60"/>
      <c r="K2068" s="60"/>
      <c r="L2068" s="60"/>
    </row>
    <row r="2069" spans="4:12" s="61" customFormat="1" ht="12.75">
      <c r="D2069" s="60"/>
      <c r="K2069" s="60"/>
      <c r="L2069" s="60"/>
    </row>
    <row r="2070" spans="4:12" s="61" customFormat="1" ht="12.75">
      <c r="D2070" s="60"/>
      <c r="K2070" s="60"/>
      <c r="L2070" s="60"/>
    </row>
    <row r="2071" spans="4:12" s="61" customFormat="1" ht="12.75">
      <c r="D2071" s="60"/>
      <c r="K2071" s="60"/>
      <c r="L2071" s="60"/>
    </row>
    <row r="2072" spans="4:12" s="61" customFormat="1" ht="12.75">
      <c r="D2072" s="60"/>
      <c r="K2072" s="60"/>
      <c r="L2072" s="60"/>
    </row>
    <row r="2073" spans="4:12" s="61" customFormat="1" ht="12.75">
      <c r="D2073" s="60"/>
      <c r="K2073" s="60"/>
      <c r="L2073" s="60"/>
    </row>
    <row r="2074" spans="4:12" s="61" customFormat="1" ht="12.75">
      <c r="D2074" s="60"/>
      <c r="K2074" s="60"/>
      <c r="L2074" s="60"/>
    </row>
    <row r="2075" spans="4:12" s="61" customFormat="1" ht="12.75">
      <c r="D2075" s="60"/>
      <c r="K2075" s="60"/>
      <c r="L2075" s="60"/>
    </row>
    <row r="2076" spans="4:12" s="61" customFormat="1" ht="12.75">
      <c r="D2076" s="60"/>
      <c r="K2076" s="60"/>
      <c r="L2076" s="60"/>
    </row>
    <row r="2077" spans="4:12" s="61" customFormat="1" ht="12.75">
      <c r="D2077" s="60"/>
      <c r="K2077" s="60"/>
      <c r="L2077" s="60"/>
    </row>
    <row r="2078" spans="4:12" s="61" customFormat="1" ht="12.75">
      <c r="D2078" s="60"/>
      <c r="K2078" s="60"/>
      <c r="L2078" s="60"/>
    </row>
    <row r="2079" spans="4:12" s="61" customFormat="1" ht="12.75">
      <c r="D2079" s="60"/>
      <c r="K2079" s="60"/>
      <c r="L2079" s="60"/>
    </row>
    <row r="2080" spans="4:12" s="61" customFormat="1" ht="12.75">
      <c r="D2080" s="60"/>
      <c r="K2080" s="60"/>
      <c r="L2080" s="60"/>
    </row>
    <row r="2081" spans="4:12" s="61" customFormat="1" ht="12.75">
      <c r="D2081" s="60"/>
      <c r="K2081" s="60"/>
      <c r="L2081" s="60"/>
    </row>
    <row r="2082" spans="4:12" s="61" customFormat="1" ht="12.75">
      <c r="D2082" s="60"/>
      <c r="K2082" s="60"/>
      <c r="L2082" s="60"/>
    </row>
    <row r="2083" spans="4:12" s="61" customFormat="1" ht="12.75">
      <c r="D2083" s="60"/>
      <c r="K2083" s="60"/>
      <c r="L2083" s="60"/>
    </row>
    <row r="2084" spans="4:12" s="61" customFormat="1" ht="12.75">
      <c r="D2084" s="60"/>
      <c r="K2084" s="60"/>
      <c r="L2084" s="60"/>
    </row>
    <row r="2085" spans="4:12" s="61" customFormat="1" ht="12.75">
      <c r="D2085" s="60"/>
      <c r="K2085" s="60"/>
      <c r="L2085" s="60"/>
    </row>
    <row r="2086" spans="4:12" s="61" customFormat="1" ht="12.75">
      <c r="D2086" s="60"/>
      <c r="K2086" s="60"/>
      <c r="L2086" s="60"/>
    </row>
    <row r="2087" spans="4:12" s="61" customFormat="1" ht="12.75">
      <c r="D2087" s="60"/>
      <c r="K2087" s="60"/>
      <c r="L2087" s="60"/>
    </row>
    <row r="2088" spans="4:12" s="61" customFormat="1" ht="12.75">
      <c r="D2088" s="60"/>
      <c r="K2088" s="60"/>
      <c r="L2088" s="60"/>
    </row>
    <row r="2089" spans="4:12" s="61" customFormat="1" ht="12.75">
      <c r="D2089" s="60"/>
      <c r="K2089" s="60"/>
      <c r="L2089" s="60"/>
    </row>
    <row r="2090" spans="4:12" s="61" customFormat="1" ht="12.75">
      <c r="D2090" s="60"/>
      <c r="K2090" s="60"/>
      <c r="L2090" s="60"/>
    </row>
    <row r="2091" spans="4:12" s="61" customFormat="1" ht="12.75">
      <c r="D2091" s="60"/>
      <c r="K2091" s="60"/>
      <c r="L2091" s="60"/>
    </row>
    <row r="2092" spans="4:12" s="61" customFormat="1" ht="12.75">
      <c r="D2092" s="60"/>
      <c r="K2092" s="60"/>
      <c r="L2092" s="60"/>
    </row>
    <row r="2093" spans="4:12" s="61" customFormat="1" ht="12.75">
      <c r="D2093" s="60"/>
      <c r="K2093" s="60"/>
      <c r="L2093" s="60"/>
    </row>
    <row r="2094" spans="4:12" s="61" customFormat="1" ht="12.75">
      <c r="D2094" s="60"/>
      <c r="K2094" s="60"/>
      <c r="L2094" s="60"/>
    </row>
    <row r="2095" spans="4:12" s="61" customFormat="1" ht="12.75">
      <c r="D2095" s="60"/>
      <c r="K2095" s="60"/>
      <c r="L2095" s="60"/>
    </row>
    <row r="2096" spans="4:12" s="61" customFormat="1" ht="12.75">
      <c r="D2096" s="60"/>
      <c r="K2096" s="60"/>
      <c r="L2096" s="60"/>
    </row>
    <row r="2097" spans="4:12" s="61" customFormat="1" ht="12.75">
      <c r="D2097" s="60"/>
      <c r="K2097" s="60"/>
      <c r="L2097" s="60"/>
    </row>
    <row r="2098" spans="4:12" s="61" customFormat="1" ht="12.75">
      <c r="D2098" s="60"/>
      <c r="K2098" s="60"/>
      <c r="L2098" s="60"/>
    </row>
    <row r="2099" spans="4:12" s="61" customFormat="1" ht="12.75">
      <c r="D2099" s="60"/>
      <c r="K2099" s="60"/>
      <c r="L2099" s="60"/>
    </row>
    <row r="2100" spans="4:12" s="61" customFormat="1" ht="12.75">
      <c r="D2100" s="60"/>
      <c r="K2100" s="60"/>
      <c r="L2100" s="60"/>
    </row>
    <row r="2101" spans="4:12" s="61" customFormat="1" ht="12.75">
      <c r="D2101" s="60"/>
      <c r="K2101" s="60"/>
      <c r="L2101" s="60"/>
    </row>
    <row r="2102" spans="4:12" s="61" customFormat="1" ht="12.75">
      <c r="D2102" s="60"/>
      <c r="K2102" s="60"/>
      <c r="L2102" s="60"/>
    </row>
    <row r="2103" spans="4:12" s="61" customFormat="1" ht="12.75">
      <c r="D2103" s="60"/>
      <c r="K2103" s="60"/>
      <c r="L2103" s="60"/>
    </row>
    <row r="2104" spans="4:12" s="61" customFormat="1" ht="12.75">
      <c r="D2104" s="60"/>
      <c r="K2104" s="60"/>
      <c r="L2104" s="60"/>
    </row>
    <row r="2105" spans="4:12" s="61" customFormat="1" ht="12.75">
      <c r="D2105" s="60"/>
      <c r="K2105" s="60"/>
      <c r="L2105" s="60"/>
    </row>
    <row r="2106" spans="4:12" s="61" customFormat="1" ht="12.75">
      <c r="D2106" s="60"/>
      <c r="K2106" s="60"/>
      <c r="L2106" s="60"/>
    </row>
    <row r="2107" spans="4:12" s="61" customFormat="1" ht="12.75">
      <c r="D2107" s="60"/>
      <c r="K2107" s="60"/>
      <c r="L2107" s="60"/>
    </row>
    <row r="2108" spans="4:12" s="61" customFormat="1" ht="12.75">
      <c r="D2108" s="60"/>
      <c r="K2108" s="60"/>
      <c r="L2108" s="60"/>
    </row>
    <row r="2109" spans="4:12" s="61" customFormat="1" ht="12.75">
      <c r="D2109" s="60"/>
      <c r="K2109" s="60"/>
      <c r="L2109" s="60"/>
    </row>
    <row r="2110" spans="4:12" s="61" customFormat="1" ht="12.75">
      <c r="D2110" s="60"/>
      <c r="K2110" s="60"/>
      <c r="L2110" s="60"/>
    </row>
    <row r="2111" spans="4:12" s="61" customFormat="1" ht="12.75">
      <c r="D2111" s="60"/>
      <c r="K2111" s="60"/>
      <c r="L2111" s="60"/>
    </row>
    <row r="2112" spans="4:12" s="61" customFormat="1" ht="12.75">
      <c r="D2112" s="60"/>
      <c r="K2112" s="60"/>
      <c r="L2112" s="60"/>
    </row>
    <row r="2113" spans="4:12" s="61" customFormat="1" ht="12.75">
      <c r="D2113" s="60"/>
      <c r="K2113" s="60"/>
      <c r="L2113" s="60"/>
    </row>
    <row r="2114" spans="4:12" s="61" customFormat="1" ht="12.75">
      <c r="D2114" s="60"/>
      <c r="K2114" s="60"/>
      <c r="L2114" s="60"/>
    </row>
    <row r="2115" spans="4:12" s="61" customFormat="1" ht="12.75">
      <c r="D2115" s="60"/>
      <c r="K2115" s="60"/>
      <c r="L2115" s="60"/>
    </row>
    <row r="2116" spans="4:12" s="61" customFormat="1" ht="12.75">
      <c r="D2116" s="60"/>
      <c r="K2116" s="60"/>
      <c r="L2116" s="60"/>
    </row>
    <row r="2117" spans="4:12" s="61" customFormat="1" ht="12.75">
      <c r="D2117" s="60"/>
      <c r="K2117" s="60"/>
      <c r="L2117" s="60"/>
    </row>
    <row r="2118" spans="4:12" s="61" customFormat="1" ht="12.75">
      <c r="D2118" s="60"/>
      <c r="K2118" s="60"/>
      <c r="L2118" s="60"/>
    </row>
    <row r="2119" spans="4:12" s="61" customFormat="1" ht="12.75">
      <c r="D2119" s="60"/>
      <c r="K2119" s="60"/>
      <c r="L2119" s="60"/>
    </row>
    <row r="2120" spans="4:12" s="61" customFormat="1" ht="12.75">
      <c r="D2120" s="60"/>
      <c r="K2120" s="60"/>
      <c r="L2120" s="60"/>
    </row>
    <row r="2121" spans="4:12" s="61" customFormat="1" ht="12.75">
      <c r="D2121" s="60"/>
      <c r="K2121" s="60"/>
      <c r="L2121" s="60"/>
    </row>
    <row r="2122" spans="4:12" s="61" customFormat="1" ht="12.75">
      <c r="D2122" s="60"/>
      <c r="K2122" s="60"/>
      <c r="L2122" s="60"/>
    </row>
    <row r="2123" spans="4:12" s="61" customFormat="1" ht="12.75">
      <c r="D2123" s="60"/>
      <c r="K2123" s="60"/>
      <c r="L2123" s="60"/>
    </row>
    <row r="2124" spans="4:12" s="61" customFormat="1" ht="12.75">
      <c r="D2124" s="60"/>
      <c r="K2124" s="60"/>
      <c r="L2124" s="60"/>
    </row>
    <row r="2125" spans="4:12" s="61" customFormat="1" ht="12.75">
      <c r="D2125" s="60"/>
      <c r="K2125" s="60"/>
      <c r="L2125" s="60"/>
    </row>
    <row r="2126" spans="4:12" s="61" customFormat="1" ht="12.75">
      <c r="D2126" s="60"/>
      <c r="K2126" s="60"/>
      <c r="L2126" s="60"/>
    </row>
    <row r="2127" spans="4:12" s="61" customFormat="1" ht="12.75">
      <c r="D2127" s="60"/>
      <c r="K2127" s="60"/>
      <c r="L2127" s="60"/>
    </row>
    <row r="2128" spans="4:12" s="61" customFormat="1" ht="12.75">
      <c r="D2128" s="60"/>
      <c r="K2128" s="60"/>
      <c r="L2128" s="60"/>
    </row>
    <row r="2129" spans="4:12" s="61" customFormat="1" ht="12.75">
      <c r="D2129" s="60"/>
      <c r="K2129" s="60"/>
      <c r="L2129" s="60"/>
    </row>
    <row r="2130" spans="4:12" s="61" customFormat="1" ht="12.75">
      <c r="D2130" s="60"/>
      <c r="K2130" s="60"/>
      <c r="L2130" s="60"/>
    </row>
    <row r="2131" spans="4:12" s="61" customFormat="1" ht="12.75">
      <c r="D2131" s="60"/>
      <c r="K2131" s="60"/>
      <c r="L2131" s="60"/>
    </row>
    <row r="2132" spans="4:12" s="61" customFormat="1" ht="12.75">
      <c r="D2132" s="60"/>
      <c r="K2132" s="60"/>
      <c r="L2132" s="60"/>
    </row>
    <row r="2133" spans="4:12" s="61" customFormat="1" ht="12.75">
      <c r="D2133" s="60"/>
      <c r="K2133" s="60"/>
      <c r="L2133" s="60"/>
    </row>
    <row r="2134" spans="4:12" s="61" customFormat="1" ht="12.75">
      <c r="D2134" s="60"/>
      <c r="K2134" s="60"/>
      <c r="L2134" s="60"/>
    </row>
    <row r="2135" spans="4:12" s="61" customFormat="1" ht="12.75">
      <c r="D2135" s="60"/>
      <c r="K2135" s="60"/>
      <c r="L2135" s="60"/>
    </row>
    <row r="2136" spans="4:12" s="61" customFormat="1" ht="12.75">
      <c r="D2136" s="60"/>
      <c r="K2136" s="60"/>
      <c r="L2136" s="60"/>
    </row>
    <row r="2137" spans="4:12" s="61" customFormat="1" ht="12.75">
      <c r="D2137" s="60"/>
      <c r="K2137" s="60"/>
      <c r="L2137" s="60"/>
    </row>
    <row r="2138" spans="4:12" s="61" customFormat="1" ht="12.75">
      <c r="D2138" s="60"/>
      <c r="K2138" s="60"/>
      <c r="L2138" s="60"/>
    </row>
    <row r="2139" spans="4:12" s="61" customFormat="1" ht="12.75">
      <c r="D2139" s="60"/>
      <c r="K2139" s="60"/>
      <c r="L2139" s="60"/>
    </row>
    <row r="2140" spans="4:12" s="61" customFormat="1" ht="12.75">
      <c r="D2140" s="60"/>
      <c r="K2140" s="60"/>
      <c r="L2140" s="60"/>
    </row>
    <row r="2141" spans="4:12" s="61" customFormat="1" ht="12.75">
      <c r="D2141" s="60"/>
      <c r="K2141" s="60"/>
      <c r="L2141" s="60"/>
    </row>
    <row r="2142" spans="4:12" s="61" customFormat="1" ht="12.75">
      <c r="D2142" s="60"/>
      <c r="K2142" s="60"/>
      <c r="L2142" s="60"/>
    </row>
    <row r="2143" spans="4:12" s="61" customFormat="1" ht="12.75">
      <c r="D2143" s="60"/>
      <c r="K2143" s="60"/>
      <c r="L2143" s="60"/>
    </row>
    <row r="2144" spans="4:12" s="61" customFormat="1" ht="12.75">
      <c r="D2144" s="60"/>
      <c r="K2144" s="60"/>
      <c r="L2144" s="60"/>
    </row>
    <row r="2145" spans="4:12" s="61" customFormat="1" ht="12.75">
      <c r="D2145" s="60"/>
      <c r="K2145" s="60"/>
      <c r="L2145" s="60"/>
    </row>
    <row r="2146" spans="4:12" s="61" customFormat="1" ht="12.75">
      <c r="D2146" s="60"/>
      <c r="K2146" s="60"/>
      <c r="L2146" s="60"/>
    </row>
    <row r="2147" spans="4:12" s="61" customFormat="1" ht="12.75">
      <c r="D2147" s="60"/>
      <c r="K2147" s="60"/>
      <c r="L2147" s="60"/>
    </row>
    <row r="2148" spans="4:12" s="61" customFormat="1" ht="12.75">
      <c r="D2148" s="60"/>
      <c r="K2148" s="60"/>
      <c r="L2148" s="60"/>
    </row>
    <row r="2149" spans="4:12" s="61" customFormat="1" ht="12.75">
      <c r="D2149" s="60"/>
      <c r="K2149" s="60"/>
      <c r="L2149" s="60"/>
    </row>
    <row r="2150" spans="4:12" s="61" customFormat="1" ht="12.75">
      <c r="D2150" s="60"/>
      <c r="K2150" s="60"/>
      <c r="L2150" s="60"/>
    </row>
    <row r="2151" spans="4:12" s="61" customFormat="1" ht="12.75">
      <c r="D2151" s="60"/>
      <c r="K2151" s="60"/>
      <c r="L2151" s="60"/>
    </row>
    <row r="2152" spans="4:12" s="61" customFormat="1" ht="12.75">
      <c r="D2152" s="60"/>
      <c r="K2152" s="60"/>
      <c r="L2152" s="60"/>
    </row>
    <row r="2153" spans="4:12" s="61" customFormat="1" ht="12.75">
      <c r="D2153" s="60"/>
      <c r="K2153" s="60"/>
      <c r="L2153" s="60"/>
    </row>
    <row r="2154" spans="4:12" s="61" customFormat="1" ht="12.75">
      <c r="D2154" s="60"/>
      <c r="K2154" s="60"/>
      <c r="L2154" s="60"/>
    </row>
    <row r="2155" spans="4:12" s="61" customFormat="1" ht="12.75">
      <c r="D2155" s="60"/>
      <c r="K2155" s="60"/>
      <c r="L2155" s="60"/>
    </row>
    <row r="2156" spans="4:12" s="61" customFormat="1" ht="12.75">
      <c r="D2156" s="60"/>
      <c r="K2156" s="60"/>
      <c r="L2156" s="60"/>
    </row>
    <row r="2157" spans="4:12" s="61" customFormat="1" ht="12.75">
      <c r="D2157" s="60"/>
      <c r="K2157" s="60"/>
      <c r="L2157" s="60"/>
    </row>
    <row r="2158" spans="4:12" s="61" customFormat="1" ht="12.75">
      <c r="D2158" s="60"/>
      <c r="K2158" s="60"/>
      <c r="L2158" s="60"/>
    </row>
    <row r="2159" spans="4:12" s="61" customFormat="1" ht="12.75">
      <c r="D2159" s="60"/>
      <c r="K2159" s="60"/>
      <c r="L2159" s="60"/>
    </row>
    <row r="2160" spans="4:12" s="61" customFormat="1" ht="12.75">
      <c r="D2160" s="60"/>
      <c r="K2160" s="60"/>
      <c r="L2160" s="60"/>
    </row>
    <row r="2161" spans="4:12" s="61" customFormat="1" ht="12.75">
      <c r="D2161" s="60"/>
      <c r="K2161" s="60"/>
      <c r="L2161" s="60"/>
    </row>
    <row r="2162" spans="4:12" s="61" customFormat="1" ht="12.75">
      <c r="D2162" s="60"/>
      <c r="K2162" s="60"/>
      <c r="L2162" s="60"/>
    </row>
    <row r="2163" spans="4:12" s="61" customFormat="1" ht="12.75">
      <c r="D2163" s="60"/>
      <c r="K2163" s="60"/>
      <c r="L2163" s="60"/>
    </row>
    <row r="2164" spans="4:12" s="61" customFormat="1" ht="12.75">
      <c r="D2164" s="60"/>
      <c r="K2164" s="60"/>
      <c r="L2164" s="60"/>
    </row>
    <row r="2165" spans="4:12" s="61" customFormat="1" ht="12.75">
      <c r="D2165" s="60"/>
      <c r="K2165" s="60"/>
      <c r="L2165" s="60"/>
    </row>
    <row r="2166" spans="4:12" s="61" customFormat="1" ht="12.75">
      <c r="D2166" s="60"/>
      <c r="K2166" s="60"/>
      <c r="L2166" s="60"/>
    </row>
    <row r="2167" spans="4:12" s="61" customFormat="1" ht="12.75">
      <c r="D2167" s="60"/>
      <c r="K2167" s="60"/>
      <c r="L2167" s="60"/>
    </row>
    <row r="2168" spans="4:12" s="61" customFormat="1" ht="12.75">
      <c r="D2168" s="60"/>
      <c r="K2168" s="60"/>
      <c r="L2168" s="60"/>
    </row>
    <row r="2169" spans="4:12" s="61" customFormat="1" ht="12.75">
      <c r="D2169" s="60"/>
      <c r="K2169" s="60"/>
      <c r="L2169" s="60"/>
    </row>
    <row r="2170" spans="4:12" s="61" customFormat="1" ht="12.75">
      <c r="D2170" s="60"/>
      <c r="K2170" s="60"/>
      <c r="L2170" s="60"/>
    </row>
    <row r="2171" spans="4:12" s="61" customFormat="1" ht="12.75">
      <c r="D2171" s="60"/>
      <c r="K2171" s="60"/>
      <c r="L2171" s="60"/>
    </row>
    <row r="2172" spans="4:12" s="61" customFormat="1" ht="12.75">
      <c r="D2172" s="60"/>
      <c r="K2172" s="60"/>
      <c r="L2172" s="60"/>
    </row>
    <row r="2173" spans="4:12" s="61" customFormat="1" ht="12.75">
      <c r="D2173" s="60"/>
      <c r="K2173" s="60"/>
      <c r="L2173" s="60"/>
    </row>
    <row r="2174" spans="4:12" s="61" customFormat="1" ht="12.75">
      <c r="D2174" s="60"/>
      <c r="K2174" s="60"/>
      <c r="L2174" s="60"/>
    </row>
    <row r="2175" spans="4:12" s="61" customFormat="1" ht="12.75">
      <c r="D2175" s="60"/>
      <c r="K2175" s="60"/>
      <c r="L2175" s="60"/>
    </row>
    <row r="2176" spans="4:12" s="61" customFormat="1" ht="12.75">
      <c r="D2176" s="60"/>
      <c r="K2176" s="60"/>
      <c r="L2176" s="60"/>
    </row>
    <row r="2177" spans="4:12" s="61" customFormat="1" ht="12.75">
      <c r="D2177" s="60"/>
      <c r="K2177" s="60"/>
      <c r="L2177" s="60"/>
    </row>
    <row r="2178" spans="4:12" s="61" customFormat="1" ht="12.75">
      <c r="D2178" s="60"/>
      <c r="K2178" s="60"/>
      <c r="L2178" s="60"/>
    </row>
    <row r="2179" spans="4:12" s="61" customFormat="1" ht="12.75">
      <c r="D2179" s="60"/>
      <c r="K2179" s="60"/>
      <c r="L2179" s="60"/>
    </row>
    <row r="2180" spans="4:12" s="61" customFormat="1" ht="12.75">
      <c r="D2180" s="60"/>
      <c r="K2180" s="60"/>
      <c r="L2180" s="60"/>
    </row>
    <row r="2181" spans="4:12" s="61" customFormat="1" ht="12.75">
      <c r="D2181" s="60"/>
      <c r="K2181" s="60"/>
      <c r="L2181" s="60"/>
    </row>
    <row r="2182" spans="4:12" s="61" customFormat="1" ht="12.75">
      <c r="D2182" s="60"/>
      <c r="K2182" s="60"/>
      <c r="L2182" s="60"/>
    </row>
    <row r="2183" spans="4:12" s="61" customFormat="1" ht="12.75">
      <c r="D2183" s="60"/>
      <c r="K2183" s="60"/>
      <c r="L2183" s="60"/>
    </row>
    <row r="2184" spans="4:12" s="61" customFormat="1" ht="12.75">
      <c r="D2184" s="60"/>
      <c r="K2184" s="60"/>
      <c r="L2184" s="60"/>
    </row>
    <row r="2185" spans="4:12" s="61" customFormat="1" ht="12.75">
      <c r="D2185" s="60"/>
      <c r="K2185" s="60"/>
      <c r="L2185" s="60"/>
    </row>
    <row r="2186" spans="4:12" s="61" customFormat="1" ht="12.75">
      <c r="D2186" s="60"/>
      <c r="K2186" s="60"/>
      <c r="L2186" s="60"/>
    </row>
    <row r="2187" spans="4:12" s="61" customFormat="1" ht="12.75">
      <c r="D2187" s="60"/>
      <c r="K2187" s="60"/>
      <c r="L2187" s="60"/>
    </row>
    <row r="2188" spans="4:12" s="61" customFormat="1" ht="12.75">
      <c r="D2188" s="60"/>
      <c r="K2188" s="60"/>
      <c r="L2188" s="60"/>
    </row>
    <row r="2189" spans="4:12" s="61" customFormat="1" ht="12.75">
      <c r="D2189" s="60"/>
      <c r="K2189" s="60"/>
      <c r="L2189" s="60"/>
    </row>
    <row r="2190" spans="4:12" s="61" customFormat="1" ht="12.75">
      <c r="D2190" s="60"/>
      <c r="K2190" s="60"/>
      <c r="L2190" s="60"/>
    </row>
    <row r="2191" spans="4:12" s="61" customFormat="1" ht="12.75">
      <c r="D2191" s="60"/>
      <c r="K2191" s="60"/>
      <c r="L2191" s="60"/>
    </row>
    <row r="2192" spans="4:12" s="61" customFormat="1" ht="12.75">
      <c r="D2192" s="60"/>
      <c r="K2192" s="60"/>
      <c r="L2192" s="60"/>
    </row>
    <row r="2193" spans="4:12" s="61" customFormat="1" ht="12.75">
      <c r="D2193" s="60"/>
      <c r="K2193" s="60"/>
      <c r="L2193" s="60"/>
    </row>
    <row r="2194" spans="4:12" s="61" customFormat="1" ht="12.75">
      <c r="D2194" s="60"/>
      <c r="K2194" s="60"/>
      <c r="L2194" s="60"/>
    </row>
    <row r="2195" spans="4:12" s="61" customFormat="1" ht="12.75">
      <c r="D2195" s="60"/>
      <c r="K2195" s="60"/>
      <c r="L2195" s="60"/>
    </row>
    <row r="2196" spans="4:12" s="61" customFormat="1" ht="12.75">
      <c r="D2196" s="60"/>
      <c r="K2196" s="60"/>
      <c r="L2196" s="60"/>
    </row>
    <row r="2197" spans="4:12" s="61" customFormat="1" ht="12.75">
      <c r="D2197" s="60"/>
      <c r="K2197" s="60"/>
      <c r="L2197" s="60"/>
    </row>
    <row r="2198" spans="4:12" s="61" customFormat="1" ht="12.75">
      <c r="D2198" s="60"/>
      <c r="K2198" s="60"/>
      <c r="L2198" s="60"/>
    </row>
    <row r="2199" spans="4:12" s="61" customFormat="1" ht="12.75">
      <c r="D2199" s="60"/>
      <c r="K2199" s="60"/>
      <c r="L2199" s="60"/>
    </row>
    <row r="2200" spans="4:12" s="61" customFormat="1" ht="12.75">
      <c r="D2200" s="60"/>
      <c r="K2200" s="60"/>
      <c r="L2200" s="60"/>
    </row>
    <row r="2201" spans="4:12" s="61" customFormat="1" ht="12.75">
      <c r="D2201" s="60"/>
      <c r="K2201" s="60"/>
      <c r="L2201" s="60"/>
    </row>
    <row r="2202" spans="4:12" s="61" customFormat="1" ht="12.75">
      <c r="D2202" s="60"/>
      <c r="K2202" s="60"/>
      <c r="L2202" s="60"/>
    </row>
    <row r="2203" spans="4:12" s="61" customFormat="1" ht="12.75">
      <c r="D2203" s="60"/>
      <c r="K2203" s="60"/>
      <c r="L2203" s="60"/>
    </row>
    <row r="2204" spans="4:12" s="61" customFormat="1" ht="12.75">
      <c r="D2204" s="60"/>
      <c r="K2204" s="60"/>
      <c r="L2204" s="60"/>
    </row>
    <row r="2205" spans="4:12" s="61" customFormat="1" ht="12.75">
      <c r="D2205" s="60"/>
      <c r="K2205" s="60"/>
      <c r="L2205" s="60"/>
    </row>
    <row r="2206" spans="4:12" s="61" customFormat="1" ht="12.75">
      <c r="D2206" s="60"/>
      <c r="K2206" s="60"/>
      <c r="L2206" s="60"/>
    </row>
    <row r="2207" spans="4:12" s="61" customFormat="1" ht="12.75">
      <c r="D2207" s="60"/>
      <c r="K2207" s="60"/>
      <c r="L2207" s="60"/>
    </row>
    <row r="2208" spans="4:12" s="61" customFormat="1" ht="12.75">
      <c r="D2208" s="60"/>
      <c r="K2208" s="60"/>
      <c r="L2208" s="60"/>
    </row>
    <row r="2209" spans="4:12" s="61" customFormat="1" ht="12.75">
      <c r="D2209" s="60"/>
      <c r="K2209" s="60"/>
      <c r="L2209" s="60"/>
    </row>
    <row r="2210" spans="4:12" s="61" customFormat="1" ht="12.75">
      <c r="D2210" s="60"/>
      <c r="K2210" s="60"/>
      <c r="L2210" s="60"/>
    </row>
    <row r="2211" spans="4:12" s="61" customFormat="1" ht="12.75">
      <c r="D2211" s="60"/>
      <c r="K2211" s="60"/>
      <c r="L2211" s="60"/>
    </row>
    <row r="2212" spans="4:12" s="61" customFormat="1" ht="12.75">
      <c r="D2212" s="60"/>
      <c r="K2212" s="60"/>
      <c r="L2212" s="60"/>
    </row>
    <row r="2213" spans="4:12" s="61" customFormat="1" ht="12.75">
      <c r="D2213" s="60"/>
      <c r="K2213" s="60"/>
      <c r="L2213" s="60"/>
    </row>
    <row r="2214" spans="4:12" s="61" customFormat="1" ht="12.75">
      <c r="D2214" s="60"/>
      <c r="K2214" s="60"/>
      <c r="L2214" s="60"/>
    </row>
    <row r="2215" spans="4:12" s="61" customFormat="1" ht="12.75">
      <c r="D2215" s="60"/>
      <c r="K2215" s="60"/>
      <c r="L2215" s="60"/>
    </row>
    <row r="2216" spans="4:12" s="61" customFormat="1" ht="12.75">
      <c r="D2216" s="60"/>
      <c r="K2216" s="60"/>
      <c r="L2216" s="60"/>
    </row>
    <row r="2217" spans="4:12" s="61" customFormat="1" ht="12.75">
      <c r="D2217" s="60"/>
      <c r="K2217" s="60"/>
      <c r="L2217" s="60"/>
    </row>
    <row r="2218" spans="4:12" s="61" customFormat="1" ht="12.75">
      <c r="D2218" s="60"/>
      <c r="K2218" s="60"/>
      <c r="L2218" s="60"/>
    </row>
    <row r="2219" spans="4:12" s="61" customFormat="1" ht="12.75">
      <c r="D2219" s="60"/>
      <c r="K2219" s="60"/>
      <c r="L2219" s="60"/>
    </row>
    <row r="2220" spans="4:12" s="61" customFormat="1" ht="12.75">
      <c r="D2220" s="60"/>
      <c r="K2220" s="60"/>
      <c r="L2220" s="60"/>
    </row>
    <row r="2221" spans="4:12" s="61" customFormat="1" ht="12.75">
      <c r="D2221" s="60"/>
      <c r="K2221" s="60"/>
      <c r="L2221" s="60"/>
    </row>
    <row r="2222" spans="4:12" s="61" customFormat="1" ht="12.75">
      <c r="D2222" s="60"/>
      <c r="K2222" s="60"/>
      <c r="L2222" s="60"/>
    </row>
    <row r="2223" spans="4:12" s="61" customFormat="1" ht="12.75">
      <c r="D2223" s="60"/>
      <c r="K2223" s="60"/>
      <c r="L2223" s="60"/>
    </row>
    <row r="2224" spans="4:12" s="61" customFormat="1" ht="12.75">
      <c r="D2224" s="60"/>
      <c r="K2224" s="60"/>
      <c r="L2224" s="60"/>
    </row>
    <row r="2225" spans="4:12" s="61" customFormat="1" ht="12.75">
      <c r="D2225" s="60"/>
      <c r="K2225" s="60"/>
      <c r="L2225" s="60"/>
    </row>
    <row r="2226" spans="4:12" s="61" customFormat="1" ht="12.75">
      <c r="D2226" s="60"/>
      <c r="K2226" s="60"/>
      <c r="L2226" s="60"/>
    </row>
    <row r="2227" spans="4:12" s="61" customFormat="1" ht="12.75">
      <c r="D2227" s="60"/>
      <c r="K2227" s="60"/>
      <c r="L2227" s="60"/>
    </row>
    <row r="2228" spans="4:12" s="61" customFormat="1" ht="12.75">
      <c r="D2228" s="60"/>
      <c r="K2228" s="60"/>
      <c r="L2228" s="60"/>
    </row>
    <row r="2229" spans="4:12" s="61" customFormat="1" ht="12.75">
      <c r="D2229" s="60"/>
      <c r="K2229" s="60"/>
      <c r="L2229" s="60"/>
    </row>
    <row r="2230" spans="4:12" s="61" customFormat="1" ht="12.75">
      <c r="D2230" s="60"/>
      <c r="K2230" s="60"/>
      <c r="L2230" s="60"/>
    </row>
    <row r="2231" spans="4:12" s="61" customFormat="1" ht="12.75">
      <c r="D2231" s="60"/>
      <c r="K2231" s="60"/>
      <c r="L2231" s="60"/>
    </row>
    <row r="2232" spans="4:12" s="61" customFormat="1" ht="12.75">
      <c r="D2232" s="60"/>
      <c r="K2232" s="60"/>
      <c r="L2232" s="60"/>
    </row>
    <row r="2233" spans="4:12" s="61" customFormat="1" ht="12.75">
      <c r="D2233" s="60"/>
      <c r="K2233" s="60"/>
      <c r="L2233" s="60"/>
    </row>
    <row r="2234" spans="4:12" s="61" customFormat="1" ht="12.75">
      <c r="D2234" s="60"/>
      <c r="K2234" s="60"/>
      <c r="L2234" s="60"/>
    </row>
    <row r="2235" spans="4:12" s="61" customFormat="1" ht="12.75">
      <c r="D2235" s="60"/>
      <c r="K2235" s="60"/>
      <c r="L2235" s="60"/>
    </row>
    <row r="2236" spans="4:12" s="61" customFormat="1" ht="12.75">
      <c r="D2236" s="60"/>
      <c r="K2236" s="60"/>
      <c r="L2236" s="60"/>
    </row>
    <row r="2237" spans="4:12" s="61" customFormat="1" ht="12.75">
      <c r="D2237" s="60"/>
      <c r="K2237" s="60"/>
      <c r="L2237" s="60"/>
    </row>
    <row r="2238" spans="4:12" s="61" customFormat="1" ht="12.75">
      <c r="D2238" s="60"/>
      <c r="K2238" s="60"/>
      <c r="L2238" s="60"/>
    </row>
    <row r="2239" spans="4:12" s="61" customFormat="1" ht="12.75">
      <c r="D2239" s="60"/>
      <c r="K2239" s="60"/>
      <c r="L2239" s="60"/>
    </row>
    <row r="2240" spans="4:12" s="61" customFormat="1" ht="12.75">
      <c r="D2240" s="60"/>
      <c r="K2240" s="60"/>
      <c r="L2240" s="60"/>
    </row>
    <row r="2241" spans="4:12" s="61" customFormat="1" ht="12.75">
      <c r="D2241" s="60"/>
      <c r="K2241" s="60"/>
      <c r="L2241" s="60"/>
    </row>
    <row r="2242" spans="4:12" s="61" customFormat="1" ht="12.75">
      <c r="D2242" s="60"/>
      <c r="K2242" s="60"/>
      <c r="L2242" s="60"/>
    </row>
    <row r="2243" spans="4:12" s="61" customFormat="1" ht="12.75">
      <c r="D2243" s="60"/>
      <c r="K2243" s="60"/>
      <c r="L2243" s="60"/>
    </row>
    <row r="2244" spans="4:12" s="61" customFormat="1" ht="12.75">
      <c r="D2244" s="60"/>
      <c r="K2244" s="60"/>
      <c r="L2244" s="60"/>
    </row>
    <row r="2245" spans="4:12" s="61" customFormat="1" ht="12.75">
      <c r="D2245" s="60"/>
      <c r="K2245" s="60"/>
      <c r="L2245" s="60"/>
    </row>
    <row r="2246" spans="4:12" s="61" customFormat="1" ht="12.75">
      <c r="D2246" s="60"/>
      <c r="K2246" s="60"/>
      <c r="L2246" s="60"/>
    </row>
    <row r="2247" spans="4:12" s="61" customFormat="1" ht="12.75">
      <c r="D2247" s="60"/>
      <c r="K2247" s="60"/>
      <c r="L2247" s="60"/>
    </row>
    <row r="2248" spans="4:12" s="61" customFormat="1" ht="12.75">
      <c r="D2248" s="60"/>
      <c r="K2248" s="60"/>
      <c r="L2248" s="60"/>
    </row>
    <row r="2249" spans="4:12" s="61" customFormat="1" ht="12.75">
      <c r="D2249" s="60"/>
      <c r="K2249" s="60"/>
      <c r="L2249" s="60"/>
    </row>
    <row r="2250" spans="4:12" s="61" customFormat="1" ht="12.75">
      <c r="D2250" s="60"/>
      <c r="K2250" s="60"/>
      <c r="L2250" s="60"/>
    </row>
    <row r="2251" spans="4:12" s="61" customFormat="1" ht="12.75">
      <c r="D2251" s="60"/>
      <c r="K2251" s="60"/>
      <c r="L2251" s="60"/>
    </row>
    <row r="2252" spans="4:12" s="61" customFormat="1" ht="12.75">
      <c r="D2252" s="60"/>
      <c r="K2252" s="60"/>
      <c r="L2252" s="60"/>
    </row>
    <row r="2253" spans="4:12" s="61" customFormat="1" ht="12.75">
      <c r="D2253" s="60"/>
      <c r="K2253" s="60"/>
      <c r="L2253" s="60"/>
    </row>
    <row r="2254" spans="4:12" s="61" customFormat="1" ht="12.75">
      <c r="D2254" s="60"/>
      <c r="K2254" s="60"/>
      <c r="L2254" s="60"/>
    </row>
    <row r="2255" spans="4:12" s="61" customFormat="1" ht="12.75">
      <c r="D2255" s="60"/>
      <c r="K2255" s="60"/>
      <c r="L2255" s="60"/>
    </row>
    <row r="2256" spans="4:12" s="61" customFormat="1" ht="12.75">
      <c r="D2256" s="60"/>
      <c r="K2256" s="60"/>
      <c r="L2256" s="60"/>
    </row>
    <row r="2257" spans="4:12" s="61" customFormat="1" ht="12.75">
      <c r="D2257" s="60"/>
      <c r="K2257" s="60"/>
      <c r="L2257" s="60"/>
    </row>
    <row r="2258" spans="4:12" s="61" customFormat="1" ht="12.75">
      <c r="D2258" s="60"/>
      <c r="K2258" s="60"/>
      <c r="L2258" s="60"/>
    </row>
    <row r="2259" spans="4:12" s="61" customFormat="1" ht="12.75">
      <c r="D2259" s="60"/>
      <c r="K2259" s="60"/>
      <c r="L2259" s="60"/>
    </row>
    <row r="2260" spans="4:12" s="61" customFormat="1" ht="12.75">
      <c r="D2260" s="60"/>
      <c r="K2260" s="60"/>
      <c r="L2260" s="60"/>
    </row>
    <row r="2261" spans="4:12" s="61" customFormat="1" ht="12.75">
      <c r="D2261" s="60"/>
      <c r="K2261" s="60"/>
      <c r="L2261" s="60"/>
    </row>
    <row r="2262" spans="4:12" s="61" customFormat="1" ht="12.75">
      <c r="D2262" s="60"/>
      <c r="K2262" s="60"/>
      <c r="L2262" s="60"/>
    </row>
    <row r="2263" spans="4:12" s="61" customFormat="1" ht="12.75">
      <c r="D2263" s="60"/>
      <c r="K2263" s="60"/>
      <c r="L2263" s="60"/>
    </row>
    <row r="2264" spans="4:12" s="61" customFormat="1" ht="12.75">
      <c r="D2264" s="60"/>
      <c r="K2264" s="60"/>
      <c r="L2264" s="60"/>
    </row>
    <row r="2265" spans="4:12" s="61" customFormat="1" ht="12.75">
      <c r="D2265" s="60"/>
      <c r="K2265" s="60"/>
      <c r="L2265" s="60"/>
    </row>
    <row r="2266" spans="4:12" s="61" customFormat="1" ht="12.75">
      <c r="D2266" s="60"/>
      <c r="K2266" s="60"/>
      <c r="L2266" s="60"/>
    </row>
    <row r="2267" spans="4:12" s="61" customFormat="1" ht="12.75">
      <c r="D2267" s="60"/>
      <c r="K2267" s="60"/>
      <c r="L2267" s="60"/>
    </row>
    <row r="2268" spans="4:12" s="61" customFormat="1" ht="12.75">
      <c r="D2268" s="60"/>
      <c r="K2268" s="60"/>
      <c r="L2268" s="60"/>
    </row>
    <row r="2269" spans="4:12" s="61" customFormat="1" ht="12.75">
      <c r="D2269" s="60"/>
      <c r="K2269" s="60"/>
      <c r="L2269" s="60"/>
    </row>
    <row r="2270" spans="4:12" s="61" customFormat="1" ht="12.75">
      <c r="D2270" s="60"/>
      <c r="K2270" s="60"/>
      <c r="L2270" s="60"/>
    </row>
    <row r="2271" spans="4:12" s="61" customFormat="1" ht="12.75">
      <c r="D2271" s="60"/>
      <c r="K2271" s="60"/>
      <c r="L2271" s="60"/>
    </row>
    <row r="2272" spans="4:12" s="61" customFormat="1" ht="12.75">
      <c r="D2272" s="60"/>
      <c r="K2272" s="60"/>
      <c r="L2272" s="60"/>
    </row>
    <row r="2273" spans="4:12" s="61" customFormat="1" ht="12.75">
      <c r="D2273" s="60"/>
      <c r="K2273" s="60"/>
      <c r="L2273" s="60"/>
    </row>
    <row r="2274" spans="4:12" s="61" customFormat="1" ht="12.75">
      <c r="D2274" s="60"/>
      <c r="K2274" s="60"/>
      <c r="L2274" s="60"/>
    </row>
    <row r="2275" spans="4:12" s="61" customFormat="1" ht="12.75">
      <c r="D2275" s="60"/>
      <c r="K2275" s="60"/>
      <c r="L2275" s="60"/>
    </row>
    <row r="2276" spans="4:12" s="61" customFormat="1" ht="12.75">
      <c r="D2276" s="60"/>
      <c r="K2276" s="60"/>
      <c r="L2276" s="60"/>
    </row>
    <row r="2277" spans="4:12" s="61" customFormat="1" ht="12.75">
      <c r="D2277" s="60"/>
      <c r="K2277" s="60"/>
      <c r="L2277" s="60"/>
    </row>
    <row r="2278" spans="4:12" s="61" customFormat="1" ht="12.75">
      <c r="D2278" s="60"/>
      <c r="K2278" s="60"/>
      <c r="L2278" s="60"/>
    </row>
    <row r="2279" spans="4:12" s="61" customFormat="1" ht="12.75">
      <c r="D2279" s="60"/>
      <c r="K2279" s="60"/>
      <c r="L2279" s="60"/>
    </row>
    <row r="2280" spans="4:12" s="61" customFormat="1" ht="12.75">
      <c r="D2280" s="60"/>
      <c r="K2280" s="60"/>
      <c r="L2280" s="60"/>
    </row>
    <row r="2281" spans="4:12" s="61" customFormat="1" ht="12.75">
      <c r="D2281" s="60"/>
      <c r="K2281" s="60"/>
      <c r="L2281" s="60"/>
    </row>
    <row r="2282" spans="4:12" s="61" customFormat="1" ht="12.75">
      <c r="D2282" s="60"/>
      <c r="K2282" s="60"/>
      <c r="L2282" s="60"/>
    </row>
    <row r="2283" spans="4:12" s="61" customFormat="1" ht="12.75">
      <c r="D2283" s="60"/>
      <c r="K2283" s="60"/>
      <c r="L2283" s="60"/>
    </row>
    <row r="2284" spans="4:12" s="61" customFormat="1" ht="12.75">
      <c r="D2284" s="60"/>
      <c r="K2284" s="60"/>
      <c r="L2284" s="60"/>
    </row>
    <row r="2285" spans="4:12" s="61" customFormat="1" ht="12.75">
      <c r="D2285" s="60"/>
      <c r="K2285" s="60"/>
      <c r="L2285" s="60"/>
    </row>
    <row r="2286" spans="4:12" s="61" customFormat="1" ht="12.75">
      <c r="D2286" s="60"/>
      <c r="K2286" s="60"/>
      <c r="L2286" s="60"/>
    </row>
    <row r="2287" spans="4:12" s="61" customFormat="1" ht="12.75">
      <c r="D2287" s="60"/>
      <c r="K2287" s="60"/>
      <c r="L2287" s="60"/>
    </row>
    <row r="2288" spans="4:12" s="61" customFormat="1" ht="12.75">
      <c r="D2288" s="60"/>
      <c r="K2288" s="60"/>
      <c r="L2288" s="60"/>
    </row>
    <row r="2289" spans="4:12" s="61" customFormat="1" ht="12.75">
      <c r="D2289" s="60"/>
      <c r="K2289" s="60"/>
      <c r="L2289" s="60"/>
    </row>
    <row r="2290" spans="4:12" s="61" customFormat="1" ht="12.75">
      <c r="D2290" s="60"/>
      <c r="K2290" s="60"/>
      <c r="L2290" s="60"/>
    </row>
    <row r="2291" spans="4:12" s="61" customFormat="1" ht="12.75">
      <c r="D2291" s="60"/>
      <c r="K2291" s="60"/>
      <c r="L2291" s="60"/>
    </row>
    <row r="2292" spans="4:12" s="61" customFormat="1" ht="12.75">
      <c r="D2292" s="60"/>
      <c r="K2292" s="60"/>
      <c r="L2292" s="60"/>
    </row>
    <row r="2293" spans="4:12" s="61" customFormat="1" ht="12.75">
      <c r="D2293" s="60"/>
      <c r="K2293" s="60"/>
      <c r="L2293" s="60"/>
    </row>
    <row r="2294" spans="4:12" s="61" customFormat="1" ht="12.75">
      <c r="D2294" s="60"/>
      <c r="K2294" s="60"/>
      <c r="L2294" s="60"/>
    </row>
    <row r="2295" spans="4:12" s="61" customFormat="1" ht="12.75">
      <c r="D2295" s="60"/>
      <c r="K2295" s="60"/>
      <c r="L2295" s="60"/>
    </row>
    <row r="2296" spans="4:12" s="61" customFormat="1" ht="12.75">
      <c r="D2296" s="60"/>
      <c r="K2296" s="60"/>
      <c r="L2296" s="60"/>
    </row>
    <row r="2297" spans="4:12" s="61" customFormat="1" ht="12.75">
      <c r="D2297" s="60"/>
      <c r="K2297" s="60"/>
      <c r="L2297" s="60"/>
    </row>
    <row r="2298" spans="4:12" s="61" customFormat="1" ht="12.75">
      <c r="D2298" s="60"/>
      <c r="K2298" s="60"/>
      <c r="L2298" s="60"/>
    </row>
    <row r="2299" spans="4:12" s="61" customFormat="1" ht="12.75">
      <c r="D2299" s="60"/>
      <c r="K2299" s="60"/>
      <c r="L2299" s="60"/>
    </row>
    <row r="2300" spans="4:12" s="61" customFormat="1" ht="12.75">
      <c r="D2300" s="60"/>
      <c r="K2300" s="60"/>
      <c r="L2300" s="60"/>
    </row>
    <row r="2301" spans="4:12" s="61" customFormat="1" ht="12.75">
      <c r="D2301" s="60"/>
      <c r="K2301" s="60"/>
      <c r="L2301" s="60"/>
    </row>
    <row r="2302" spans="4:12" s="61" customFormat="1" ht="12.75">
      <c r="D2302" s="60"/>
      <c r="K2302" s="60"/>
      <c r="L2302" s="60"/>
    </row>
    <row r="2303" spans="4:12" s="61" customFormat="1" ht="12.75">
      <c r="D2303" s="60"/>
      <c r="K2303" s="60"/>
      <c r="L2303" s="60"/>
    </row>
    <row r="2304" spans="4:12" s="61" customFormat="1" ht="12.75">
      <c r="D2304" s="60"/>
      <c r="K2304" s="60"/>
      <c r="L2304" s="60"/>
    </row>
    <row r="2305" spans="4:12" s="61" customFormat="1" ht="12.75">
      <c r="D2305" s="60"/>
      <c r="K2305" s="60"/>
      <c r="L2305" s="60"/>
    </row>
    <row r="2306" spans="4:12" s="61" customFormat="1" ht="12.75">
      <c r="D2306" s="60"/>
      <c r="K2306" s="60"/>
      <c r="L2306" s="60"/>
    </row>
    <row r="2307" spans="4:12" s="61" customFormat="1" ht="12.75">
      <c r="D2307" s="60"/>
      <c r="K2307" s="60"/>
      <c r="L2307" s="60"/>
    </row>
    <row r="2308" spans="4:12" s="61" customFormat="1" ht="12.75">
      <c r="D2308" s="60"/>
      <c r="K2308" s="60"/>
      <c r="L2308" s="60"/>
    </row>
    <row r="2309" spans="4:12" s="61" customFormat="1" ht="12.75">
      <c r="D2309" s="60"/>
      <c r="K2309" s="60"/>
      <c r="L2309" s="60"/>
    </row>
    <row r="2310" spans="4:12" s="61" customFormat="1" ht="12.75">
      <c r="D2310" s="60"/>
      <c r="K2310" s="60"/>
      <c r="L2310" s="60"/>
    </row>
    <row r="2311" spans="4:12" s="61" customFormat="1" ht="12.75">
      <c r="D2311" s="60"/>
      <c r="K2311" s="60"/>
      <c r="L2311" s="60"/>
    </row>
    <row r="2312" spans="4:12" s="61" customFormat="1" ht="12.75">
      <c r="D2312" s="60"/>
      <c r="K2312" s="60"/>
      <c r="L2312" s="60"/>
    </row>
    <row r="2313" spans="4:12" s="61" customFormat="1" ht="12.75">
      <c r="D2313" s="60"/>
      <c r="K2313" s="60"/>
      <c r="L2313" s="60"/>
    </row>
    <row r="2314" spans="4:12" s="61" customFormat="1" ht="12.75">
      <c r="D2314" s="60"/>
      <c r="K2314" s="60"/>
      <c r="L2314" s="60"/>
    </row>
    <row r="2315" spans="4:12" s="61" customFormat="1" ht="12.75">
      <c r="D2315" s="60"/>
      <c r="K2315" s="60"/>
      <c r="L2315" s="60"/>
    </row>
    <row r="2316" spans="4:12" s="61" customFormat="1" ht="12.75">
      <c r="D2316" s="60"/>
      <c r="K2316" s="60"/>
      <c r="L2316" s="60"/>
    </row>
    <row r="2317" spans="4:12" s="61" customFormat="1" ht="12.75">
      <c r="D2317" s="60"/>
      <c r="K2317" s="60"/>
      <c r="L2317" s="60"/>
    </row>
    <row r="2318" spans="4:12" s="61" customFormat="1" ht="12.75">
      <c r="D2318" s="60"/>
      <c r="K2318" s="60"/>
      <c r="L2318" s="60"/>
    </row>
    <row r="2319" spans="4:12" s="61" customFormat="1" ht="12.75">
      <c r="D2319" s="60"/>
      <c r="K2319" s="60"/>
      <c r="L2319" s="60"/>
    </row>
    <row r="2320" spans="4:12" s="61" customFormat="1" ht="12.75">
      <c r="D2320" s="60"/>
      <c r="K2320" s="60"/>
      <c r="L2320" s="60"/>
    </row>
    <row r="2321" spans="4:12" s="61" customFormat="1" ht="12.75">
      <c r="D2321" s="60"/>
      <c r="K2321" s="60"/>
      <c r="L2321" s="60"/>
    </row>
    <row r="2322" spans="4:12" s="61" customFormat="1" ht="12.75">
      <c r="D2322" s="60"/>
      <c r="K2322" s="60"/>
      <c r="L2322" s="60"/>
    </row>
    <row r="2323" spans="4:12" s="61" customFormat="1" ht="12.75">
      <c r="D2323" s="60"/>
      <c r="K2323" s="60"/>
      <c r="L2323" s="60"/>
    </row>
    <row r="2324" spans="4:12" s="61" customFormat="1" ht="12.75">
      <c r="D2324" s="60"/>
      <c r="K2324" s="60"/>
      <c r="L2324" s="60"/>
    </row>
    <row r="2325" spans="4:12" s="61" customFormat="1" ht="12.75">
      <c r="D2325" s="60"/>
      <c r="K2325" s="60"/>
      <c r="L2325" s="60"/>
    </row>
    <row r="2326" spans="4:12" s="61" customFormat="1" ht="12.75">
      <c r="D2326" s="60"/>
      <c r="K2326" s="60"/>
      <c r="L2326" s="60"/>
    </row>
    <row r="2327" spans="4:12" s="61" customFormat="1" ht="12.75">
      <c r="D2327" s="60"/>
      <c r="K2327" s="60"/>
      <c r="L2327" s="60"/>
    </row>
    <row r="2328" spans="4:12" s="61" customFormat="1" ht="12.75">
      <c r="D2328" s="60"/>
      <c r="K2328" s="60"/>
      <c r="L2328" s="60"/>
    </row>
    <row r="2329" spans="4:12" s="61" customFormat="1" ht="12.75">
      <c r="D2329" s="60"/>
      <c r="K2329" s="60"/>
      <c r="L2329" s="60"/>
    </row>
    <row r="2330" spans="4:12" s="61" customFormat="1" ht="12.75">
      <c r="D2330" s="60"/>
      <c r="K2330" s="60"/>
      <c r="L2330" s="60"/>
    </row>
    <row r="2331" spans="4:12" s="61" customFormat="1" ht="12.75">
      <c r="D2331" s="60"/>
      <c r="K2331" s="60"/>
      <c r="L2331" s="60"/>
    </row>
    <row r="2332" spans="4:12" s="61" customFormat="1" ht="12.75">
      <c r="D2332" s="60"/>
      <c r="K2332" s="60"/>
      <c r="L2332" s="60"/>
    </row>
    <row r="2333" spans="4:12" s="61" customFormat="1" ht="12.75">
      <c r="D2333" s="60"/>
      <c r="K2333" s="60"/>
      <c r="L2333" s="60"/>
    </row>
    <row r="2334" spans="4:12" s="61" customFormat="1" ht="12.75">
      <c r="D2334" s="60"/>
      <c r="K2334" s="60"/>
      <c r="L2334" s="60"/>
    </row>
    <row r="2335" spans="4:12" s="61" customFormat="1" ht="12.75">
      <c r="D2335" s="60"/>
      <c r="K2335" s="60"/>
      <c r="L2335" s="60"/>
    </row>
    <row r="2336" spans="4:12" s="61" customFormat="1" ht="12.75">
      <c r="D2336" s="60"/>
      <c r="K2336" s="60"/>
      <c r="L2336" s="60"/>
    </row>
    <row r="2337" spans="4:12" s="61" customFormat="1" ht="12.75">
      <c r="D2337" s="60"/>
      <c r="K2337" s="60"/>
      <c r="L2337" s="60"/>
    </row>
    <row r="2338" spans="4:12" s="61" customFormat="1" ht="12.75">
      <c r="D2338" s="60"/>
      <c r="K2338" s="60"/>
      <c r="L2338" s="60"/>
    </row>
    <row r="2339" spans="4:12" s="61" customFormat="1" ht="12.75">
      <c r="D2339" s="60"/>
      <c r="K2339" s="60"/>
      <c r="L2339" s="60"/>
    </row>
    <row r="2340" spans="4:12" s="61" customFormat="1" ht="12.75">
      <c r="D2340" s="60"/>
      <c r="K2340" s="60"/>
      <c r="L2340" s="60"/>
    </row>
    <row r="2341" spans="4:12" s="61" customFormat="1" ht="12.75">
      <c r="D2341" s="60"/>
      <c r="K2341" s="60"/>
      <c r="L2341" s="60"/>
    </row>
    <row r="2342" spans="4:12" s="61" customFormat="1" ht="12.75">
      <c r="D2342" s="60"/>
      <c r="K2342" s="60"/>
      <c r="L2342" s="60"/>
    </row>
    <row r="2343" spans="4:12" s="61" customFormat="1" ht="12.75">
      <c r="D2343" s="60"/>
      <c r="K2343" s="60"/>
      <c r="L2343" s="60"/>
    </row>
    <row r="2344" spans="4:12" s="61" customFormat="1" ht="12.75">
      <c r="D2344" s="60"/>
      <c r="K2344" s="60"/>
      <c r="L2344" s="60"/>
    </row>
    <row r="2345" spans="4:12" s="61" customFormat="1" ht="12.75">
      <c r="D2345" s="60"/>
      <c r="K2345" s="60"/>
      <c r="L2345" s="60"/>
    </row>
    <row r="2346" spans="4:12" s="61" customFormat="1" ht="12.75">
      <c r="D2346" s="60"/>
      <c r="K2346" s="60"/>
      <c r="L2346" s="60"/>
    </row>
    <row r="2347" spans="4:12" s="61" customFormat="1" ht="12.75">
      <c r="D2347" s="60"/>
      <c r="K2347" s="60"/>
      <c r="L2347" s="60"/>
    </row>
    <row r="2348" spans="4:12" s="61" customFormat="1" ht="12.75">
      <c r="D2348" s="60"/>
      <c r="K2348" s="60"/>
      <c r="L2348" s="60"/>
    </row>
    <row r="2349" spans="4:12" s="61" customFormat="1" ht="12.75">
      <c r="D2349" s="60"/>
      <c r="K2349" s="60"/>
      <c r="L2349" s="60"/>
    </row>
    <row r="2350" spans="4:12" s="61" customFormat="1" ht="12.75">
      <c r="D2350" s="60"/>
      <c r="K2350" s="60"/>
      <c r="L2350" s="60"/>
    </row>
    <row r="2351" spans="4:12" s="61" customFormat="1" ht="12.75">
      <c r="D2351" s="60"/>
      <c r="K2351" s="60"/>
      <c r="L2351" s="60"/>
    </row>
    <row r="2352" spans="4:12" s="61" customFormat="1" ht="12.75">
      <c r="D2352" s="60"/>
      <c r="K2352" s="60"/>
      <c r="L2352" s="60"/>
    </row>
    <row r="2353" spans="4:12" s="61" customFormat="1" ht="12.75">
      <c r="D2353" s="60"/>
      <c r="K2353" s="60"/>
      <c r="L2353" s="60"/>
    </row>
    <row r="2354" spans="4:12" s="61" customFormat="1" ht="12.75">
      <c r="D2354" s="60"/>
      <c r="K2354" s="60"/>
      <c r="L2354" s="60"/>
    </row>
    <row r="2355" spans="4:12" s="61" customFormat="1" ht="12.75">
      <c r="D2355" s="60"/>
      <c r="K2355" s="60"/>
      <c r="L2355" s="60"/>
    </row>
    <row r="2356" spans="4:12" s="61" customFormat="1" ht="12.75">
      <c r="D2356" s="60"/>
      <c r="K2356" s="60"/>
      <c r="L2356" s="60"/>
    </row>
    <row r="2357" spans="4:12" s="61" customFormat="1" ht="12.75">
      <c r="D2357" s="60"/>
      <c r="K2357" s="60"/>
      <c r="L2357" s="60"/>
    </row>
    <row r="2358" spans="4:12" s="61" customFormat="1" ht="12.75">
      <c r="D2358" s="60"/>
      <c r="K2358" s="60"/>
      <c r="L2358" s="60"/>
    </row>
    <row r="2359" spans="4:12" s="61" customFormat="1" ht="12.75">
      <c r="D2359" s="60"/>
      <c r="K2359" s="60"/>
      <c r="L2359" s="60"/>
    </row>
    <row r="2360" spans="4:12" s="61" customFormat="1" ht="12.75">
      <c r="D2360" s="60"/>
      <c r="K2360" s="60"/>
      <c r="L2360" s="60"/>
    </row>
    <row r="2361" spans="4:12" s="61" customFormat="1" ht="12.75">
      <c r="D2361" s="60"/>
      <c r="K2361" s="60"/>
      <c r="L2361" s="60"/>
    </row>
    <row r="2362" spans="4:12" s="61" customFormat="1" ht="12.75">
      <c r="D2362" s="60"/>
      <c r="K2362" s="60"/>
      <c r="L2362" s="60"/>
    </row>
    <row r="2363" spans="4:12" s="61" customFormat="1" ht="12.75">
      <c r="D2363" s="60"/>
      <c r="K2363" s="60"/>
      <c r="L2363" s="60"/>
    </row>
    <row r="2364" spans="4:12" s="61" customFormat="1" ht="12.75">
      <c r="D2364" s="60"/>
      <c r="K2364" s="60"/>
      <c r="L2364" s="60"/>
    </row>
    <row r="2365" spans="4:12" s="61" customFormat="1" ht="12.75">
      <c r="D2365" s="60"/>
      <c r="K2365" s="60"/>
      <c r="L2365" s="60"/>
    </row>
    <row r="2366" spans="4:12" s="61" customFormat="1" ht="12.75">
      <c r="D2366" s="60"/>
      <c r="K2366" s="60"/>
      <c r="L2366" s="60"/>
    </row>
    <row r="2367" spans="4:12" s="61" customFormat="1" ht="12.75">
      <c r="D2367" s="60"/>
      <c r="K2367" s="60"/>
      <c r="L2367" s="60"/>
    </row>
    <row r="2368" spans="4:12" s="61" customFormat="1" ht="12.75">
      <c r="D2368" s="60"/>
      <c r="K2368" s="60"/>
      <c r="L2368" s="60"/>
    </row>
    <row r="2369" spans="4:12" s="61" customFormat="1" ht="12.75">
      <c r="D2369" s="60"/>
      <c r="K2369" s="60"/>
      <c r="L2369" s="60"/>
    </row>
    <row r="2370" spans="4:12" s="61" customFormat="1" ht="12.75">
      <c r="D2370" s="60"/>
      <c r="K2370" s="60"/>
      <c r="L2370" s="60"/>
    </row>
    <row r="2371" spans="4:12" s="61" customFormat="1" ht="12.75">
      <c r="D2371" s="60"/>
      <c r="K2371" s="60"/>
      <c r="L2371" s="60"/>
    </row>
    <row r="2372" spans="4:12" s="61" customFormat="1" ht="12.75">
      <c r="D2372" s="60"/>
      <c r="K2372" s="60"/>
      <c r="L2372" s="60"/>
    </row>
    <row r="2373" spans="4:12" s="61" customFormat="1" ht="12.75">
      <c r="D2373" s="60"/>
      <c r="K2373" s="60"/>
      <c r="L2373" s="60"/>
    </row>
    <row r="2374" spans="4:12" s="61" customFormat="1" ht="12.75">
      <c r="D2374" s="60"/>
      <c r="K2374" s="60"/>
      <c r="L2374" s="60"/>
    </row>
    <row r="2375" spans="4:12" s="61" customFormat="1" ht="12.75">
      <c r="D2375" s="60"/>
      <c r="K2375" s="60"/>
      <c r="L2375" s="60"/>
    </row>
    <row r="2376" spans="4:12" s="61" customFormat="1" ht="12.75">
      <c r="D2376" s="60"/>
      <c r="K2376" s="60"/>
      <c r="L2376" s="60"/>
    </row>
    <row r="2377" spans="4:12" s="61" customFormat="1" ht="12.75">
      <c r="D2377" s="60"/>
      <c r="K2377" s="60"/>
      <c r="L2377" s="60"/>
    </row>
    <row r="2378" spans="4:12" s="61" customFormat="1" ht="12.75">
      <c r="D2378" s="60"/>
      <c r="K2378" s="60"/>
      <c r="L2378" s="60"/>
    </row>
    <row r="2379" spans="4:12" s="61" customFormat="1" ht="12.75">
      <c r="D2379" s="60"/>
      <c r="K2379" s="60"/>
      <c r="L2379" s="60"/>
    </row>
    <row r="2380" spans="4:12" s="61" customFormat="1" ht="12.75">
      <c r="D2380" s="60"/>
      <c r="K2380" s="60"/>
      <c r="L2380" s="60"/>
    </row>
    <row r="2381" spans="4:12" s="61" customFormat="1" ht="12.75">
      <c r="D2381" s="60"/>
      <c r="K2381" s="60"/>
      <c r="L2381" s="60"/>
    </row>
    <row r="2382" spans="4:12" s="61" customFormat="1" ht="12.75">
      <c r="D2382" s="60"/>
      <c r="K2382" s="60"/>
      <c r="L2382" s="60"/>
    </row>
    <row r="2383" spans="4:12" s="61" customFormat="1" ht="12.75">
      <c r="D2383" s="60"/>
      <c r="K2383" s="60"/>
      <c r="L2383" s="60"/>
    </row>
    <row r="2384" spans="4:12" s="61" customFormat="1" ht="12.75">
      <c r="D2384" s="60"/>
      <c r="K2384" s="60"/>
      <c r="L2384" s="60"/>
    </row>
    <row r="2385" spans="4:12" s="61" customFormat="1" ht="12.75">
      <c r="D2385" s="60"/>
      <c r="K2385" s="60"/>
      <c r="L2385" s="60"/>
    </row>
    <row r="2386" spans="4:12" s="61" customFormat="1" ht="12.75">
      <c r="D2386" s="60"/>
      <c r="K2386" s="60"/>
      <c r="L2386" s="60"/>
    </row>
    <row r="2387" spans="4:12" s="61" customFormat="1" ht="12.75">
      <c r="D2387" s="60"/>
      <c r="K2387" s="60"/>
      <c r="L2387" s="60"/>
    </row>
    <row r="2388" spans="4:12" s="61" customFormat="1" ht="12.75">
      <c r="D2388" s="60"/>
      <c r="K2388" s="60"/>
      <c r="L2388" s="60"/>
    </row>
    <row r="2389" spans="4:12" s="61" customFormat="1" ht="12.75">
      <c r="D2389" s="60"/>
      <c r="K2389" s="60"/>
      <c r="L2389" s="60"/>
    </row>
    <row r="2390" spans="4:12" s="61" customFormat="1" ht="12.75">
      <c r="D2390" s="60"/>
      <c r="K2390" s="60"/>
      <c r="L2390" s="60"/>
    </row>
    <row r="2391" spans="4:12" s="61" customFormat="1" ht="12.75">
      <c r="D2391" s="60"/>
      <c r="K2391" s="60"/>
      <c r="L2391" s="60"/>
    </row>
    <row r="2392" spans="4:12" s="61" customFormat="1" ht="12.75">
      <c r="D2392" s="60"/>
      <c r="K2392" s="60"/>
      <c r="L2392" s="60"/>
    </row>
    <row r="2393" spans="4:12" s="61" customFormat="1" ht="12.75">
      <c r="D2393" s="60"/>
      <c r="K2393" s="60"/>
      <c r="L2393" s="60"/>
    </row>
    <row r="2394" spans="4:12" s="61" customFormat="1" ht="12.75">
      <c r="D2394" s="60"/>
      <c r="K2394" s="60"/>
      <c r="L2394" s="60"/>
    </row>
    <row r="2395" spans="4:12" s="61" customFormat="1" ht="12.75">
      <c r="D2395" s="60"/>
      <c r="K2395" s="60"/>
      <c r="L2395" s="60"/>
    </row>
    <row r="2396" spans="4:12" s="61" customFormat="1" ht="12.75">
      <c r="D2396" s="60"/>
      <c r="K2396" s="60"/>
      <c r="L2396" s="60"/>
    </row>
    <row r="2397" spans="4:12" s="61" customFormat="1" ht="12.75">
      <c r="D2397" s="60"/>
      <c r="K2397" s="60"/>
      <c r="L2397" s="60"/>
    </row>
    <row r="2398" spans="4:12" s="61" customFormat="1" ht="12.75">
      <c r="D2398" s="60"/>
      <c r="K2398" s="60"/>
      <c r="L2398" s="60"/>
    </row>
    <row r="2399" spans="4:12" s="61" customFormat="1" ht="12.75">
      <c r="D2399" s="60"/>
      <c r="K2399" s="60"/>
      <c r="L2399" s="60"/>
    </row>
    <row r="2400" spans="4:12" s="61" customFormat="1" ht="12.75">
      <c r="D2400" s="60"/>
      <c r="K2400" s="60"/>
      <c r="L2400" s="60"/>
    </row>
    <row r="2401" spans="4:12" s="61" customFormat="1" ht="12.75">
      <c r="D2401" s="60"/>
      <c r="K2401" s="60"/>
      <c r="L2401" s="60"/>
    </row>
    <row r="2402" spans="4:12" s="61" customFormat="1" ht="12.75">
      <c r="D2402" s="60"/>
      <c r="K2402" s="60"/>
      <c r="L2402" s="60"/>
    </row>
    <row r="2403" spans="4:12" s="61" customFormat="1" ht="12.75">
      <c r="D2403" s="60"/>
      <c r="K2403" s="60"/>
      <c r="L2403" s="60"/>
    </row>
    <row r="2404" spans="4:12" s="61" customFormat="1" ht="12.75">
      <c r="D2404" s="60"/>
      <c r="K2404" s="60"/>
      <c r="L2404" s="60"/>
    </row>
    <row r="2405" spans="4:12" s="61" customFormat="1" ht="12.75">
      <c r="D2405" s="60"/>
      <c r="K2405" s="60"/>
      <c r="L2405" s="60"/>
    </row>
    <row r="2406" spans="4:12" s="61" customFormat="1" ht="12.75">
      <c r="D2406" s="60"/>
      <c r="K2406" s="60"/>
      <c r="L2406" s="60"/>
    </row>
    <row r="2407" spans="4:12" s="61" customFormat="1" ht="12.75">
      <c r="D2407" s="60"/>
      <c r="K2407" s="60"/>
      <c r="L2407" s="60"/>
    </row>
    <row r="2408" spans="4:12" s="61" customFormat="1" ht="12.75">
      <c r="D2408" s="60"/>
      <c r="K2408" s="60"/>
      <c r="L2408" s="60"/>
    </row>
    <row r="2409" spans="4:12" s="61" customFormat="1" ht="12.75">
      <c r="D2409" s="60"/>
      <c r="K2409" s="60"/>
      <c r="L2409" s="60"/>
    </row>
    <row r="2410" spans="4:12" s="61" customFormat="1" ht="12.75">
      <c r="D2410" s="60"/>
      <c r="K2410" s="60"/>
      <c r="L2410" s="60"/>
    </row>
    <row r="2411" spans="4:12" s="61" customFormat="1" ht="12.75">
      <c r="D2411" s="60"/>
      <c r="K2411" s="60"/>
      <c r="L2411" s="60"/>
    </row>
    <row r="2412" spans="4:12" s="61" customFormat="1" ht="12.75">
      <c r="D2412" s="60"/>
      <c r="K2412" s="60"/>
      <c r="L2412" s="60"/>
    </row>
    <row r="2413" spans="4:12" s="61" customFormat="1" ht="12.75">
      <c r="D2413" s="60"/>
      <c r="K2413" s="60"/>
      <c r="L2413" s="60"/>
    </row>
    <row r="2414" spans="4:12" s="61" customFormat="1" ht="12.75">
      <c r="D2414" s="60"/>
      <c r="K2414" s="60"/>
      <c r="L2414" s="60"/>
    </row>
    <row r="2415" spans="4:12" s="61" customFormat="1" ht="12.75">
      <c r="D2415" s="60"/>
      <c r="K2415" s="60"/>
      <c r="L2415" s="60"/>
    </row>
    <row r="2416" spans="4:12" s="61" customFormat="1" ht="12.75">
      <c r="D2416" s="60"/>
      <c r="K2416" s="60"/>
      <c r="L2416" s="60"/>
    </row>
    <row r="2417" spans="4:12" s="61" customFormat="1" ht="12.75">
      <c r="D2417" s="60"/>
      <c r="K2417" s="60"/>
      <c r="L2417" s="60"/>
    </row>
    <row r="2418" spans="4:12" s="61" customFormat="1" ht="12.75">
      <c r="D2418" s="60"/>
      <c r="K2418" s="60"/>
      <c r="L2418" s="60"/>
    </row>
    <row r="2419" spans="4:12" s="61" customFormat="1" ht="12.75">
      <c r="D2419" s="60"/>
      <c r="K2419" s="60"/>
      <c r="L2419" s="60"/>
    </row>
    <row r="2420" spans="4:12" s="61" customFormat="1" ht="12.75">
      <c r="D2420" s="60"/>
      <c r="K2420" s="60"/>
      <c r="L2420" s="60"/>
    </row>
    <row r="2421" spans="4:12" s="61" customFormat="1" ht="12.75">
      <c r="D2421" s="60"/>
      <c r="K2421" s="60"/>
      <c r="L2421" s="60"/>
    </row>
    <row r="2422" spans="4:12" s="61" customFormat="1" ht="12.75">
      <c r="D2422" s="60"/>
      <c r="K2422" s="60"/>
      <c r="L2422" s="60"/>
    </row>
    <row r="2423" spans="4:12" s="61" customFormat="1" ht="12.75">
      <c r="D2423" s="60"/>
      <c r="K2423" s="60"/>
      <c r="L2423" s="60"/>
    </row>
    <row r="2424" spans="4:12" s="61" customFormat="1" ht="12.75">
      <c r="D2424" s="60"/>
      <c r="K2424" s="60"/>
      <c r="L2424" s="60"/>
    </row>
    <row r="2425" spans="4:12" s="61" customFormat="1" ht="12.75">
      <c r="D2425" s="60"/>
      <c r="K2425" s="60"/>
      <c r="L2425" s="60"/>
    </row>
    <row r="2426" spans="4:12" s="61" customFormat="1" ht="12.75">
      <c r="D2426" s="60"/>
      <c r="K2426" s="60"/>
      <c r="L2426" s="60"/>
    </row>
    <row r="2427" spans="4:12" s="61" customFormat="1" ht="12.75">
      <c r="D2427" s="60"/>
      <c r="K2427" s="60"/>
      <c r="L2427" s="60"/>
    </row>
    <row r="2428" spans="4:12" s="61" customFormat="1" ht="12.75">
      <c r="D2428" s="60"/>
      <c r="K2428" s="60"/>
      <c r="L2428" s="60"/>
    </row>
    <row r="2429" spans="4:12" s="61" customFormat="1" ht="12.75">
      <c r="D2429" s="60"/>
      <c r="K2429" s="60"/>
      <c r="L2429" s="60"/>
    </row>
    <row r="2430" spans="4:12" s="61" customFormat="1" ht="12.75">
      <c r="D2430" s="60"/>
      <c r="K2430" s="60"/>
      <c r="L2430" s="60"/>
    </row>
    <row r="2431" spans="4:12" s="61" customFormat="1" ht="12.75">
      <c r="D2431" s="60"/>
      <c r="K2431" s="60"/>
      <c r="L2431" s="60"/>
    </row>
    <row r="2432" spans="4:12" s="61" customFormat="1" ht="12.75">
      <c r="D2432" s="60"/>
      <c r="K2432" s="60"/>
      <c r="L2432" s="60"/>
    </row>
    <row r="2433" spans="4:12" s="61" customFormat="1" ht="12.75">
      <c r="D2433" s="60"/>
      <c r="K2433" s="60"/>
      <c r="L2433" s="60"/>
    </row>
    <row r="2434" spans="4:12" s="61" customFormat="1" ht="12.75">
      <c r="D2434" s="60"/>
      <c r="K2434" s="60"/>
      <c r="L2434" s="60"/>
    </row>
    <row r="2435" spans="4:12" s="61" customFormat="1" ht="12.75">
      <c r="D2435" s="60"/>
      <c r="K2435" s="60"/>
      <c r="L2435" s="60"/>
    </row>
    <row r="2436" spans="4:12" s="61" customFormat="1" ht="12.75">
      <c r="D2436" s="60"/>
      <c r="K2436" s="60"/>
      <c r="L2436" s="60"/>
    </row>
    <row r="2437" spans="4:12" s="61" customFormat="1" ht="12.75">
      <c r="D2437" s="60"/>
      <c r="K2437" s="60"/>
      <c r="L2437" s="60"/>
    </row>
    <row r="2438" spans="4:12" s="61" customFormat="1" ht="12.75">
      <c r="D2438" s="60"/>
      <c r="K2438" s="60"/>
      <c r="L2438" s="60"/>
    </row>
    <row r="2439" spans="4:12" s="61" customFormat="1" ht="12.75">
      <c r="D2439" s="60"/>
      <c r="K2439" s="60"/>
      <c r="L2439" s="60"/>
    </row>
    <row r="2440" spans="4:12" s="61" customFormat="1" ht="12.75">
      <c r="D2440" s="60"/>
      <c r="K2440" s="60"/>
      <c r="L2440" s="60"/>
    </row>
    <row r="2441" spans="4:12" s="61" customFormat="1" ht="12.75">
      <c r="D2441" s="60"/>
      <c r="K2441" s="60"/>
      <c r="L2441" s="60"/>
    </row>
    <row r="2442" spans="4:12" s="61" customFormat="1" ht="12.75">
      <c r="D2442" s="60"/>
      <c r="K2442" s="60"/>
      <c r="L2442" s="60"/>
    </row>
    <row r="2443" spans="4:12" s="61" customFormat="1" ht="12.75">
      <c r="D2443" s="60"/>
      <c r="K2443" s="60"/>
      <c r="L2443" s="60"/>
    </row>
    <row r="2444" spans="4:12" s="61" customFormat="1" ht="12.75">
      <c r="D2444" s="60"/>
      <c r="K2444" s="60"/>
      <c r="L2444" s="60"/>
    </row>
    <row r="2445" spans="4:12" s="61" customFormat="1" ht="12.75">
      <c r="D2445" s="60"/>
      <c r="K2445" s="60"/>
      <c r="L2445" s="60"/>
    </row>
    <row r="2446" spans="4:12" s="61" customFormat="1" ht="12.75">
      <c r="D2446" s="60"/>
      <c r="K2446" s="60"/>
      <c r="L2446" s="60"/>
    </row>
    <row r="2447" spans="4:12" s="61" customFormat="1" ht="12.75">
      <c r="D2447" s="60"/>
      <c r="K2447" s="60"/>
      <c r="L2447" s="60"/>
    </row>
    <row r="2448" spans="4:12" s="61" customFormat="1" ht="12.75">
      <c r="D2448" s="60"/>
      <c r="K2448" s="60"/>
      <c r="L2448" s="60"/>
    </row>
    <row r="2449" spans="4:12" s="61" customFormat="1" ht="12.75">
      <c r="D2449" s="60"/>
      <c r="K2449" s="60"/>
      <c r="L2449" s="60"/>
    </row>
    <row r="2450" spans="4:12" s="61" customFormat="1" ht="12.75">
      <c r="D2450" s="60"/>
      <c r="K2450" s="60"/>
      <c r="L2450" s="60"/>
    </row>
    <row r="2451" spans="4:12" s="61" customFormat="1" ht="12.75">
      <c r="D2451" s="60"/>
      <c r="K2451" s="60"/>
      <c r="L2451" s="60"/>
    </row>
    <row r="2452" spans="4:12" s="61" customFormat="1" ht="12.75">
      <c r="D2452" s="60"/>
      <c r="K2452" s="60"/>
      <c r="L2452" s="60"/>
    </row>
    <row r="2453" spans="4:12" s="61" customFormat="1" ht="12.75">
      <c r="D2453" s="60"/>
      <c r="K2453" s="60"/>
      <c r="L2453" s="60"/>
    </row>
    <row r="2454" spans="4:12" s="61" customFormat="1" ht="12.75">
      <c r="D2454" s="60"/>
      <c r="K2454" s="60"/>
      <c r="L2454" s="60"/>
    </row>
    <row r="2455" spans="4:12" s="61" customFormat="1" ht="12.75">
      <c r="D2455" s="60"/>
      <c r="K2455" s="60"/>
      <c r="L2455" s="60"/>
    </row>
    <row r="2456" spans="4:12" s="61" customFormat="1" ht="12.75">
      <c r="D2456" s="60"/>
      <c r="K2456" s="60"/>
      <c r="L2456" s="60"/>
    </row>
    <row r="2457" spans="4:12" s="61" customFormat="1" ht="12.75">
      <c r="D2457" s="60"/>
      <c r="K2457" s="60"/>
      <c r="L2457" s="60"/>
    </row>
    <row r="2458" spans="4:12" s="61" customFormat="1" ht="12.75">
      <c r="D2458" s="60"/>
      <c r="K2458" s="60"/>
      <c r="L2458" s="60"/>
    </row>
    <row r="2459" spans="4:12" s="61" customFormat="1" ht="12.75">
      <c r="D2459" s="60"/>
      <c r="K2459" s="60"/>
      <c r="L2459" s="60"/>
    </row>
    <row r="2460" spans="4:12" s="61" customFormat="1" ht="12.75">
      <c r="D2460" s="60"/>
      <c r="K2460" s="60"/>
      <c r="L2460" s="60"/>
    </row>
    <row r="2461" spans="4:12" s="61" customFormat="1" ht="12.75">
      <c r="D2461" s="60"/>
      <c r="K2461" s="60"/>
      <c r="L2461" s="60"/>
    </row>
    <row r="2462" spans="4:12" s="61" customFormat="1" ht="12.75">
      <c r="D2462" s="60"/>
      <c r="K2462" s="60"/>
      <c r="L2462" s="60"/>
    </row>
    <row r="2463" spans="4:12" s="61" customFormat="1" ht="12.75">
      <c r="D2463" s="60"/>
      <c r="K2463" s="60"/>
      <c r="L2463" s="60"/>
    </row>
    <row r="2464" spans="4:12" s="61" customFormat="1" ht="12.75">
      <c r="D2464" s="60"/>
      <c r="K2464" s="60"/>
      <c r="L2464" s="60"/>
    </row>
    <row r="2465" spans="4:12" s="61" customFormat="1" ht="12.75">
      <c r="D2465" s="60"/>
      <c r="K2465" s="60"/>
      <c r="L2465" s="60"/>
    </row>
    <row r="2466" spans="4:12" s="61" customFormat="1" ht="12.75">
      <c r="D2466" s="60"/>
      <c r="K2466" s="60"/>
      <c r="L2466" s="60"/>
    </row>
    <row r="2467" spans="4:12" s="61" customFormat="1" ht="12.75">
      <c r="D2467" s="60"/>
      <c r="K2467" s="60"/>
      <c r="L2467" s="60"/>
    </row>
    <row r="2468" spans="4:12" s="61" customFormat="1" ht="12.75">
      <c r="D2468" s="60"/>
      <c r="K2468" s="60"/>
      <c r="L2468" s="60"/>
    </row>
    <row r="2469" spans="4:12" s="61" customFormat="1" ht="12.75">
      <c r="D2469" s="60"/>
      <c r="K2469" s="60"/>
      <c r="L2469" s="60"/>
    </row>
    <row r="2470" spans="4:12" s="61" customFormat="1" ht="12.75">
      <c r="D2470" s="60"/>
      <c r="K2470" s="60"/>
      <c r="L2470" s="60"/>
    </row>
    <row r="2471" spans="4:12" s="61" customFormat="1" ht="12.75">
      <c r="D2471" s="60"/>
      <c r="K2471" s="60"/>
      <c r="L2471" s="60"/>
    </row>
    <row r="2472" spans="4:12" s="61" customFormat="1" ht="12.75">
      <c r="D2472" s="60"/>
      <c r="K2472" s="60"/>
      <c r="L2472" s="60"/>
    </row>
    <row r="2473" spans="4:12" s="61" customFormat="1" ht="12.75">
      <c r="D2473" s="60"/>
      <c r="K2473" s="60"/>
      <c r="L2473" s="60"/>
    </row>
    <row r="2474" spans="4:12" s="61" customFormat="1" ht="12.75">
      <c r="D2474" s="60"/>
      <c r="K2474" s="60"/>
      <c r="L2474" s="60"/>
    </row>
    <row r="2475" spans="4:12" s="61" customFormat="1" ht="12.75">
      <c r="D2475" s="60"/>
      <c r="K2475" s="60"/>
      <c r="L2475" s="60"/>
    </row>
    <row r="2476" spans="4:12" s="61" customFormat="1" ht="12.75">
      <c r="D2476" s="60"/>
      <c r="K2476" s="60"/>
      <c r="L2476" s="60"/>
    </row>
    <row r="2477" spans="4:12" s="61" customFormat="1" ht="12.75">
      <c r="D2477" s="60"/>
      <c r="K2477" s="60"/>
      <c r="L2477" s="60"/>
    </row>
    <row r="2478" spans="4:12" s="61" customFormat="1" ht="12.75">
      <c r="D2478" s="60"/>
      <c r="K2478" s="60"/>
      <c r="L2478" s="60"/>
    </row>
    <row r="2479" spans="4:12" s="61" customFormat="1" ht="12.75">
      <c r="D2479" s="60"/>
      <c r="K2479" s="60"/>
      <c r="L2479" s="60"/>
    </row>
    <row r="2480" spans="4:12" s="61" customFormat="1" ht="12.75">
      <c r="D2480" s="60"/>
      <c r="K2480" s="60"/>
      <c r="L2480" s="60"/>
    </row>
    <row r="2481" spans="4:12" s="61" customFormat="1" ht="12.75">
      <c r="D2481" s="60"/>
      <c r="K2481" s="60"/>
      <c r="L2481" s="60"/>
    </row>
    <row r="2482" spans="4:12" s="61" customFormat="1" ht="12.75">
      <c r="D2482" s="60"/>
      <c r="K2482" s="60"/>
      <c r="L2482" s="60"/>
    </row>
    <row r="2483" spans="4:12" s="61" customFormat="1" ht="12.75">
      <c r="D2483" s="60"/>
      <c r="K2483" s="60"/>
      <c r="L2483" s="60"/>
    </row>
    <row r="2484" spans="4:12" s="61" customFormat="1" ht="12.75">
      <c r="D2484" s="60"/>
      <c r="K2484" s="60"/>
      <c r="L2484" s="60"/>
    </row>
    <row r="2485" spans="4:12" s="61" customFormat="1" ht="12.75">
      <c r="D2485" s="60"/>
      <c r="K2485" s="60"/>
      <c r="L2485" s="60"/>
    </row>
    <row r="2486" spans="4:12" s="61" customFormat="1" ht="12.75">
      <c r="D2486" s="60"/>
      <c r="K2486" s="60"/>
      <c r="L2486" s="60"/>
    </row>
    <row r="2487" spans="4:12" s="61" customFormat="1" ht="12.75">
      <c r="D2487" s="60"/>
      <c r="K2487" s="60"/>
      <c r="L2487" s="60"/>
    </row>
    <row r="2488" spans="4:12" s="61" customFormat="1" ht="12.75">
      <c r="D2488" s="60"/>
      <c r="K2488" s="60"/>
      <c r="L2488" s="60"/>
    </row>
    <row r="2489" spans="4:12" s="61" customFormat="1" ht="12.75">
      <c r="D2489" s="60"/>
      <c r="K2489" s="60"/>
      <c r="L2489" s="60"/>
    </row>
    <row r="2490" spans="4:12" s="61" customFormat="1" ht="12.75">
      <c r="D2490" s="60"/>
      <c r="K2490" s="60"/>
      <c r="L2490" s="60"/>
    </row>
    <row r="2491" spans="4:12" s="61" customFormat="1" ht="12.75">
      <c r="D2491" s="60"/>
      <c r="K2491" s="60"/>
      <c r="L2491" s="60"/>
    </row>
    <row r="2492" spans="4:12" s="61" customFormat="1" ht="12.75">
      <c r="D2492" s="60"/>
      <c r="K2492" s="60"/>
      <c r="L2492" s="60"/>
    </row>
    <row r="2493" spans="4:12" s="61" customFormat="1" ht="12.75">
      <c r="D2493" s="60"/>
      <c r="K2493" s="60"/>
      <c r="L2493" s="60"/>
    </row>
    <row r="2494" spans="4:12" s="61" customFormat="1" ht="12.75">
      <c r="D2494" s="60"/>
      <c r="K2494" s="60"/>
      <c r="L2494" s="60"/>
    </row>
    <row r="2495" spans="4:12" s="61" customFormat="1" ht="12.75">
      <c r="D2495" s="60"/>
      <c r="K2495" s="60"/>
      <c r="L2495" s="60"/>
    </row>
    <row r="2496" spans="4:12" s="61" customFormat="1" ht="12.75">
      <c r="D2496" s="60"/>
      <c r="K2496" s="60"/>
      <c r="L2496" s="60"/>
    </row>
    <row r="2497" spans="4:12" s="61" customFormat="1" ht="12.75">
      <c r="D2497" s="60"/>
      <c r="K2497" s="60"/>
      <c r="L2497" s="60"/>
    </row>
    <row r="2498" spans="4:12" s="61" customFormat="1" ht="12.75">
      <c r="D2498" s="60"/>
      <c r="K2498" s="60"/>
      <c r="L2498" s="60"/>
    </row>
    <row r="2499" spans="4:12" s="61" customFormat="1" ht="12.75">
      <c r="D2499" s="60"/>
      <c r="K2499" s="60"/>
      <c r="L2499" s="60"/>
    </row>
    <row r="2500" spans="4:12" s="61" customFormat="1" ht="12.75">
      <c r="D2500" s="60"/>
      <c r="K2500" s="60"/>
      <c r="L2500" s="60"/>
    </row>
    <row r="2501" spans="4:12" s="61" customFormat="1" ht="12.75">
      <c r="D2501" s="60"/>
      <c r="K2501" s="60"/>
      <c r="L2501" s="60"/>
    </row>
    <row r="2502" spans="4:12" s="61" customFormat="1" ht="12.75">
      <c r="D2502" s="60"/>
      <c r="K2502" s="60"/>
      <c r="L2502" s="60"/>
    </row>
    <row r="2503" spans="4:12" s="61" customFormat="1" ht="12.75">
      <c r="D2503" s="60"/>
      <c r="K2503" s="60"/>
      <c r="L2503" s="60"/>
    </row>
    <row r="2504" spans="4:12" s="61" customFormat="1" ht="12.75">
      <c r="D2504" s="60"/>
      <c r="K2504" s="60"/>
      <c r="L2504" s="60"/>
    </row>
    <row r="2505" spans="4:12" s="61" customFormat="1" ht="12.75">
      <c r="D2505" s="60"/>
      <c r="K2505" s="60"/>
      <c r="L2505" s="60"/>
    </row>
    <row r="2506" spans="4:12" s="61" customFormat="1" ht="12.75">
      <c r="D2506" s="60"/>
      <c r="K2506" s="60"/>
      <c r="L2506" s="60"/>
    </row>
    <row r="2507" spans="4:12" s="61" customFormat="1" ht="12.75">
      <c r="D2507" s="60"/>
      <c r="K2507" s="60"/>
      <c r="L2507" s="60"/>
    </row>
    <row r="2508" spans="4:12" s="61" customFormat="1" ht="12.75">
      <c r="D2508" s="60"/>
      <c r="K2508" s="60"/>
      <c r="L2508" s="60"/>
    </row>
    <row r="2509" spans="4:12" s="61" customFormat="1" ht="12.75">
      <c r="D2509" s="60"/>
      <c r="K2509" s="60"/>
      <c r="L2509" s="60"/>
    </row>
    <row r="2510" spans="4:12" s="61" customFormat="1" ht="12.75">
      <c r="D2510" s="60"/>
      <c r="K2510" s="60"/>
      <c r="L2510" s="60"/>
    </row>
    <row r="2511" spans="4:12" s="61" customFormat="1" ht="12.75">
      <c r="D2511" s="60"/>
      <c r="K2511" s="60"/>
      <c r="L2511" s="60"/>
    </row>
    <row r="2512" spans="4:12" s="61" customFormat="1" ht="12.75">
      <c r="D2512" s="60"/>
      <c r="K2512" s="60"/>
      <c r="L2512" s="60"/>
    </row>
    <row r="2513" spans="4:12" s="61" customFormat="1" ht="12.75">
      <c r="D2513" s="60"/>
      <c r="K2513" s="60"/>
      <c r="L2513" s="60"/>
    </row>
    <row r="2514" spans="4:12" s="61" customFormat="1" ht="12.75">
      <c r="D2514" s="60"/>
      <c r="K2514" s="60"/>
      <c r="L2514" s="60"/>
    </row>
    <row r="2515" spans="4:12" s="61" customFormat="1" ht="12.75">
      <c r="D2515" s="60"/>
      <c r="K2515" s="60"/>
      <c r="L2515" s="60"/>
    </row>
    <row r="2516" spans="4:12" s="61" customFormat="1" ht="12.75">
      <c r="D2516" s="60"/>
      <c r="K2516" s="60"/>
      <c r="L2516" s="60"/>
    </row>
    <row r="2517" spans="4:12" s="61" customFormat="1" ht="12.75">
      <c r="D2517" s="60"/>
      <c r="K2517" s="60"/>
      <c r="L2517" s="60"/>
    </row>
    <row r="2518" spans="4:12" s="61" customFormat="1" ht="12.75">
      <c r="D2518" s="60"/>
      <c r="K2518" s="60"/>
      <c r="L2518" s="60"/>
    </row>
    <row r="2519" spans="4:12" s="61" customFormat="1" ht="12.75">
      <c r="D2519" s="60"/>
      <c r="K2519" s="60"/>
      <c r="L2519" s="60"/>
    </row>
    <row r="2520" spans="4:12" s="61" customFormat="1" ht="12.75">
      <c r="D2520" s="60"/>
      <c r="K2520" s="60"/>
      <c r="L2520" s="60"/>
    </row>
    <row r="2521" spans="4:12" s="61" customFormat="1" ht="12.75">
      <c r="D2521" s="60"/>
      <c r="K2521" s="60"/>
      <c r="L2521" s="60"/>
    </row>
    <row r="2522" spans="4:12" s="61" customFormat="1" ht="12.75">
      <c r="D2522" s="60"/>
      <c r="K2522" s="60"/>
      <c r="L2522" s="60"/>
    </row>
    <row r="2523" spans="4:12" s="61" customFormat="1" ht="12.75">
      <c r="D2523" s="60"/>
      <c r="K2523" s="60"/>
      <c r="L2523" s="60"/>
    </row>
    <row r="2524" spans="4:12" s="61" customFormat="1" ht="12.75">
      <c r="D2524" s="60"/>
      <c r="K2524" s="60"/>
      <c r="L2524" s="60"/>
    </row>
    <row r="2525" spans="4:12" s="61" customFormat="1" ht="12.75">
      <c r="D2525" s="60"/>
      <c r="K2525" s="60"/>
      <c r="L2525" s="60"/>
    </row>
    <row r="2526" spans="4:12" s="61" customFormat="1" ht="12.75">
      <c r="D2526" s="60"/>
      <c r="K2526" s="60"/>
      <c r="L2526" s="60"/>
    </row>
    <row r="2527" spans="4:12" s="61" customFormat="1" ht="12.75">
      <c r="D2527" s="60"/>
      <c r="K2527" s="60"/>
      <c r="L2527" s="60"/>
    </row>
    <row r="2528" spans="4:12" s="61" customFormat="1" ht="12.75">
      <c r="D2528" s="60"/>
      <c r="K2528" s="60"/>
      <c r="L2528" s="60"/>
    </row>
    <row r="2529" spans="4:12" s="61" customFormat="1" ht="12.75">
      <c r="D2529" s="60"/>
      <c r="K2529" s="60"/>
      <c r="L2529" s="60"/>
    </row>
    <row r="2530" spans="4:12" s="61" customFormat="1" ht="12.75">
      <c r="D2530" s="60"/>
      <c r="K2530" s="60"/>
      <c r="L2530" s="60"/>
    </row>
    <row r="2531" spans="4:12" s="61" customFormat="1" ht="12.75">
      <c r="D2531" s="60"/>
      <c r="K2531" s="60"/>
      <c r="L2531" s="60"/>
    </row>
    <row r="2532" spans="4:12" s="61" customFormat="1" ht="12.75">
      <c r="D2532" s="60"/>
      <c r="K2532" s="60"/>
      <c r="L2532" s="60"/>
    </row>
    <row r="2533" spans="4:12" s="61" customFormat="1" ht="12.75">
      <c r="D2533" s="60"/>
      <c r="K2533" s="60"/>
      <c r="L2533" s="60"/>
    </row>
    <row r="2534" spans="4:12" s="61" customFormat="1" ht="12.75">
      <c r="D2534" s="60"/>
      <c r="K2534" s="60"/>
      <c r="L2534" s="60"/>
    </row>
    <row r="2535" spans="4:12" s="61" customFormat="1" ht="12.75">
      <c r="D2535" s="60"/>
      <c r="K2535" s="60"/>
      <c r="L2535" s="60"/>
    </row>
    <row r="2536" spans="4:12" s="61" customFormat="1" ht="12.75">
      <c r="D2536" s="60"/>
      <c r="K2536" s="60"/>
      <c r="L2536" s="60"/>
    </row>
    <row r="2537" spans="4:12" s="61" customFormat="1" ht="12.75">
      <c r="D2537" s="60"/>
      <c r="K2537" s="60"/>
      <c r="L2537" s="60"/>
    </row>
    <row r="2538" spans="4:12" s="61" customFormat="1" ht="12.75">
      <c r="D2538" s="60"/>
      <c r="K2538" s="60"/>
      <c r="L2538" s="60"/>
    </row>
    <row r="2539" spans="4:12" s="61" customFormat="1" ht="12.75">
      <c r="D2539" s="60"/>
      <c r="K2539" s="60"/>
      <c r="L2539" s="60"/>
    </row>
    <row r="2540" spans="4:12" s="61" customFormat="1" ht="12.75">
      <c r="D2540" s="60"/>
      <c r="K2540" s="60"/>
      <c r="L2540" s="60"/>
    </row>
    <row r="2541" spans="4:12" s="61" customFormat="1" ht="12.75">
      <c r="D2541" s="60"/>
      <c r="K2541" s="60"/>
      <c r="L2541" s="60"/>
    </row>
    <row r="2542" spans="4:12" s="61" customFormat="1" ht="12.75">
      <c r="D2542" s="60"/>
      <c r="K2542" s="60"/>
      <c r="L2542" s="60"/>
    </row>
    <row r="2543" spans="4:12" s="61" customFormat="1" ht="12.75">
      <c r="D2543" s="60"/>
      <c r="K2543" s="60"/>
      <c r="L2543" s="60"/>
    </row>
    <row r="2544" spans="4:12" s="61" customFormat="1" ht="12.75">
      <c r="D2544" s="60"/>
      <c r="K2544" s="60"/>
      <c r="L2544" s="60"/>
    </row>
    <row r="2545" spans="4:12" s="61" customFormat="1" ht="12.75">
      <c r="D2545" s="60"/>
      <c r="K2545" s="60"/>
      <c r="L2545" s="60"/>
    </row>
    <row r="2546" spans="4:12" s="61" customFormat="1" ht="12.75">
      <c r="D2546" s="60"/>
      <c r="K2546" s="60"/>
      <c r="L2546" s="60"/>
    </row>
    <row r="2547" spans="4:12" s="61" customFormat="1" ht="12.75">
      <c r="D2547" s="60"/>
      <c r="K2547" s="60"/>
      <c r="L2547" s="60"/>
    </row>
    <row r="2548" spans="4:12" s="61" customFormat="1" ht="12.75">
      <c r="D2548" s="60"/>
      <c r="K2548" s="60"/>
      <c r="L2548" s="60"/>
    </row>
    <row r="2549" spans="4:12" s="61" customFormat="1" ht="12.75">
      <c r="D2549" s="60"/>
      <c r="K2549" s="60"/>
      <c r="L2549" s="60"/>
    </row>
    <row r="2550" spans="4:12" s="61" customFormat="1" ht="12.75">
      <c r="D2550" s="60"/>
      <c r="K2550" s="60"/>
      <c r="L2550" s="60"/>
    </row>
    <row r="2551" spans="4:12" s="61" customFormat="1" ht="12.75">
      <c r="D2551" s="60"/>
      <c r="K2551" s="60"/>
      <c r="L2551" s="60"/>
    </row>
    <row r="2552" spans="4:12" s="61" customFormat="1" ht="12.75">
      <c r="D2552" s="60"/>
      <c r="K2552" s="60"/>
      <c r="L2552" s="60"/>
    </row>
    <row r="2553" spans="4:12" s="61" customFormat="1" ht="12.75">
      <c r="D2553" s="60"/>
      <c r="K2553" s="60"/>
      <c r="L2553" s="60"/>
    </row>
    <row r="2554" spans="4:12" s="61" customFormat="1" ht="12.75">
      <c r="D2554" s="60"/>
      <c r="K2554" s="60"/>
      <c r="L2554" s="60"/>
    </row>
    <row r="2555" spans="4:12" s="61" customFormat="1" ht="12.75">
      <c r="D2555" s="60"/>
      <c r="K2555" s="60"/>
      <c r="L2555" s="60"/>
    </row>
    <row r="2556" spans="4:12" s="61" customFormat="1" ht="12.75">
      <c r="D2556" s="60"/>
      <c r="K2556" s="60"/>
      <c r="L2556" s="60"/>
    </row>
    <row r="2557" spans="4:12" s="61" customFormat="1" ht="12.75">
      <c r="D2557" s="60"/>
      <c r="K2557" s="60"/>
      <c r="L2557" s="60"/>
    </row>
    <row r="2558" spans="4:12" s="61" customFormat="1" ht="12.75">
      <c r="D2558" s="60"/>
      <c r="K2558" s="60"/>
      <c r="L2558" s="60"/>
    </row>
    <row r="2559" spans="4:12" s="61" customFormat="1" ht="12.75">
      <c r="D2559" s="60"/>
      <c r="K2559" s="60"/>
      <c r="L2559" s="60"/>
    </row>
    <row r="2560" spans="4:12" s="61" customFormat="1" ht="12.75">
      <c r="D2560" s="60"/>
      <c r="K2560" s="60"/>
      <c r="L2560" s="60"/>
    </row>
    <row r="2561" spans="4:12" s="61" customFormat="1" ht="12.75">
      <c r="D2561" s="60"/>
      <c r="K2561" s="60"/>
      <c r="L2561" s="60"/>
    </row>
    <row r="2562" spans="4:12" s="61" customFormat="1" ht="12.75">
      <c r="D2562" s="60"/>
      <c r="K2562" s="60"/>
      <c r="L2562" s="60"/>
    </row>
    <row r="2563" spans="4:12" s="61" customFormat="1" ht="12.75">
      <c r="D2563" s="60"/>
      <c r="K2563" s="60"/>
      <c r="L2563" s="60"/>
    </row>
    <row r="2564" spans="4:12" s="61" customFormat="1" ht="12.75">
      <c r="D2564" s="60"/>
      <c r="K2564" s="60"/>
      <c r="L2564" s="60"/>
    </row>
    <row r="2565" spans="4:12" s="61" customFormat="1" ht="12.75">
      <c r="D2565" s="60"/>
      <c r="K2565" s="60"/>
      <c r="L2565" s="60"/>
    </row>
    <row r="2566" spans="4:12" s="61" customFormat="1" ht="12.75">
      <c r="D2566" s="60"/>
      <c r="K2566" s="60"/>
      <c r="L2566" s="60"/>
    </row>
    <row r="2567" spans="4:12" s="61" customFormat="1" ht="12.75">
      <c r="D2567" s="60"/>
      <c r="K2567" s="60"/>
      <c r="L2567" s="60"/>
    </row>
    <row r="2568" spans="4:12" s="61" customFormat="1" ht="12.75">
      <c r="D2568" s="60"/>
      <c r="K2568" s="60"/>
      <c r="L2568" s="60"/>
    </row>
    <row r="2569" spans="4:12" s="61" customFormat="1" ht="12.75">
      <c r="D2569" s="60"/>
      <c r="K2569" s="60"/>
      <c r="L2569" s="60"/>
    </row>
    <row r="2570" spans="4:12" s="61" customFormat="1" ht="12.75">
      <c r="D2570" s="60"/>
      <c r="K2570" s="60"/>
      <c r="L2570" s="60"/>
    </row>
    <row r="2571" spans="4:12" s="61" customFormat="1" ht="12.75">
      <c r="D2571" s="60"/>
      <c r="K2571" s="60"/>
      <c r="L2571" s="60"/>
    </row>
    <row r="2572" spans="4:12" s="61" customFormat="1" ht="12.75">
      <c r="D2572" s="60"/>
      <c r="K2572" s="60"/>
      <c r="L2572" s="60"/>
    </row>
    <row r="2573" spans="4:12" s="61" customFormat="1" ht="12.75">
      <c r="D2573" s="60"/>
      <c r="K2573" s="60"/>
      <c r="L2573" s="60"/>
    </row>
    <row r="2574" spans="4:12" s="61" customFormat="1" ht="12.75">
      <c r="D2574" s="60"/>
      <c r="K2574" s="60"/>
      <c r="L2574" s="60"/>
    </row>
    <row r="2575" spans="4:12" s="61" customFormat="1" ht="12.75">
      <c r="D2575" s="60"/>
      <c r="K2575" s="60"/>
      <c r="L2575" s="60"/>
    </row>
    <row r="2576" spans="4:12" s="61" customFormat="1" ht="12.75">
      <c r="D2576" s="60"/>
      <c r="K2576" s="60"/>
      <c r="L2576" s="60"/>
    </row>
    <row r="2577" spans="4:12" s="61" customFormat="1" ht="12.75">
      <c r="D2577" s="60"/>
      <c r="K2577" s="60"/>
      <c r="L2577" s="60"/>
    </row>
    <row r="2578" spans="4:12" s="61" customFormat="1" ht="12.75">
      <c r="D2578" s="60"/>
      <c r="K2578" s="60"/>
      <c r="L2578" s="60"/>
    </row>
    <row r="2579" spans="4:12" s="61" customFormat="1" ht="12.75">
      <c r="D2579" s="60"/>
      <c r="K2579" s="60"/>
      <c r="L2579" s="60"/>
    </row>
    <row r="2580" spans="4:12" s="61" customFormat="1" ht="12.75">
      <c r="D2580" s="60"/>
      <c r="K2580" s="60"/>
      <c r="L2580" s="60"/>
    </row>
    <row r="2581" spans="4:12" s="61" customFormat="1" ht="12.75">
      <c r="D2581" s="60"/>
      <c r="K2581" s="60"/>
      <c r="L2581" s="60"/>
    </row>
    <row r="2582" spans="4:12" s="61" customFormat="1" ht="12.75">
      <c r="D2582" s="60"/>
      <c r="K2582" s="60"/>
      <c r="L2582" s="60"/>
    </row>
    <row r="2583" spans="4:12" s="61" customFormat="1" ht="12.75">
      <c r="D2583" s="60"/>
      <c r="K2583" s="60"/>
      <c r="L2583" s="60"/>
    </row>
    <row r="2584" spans="4:12" s="61" customFormat="1" ht="12.75">
      <c r="D2584" s="60"/>
      <c r="K2584" s="60"/>
      <c r="L2584" s="60"/>
    </row>
    <row r="2585" spans="4:12" s="61" customFormat="1" ht="12.75">
      <c r="D2585" s="60"/>
      <c r="K2585" s="60"/>
      <c r="L2585" s="60"/>
    </row>
    <row r="2586" spans="4:12" s="61" customFormat="1" ht="12.75">
      <c r="D2586" s="60"/>
      <c r="K2586" s="60"/>
      <c r="L2586" s="60"/>
    </row>
    <row r="2587" spans="4:12" s="61" customFormat="1" ht="12.75">
      <c r="D2587" s="60"/>
      <c r="K2587" s="60"/>
      <c r="L2587" s="60"/>
    </row>
    <row r="2588" spans="4:12" s="61" customFormat="1" ht="12.75">
      <c r="D2588" s="60"/>
      <c r="K2588" s="60"/>
      <c r="L2588" s="60"/>
    </row>
    <row r="2589" spans="4:12" s="61" customFormat="1" ht="12.75">
      <c r="D2589" s="60"/>
      <c r="K2589" s="60"/>
      <c r="L2589" s="60"/>
    </row>
    <row r="2590" spans="4:12" s="61" customFormat="1" ht="12.75">
      <c r="D2590" s="60"/>
      <c r="K2590" s="60"/>
      <c r="L2590" s="60"/>
    </row>
    <row r="2591" spans="4:12" s="61" customFormat="1" ht="12.75">
      <c r="D2591" s="60"/>
      <c r="K2591" s="60"/>
      <c r="L2591" s="60"/>
    </row>
    <row r="2592" spans="4:12" s="61" customFormat="1" ht="12.75">
      <c r="D2592" s="60"/>
      <c r="K2592" s="60"/>
      <c r="L2592" s="60"/>
    </row>
    <row r="2593" spans="4:12" s="61" customFormat="1" ht="12.75">
      <c r="D2593" s="60"/>
      <c r="K2593" s="60"/>
      <c r="L2593" s="60"/>
    </row>
    <row r="2594" spans="4:12" s="61" customFormat="1" ht="12.75">
      <c r="D2594" s="60"/>
      <c r="K2594" s="60"/>
      <c r="L2594" s="60"/>
    </row>
    <row r="2595" spans="4:12" s="61" customFormat="1" ht="12.75">
      <c r="D2595" s="60"/>
      <c r="K2595" s="60"/>
      <c r="L2595" s="60"/>
    </row>
    <row r="2596" spans="4:12" s="61" customFormat="1" ht="12.75">
      <c r="D2596" s="60"/>
      <c r="K2596" s="60"/>
      <c r="L2596" s="60"/>
    </row>
    <row r="2597" spans="4:12" s="61" customFormat="1" ht="12.75">
      <c r="D2597" s="60"/>
      <c r="K2597" s="60"/>
      <c r="L2597" s="60"/>
    </row>
    <row r="2598" spans="4:12" s="61" customFormat="1" ht="12.75">
      <c r="D2598" s="60"/>
      <c r="K2598" s="60"/>
      <c r="L2598" s="60"/>
    </row>
    <row r="2599" spans="4:12" s="61" customFormat="1" ht="12.75">
      <c r="D2599" s="60"/>
      <c r="K2599" s="60"/>
      <c r="L2599" s="60"/>
    </row>
    <row r="2600" spans="4:12" s="61" customFormat="1" ht="12.75">
      <c r="D2600" s="60"/>
      <c r="K2600" s="60"/>
      <c r="L2600" s="60"/>
    </row>
    <row r="2601" spans="4:12" s="61" customFormat="1" ht="12.75">
      <c r="D2601" s="60"/>
      <c r="K2601" s="60"/>
      <c r="L2601" s="60"/>
    </row>
    <row r="2602" spans="4:12" s="61" customFormat="1" ht="12.75">
      <c r="D2602" s="60"/>
      <c r="K2602" s="60"/>
      <c r="L2602" s="60"/>
    </row>
    <row r="2603" spans="4:12" s="61" customFormat="1" ht="12.75">
      <c r="D2603" s="60"/>
      <c r="K2603" s="60"/>
      <c r="L2603" s="60"/>
    </row>
    <row r="2604" spans="4:12" s="61" customFormat="1" ht="12.75">
      <c r="D2604" s="60"/>
      <c r="K2604" s="60"/>
      <c r="L2604" s="60"/>
    </row>
    <row r="2605" spans="4:12" s="61" customFormat="1" ht="12.75">
      <c r="D2605" s="60"/>
      <c r="K2605" s="60"/>
      <c r="L2605" s="60"/>
    </row>
    <row r="2606" spans="4:12" s="61" customFormat="1" ht="12.75">
      <c r="D2606" s="60"/>
      <c r="K2606" s="60"/>
      <c r="L2606" s="60"/>
    </row>
    <row r="2607" spans="4:12" s="61" customFormat="1" ht="12.75">
      <c r="D2607" s="60"/>
      <c r="K2607" s="60"/>
      <c r="L2607" s="60"/>
    </row>
    <row r="2608" spans="4:12" s="61" customFormat="1" ht="12.75">
      <c r="D2608" s="60"/>
      <c r="K2608" s="60"/>
      <c r="L2608" s="60"/>
    </row>
    <row r="2609" spans="4:12" s="61" customFormat="1" ht="12.75">
      <c r="D2609" s="60"/>
      <c r="K2609" s="60"/>
      <c r="L2609" s="60"/>
    </row>
    <row r="2610" spans="4:12" s="61" customFormat="1" ht="12.75">
      <c r="D2610" s="60"/>
      <c r="K2610" s="60"/>
      <c r="L2610" s="60"/>
    </row>
    <row r="2611" spans="4:12" s="61" customFormat="1" ht="12.75">
      <c r="D2611" s="60"/>
      <c r="K2611" s="60"/>
      <c r="L2611" s="60"/>
    </row>
    <row r="2612" spans="4:12" s="61" customFormat="1" ht="12.75">
      <c r="D2612" s="60"/>
      <c r="K2612" s="60"/>
      <c r="L2612" s="60"/>
    </row>
    <row r="2613" spans="4:12" s="61" customFormat="1" ht="12.75">
      <c r="D2613" s="60"/>
      <c r="K2613" s="60"/>
      <c r="L2613" s="60"/>
    </row>
    <row r="2614" spans="4:12" s="61" customFormat="1" ht="12.75">
      <c r="D2614" s="60"/>
      <c r="K2614" s="60"/>
      <c r="L2614" s="60"/>
    </row>
    <row r="2615" spans="4:12" s="61" customFormat="1" ht="12.75">
      <c r="D2615" s="60"/>
      <c r="K2615" s="60"/>
      <c r="L2615" s="60"/>
    </row>
    <row r="2616" spans="4:12" s="61" customFormat="1" ht="12.75">
      <c r="D2616" s="60"/>
      <c r="K2616" s="60"/>
      <c r="L2616" s="60"/>
    </row>
    <row r="2617" spans="4:12" s="61" customFormat="1" ht="12.75">
      <c r="D2617" s="60"/>
      <c r="K2617" s="60"/>
      <c r="L2617" s="60"/>
    </row>
    <row r="2618" spans="4:12" s="61" customFormat="1" ht="12.75">
      <c r="D2618" s="60"/>
      <c r="K2618" s="60"/>
      <c r="L2618" s="60"/>
    </row>
    <row r="2619" spans="4:12" s="61" customFormat="1" ht="12.75">
      <c r="D2619" s="60"/>
      <c r="K2619" s="60"/>
      <c r="L2619" s="60"/>
    </row>
    <row r="2620" spans="4:12" s="61" customFormat="1" ht="12.75">
      <c r="D2620" s="60"/>
      <c r="K2620" s="60"/>
      <c r="L2620" s="60"/>
    </row>
    <row r="2621" spans="4:12" s="61" customFormat="1" ht="12.75">
      <c r="D2621" s="60"/>
      <c r="K2621" s="60"/>
      <c r="L2621" s="60"/>
    </row>
    <row r="2622" spans="4:12" s="61" customFormat="1" ht="12.75">
      <c r="D2622" s="60"/>
      <c r="K2622" s="60"/>
      <c r="L2622" s="60"/>
    </row>
    <row r="2623" spans="4:12" s="61" customFormat="1" ht="12.75">
      <c r="D2623" s="60"/>
      <c r="K2623" s="60"/>
      <c r="L2623" s="60"/>
    </row>
    <row r="2624" spans="4:12" s="61" customFormat="1" ht="12.75">
      <c r="D2624" s="60"/>
      <c r="K2624" s="60"/>
      <c r="L2624" s="60"/>
    </row>
    <row r="2625" spans="4:12" s="61" customFormat="1" ht="12.75">
      <c r="D2625" s="60"/>
      <c r="K2625" s="60"/>
      <c r="L2625" s="60"/>
    </row>
    <row r="2626" spans="4:12" s="61" customFormat="1" ht="12.75">
      <c r="D2626" s="60"/>
      <c r="K2626" s="60"/>
      <c r="L2626" s="60"/>
    </row>
    <row r="2627" spans="4:12" s="61" customFormat="1" ht="12.75">
      <c r="D2627" s="60"/>
      <c r="K2627" s="60"/>
      <c r="L2627" s="60"/>
    </row>
    <row r="2628" spans="4:12" s="61" customFormat="1" ht="12.75">
      <c r="D2628" s="60"/>
      <c r="K2628" s="60"/>
      <c r="L2628" s="60"/>
    </row>
    <row r="2629" spans="4:12" s="61" customFormat="1" ht="12.75">
      <c r="D2629" s="60"/>
      <c r="K2629" s="60"/>
      <c r="L2629" s="60"/>
    </row>
    <row r="2630" spans="4:12" s="61" customFormat="1" ht="12.75">
      <c r="D2630" s="60"/>
      <c r="K2630" s="60"/>
      <c r="L2630" s="60"/>
    </row>
    <row r="2631" spans="4:12" s="61" customFormat="1" ht="12.75">
      <c r="D2631" s="60"/>
      <c r="K2631" s="60"/>
      <c r="L2631" s="60"/>
    </row>
    <row r="2632" spans="4:12" s="61" customFormat="1" ht="12.75">
      <c r="D2632" s="60"/>
      <c r="K2632" s="60"/>
      <c r="L2632" s="60"/>
    </row>
    <row r="2633" spans="4:12" s="61" customFormat="1" ht="12.75">
      <c r="D2633" s="60"/>
      <c r="K2633" s="60"/>
      <c r="L2633" s="60"/>
    </row>
    <row r="2634" spans="4:12" s="61" customFormat="1" ht="12.75">
      <c r="D2634" s="60"/>
      <c r="K2634" s="60"/>
      <c r="L2634" s="60"/>
    </row>
    <row r="2635" spans="4:12" s="61" customFormat="1" ht="12.75">
      <c r="D2635" s="60"/>
      <c r="K2635" s="60"/>
      <c r="L2635" s="60"/>
    </row>
    <row r="2636" spans="4:12" s="61" customFormat="1" ht="12.75">
      <c r="D2636" s="60"/>
      <c r="K2636" s="60"/>
      <c r="L2636" s="60"/>
    </row>
    <row r="2637" spans="4:12" s="61" customFormat="1" ht="12.75">
      <c r="D2637" s="60"/>
      <c r="K2637" s="60"/>
      <c r="L2637" s="60"/>
    </row>
    <row r="2638" spans="4:12" s="61" customFormat="1" ht="12.75">
      <c r="D2638" s="60"/>
      <c r="K2638" s="60"/>
      <c r="L2638" s="60"/>
    </row>
    <row r="2639" spans="4:12" s="61" customFormat="1" ht="12.75">
      <c r="D2639" s="60"/>
      <c r="K2639" s="60"/>
      <c r="L2639" s="60"/>
    </row>
    <row r="2640" spans="4:12" s="61" customFormat="1" ht="12.75">
      <c r="D2640" s="60"/>
      <c r="K2640" s="60"/>
      <c r="L2640" s="60"/>
    </row>
    <row r="2641" spans="4:12" s="61" customFormat="1" ht="12.75">
      <c r="D2641" s="60"/>
      <c r="K2641" s="60"/>
      <c r="L2641" s="60"/>
    </row>
    <row r="2642" spans="4:12" s="61" customFormat="1" ht="12.75">
      <c r="D2642" s="60"/>
      <c r="K2642" s="60"/>
      <c r="L2642" s="60"/>
    </row>
    <row r="2643" spans="4:12" s="61" customFormat="1" ht="12.75">
      <c r="D2643" s="60"/>
      <c r="K2643" s="60"/>
      <c r="L2643" s="60"/>
    </row>
    <row r="2644" spans="4:12" s="61" customFormat="1" ht="12.75">
      <c r="D2644" s="60"/>
      <c r="K2644" s="60"/>
      <c r="L2644" s="60"/>
    </row>
    <row r="2645" spans="4:12" s="61" customFormat="1" ht="12.75">
      <c r="D2645" s="60"/>
      <c r="K2645" s="60"/>
      <c r="L2645" s="60"/>
    </row>
    <row r="2646" spans="4:12" s="61" customFormat="1" ht="12.75">
      <c r="D2646" s="60"/>
      <c r="K2646" s="60"/>
      <c r="L2646" s="60"/>
    </row>
    <row r="2647" spans="4:12" s="61" customFormat="1" ht="12.75">
      <c r="D2647" s="60"/>
      <c r="K2647" s="60"/>
      <c r="L2647" s="60"/>
    </row>
    <row r="2648" spans="4:12" s="61" customFormat="1" ht="12.75">
      <c r="D2648" s="60"/>
      <c r="K2648" s="60"/>
      <c r="L2648" s="60"/>
    </row>
    <row r="2649" spans="4:12" s="61" customFormat="1" ht="12.75">
      <c r="D2649" s="60"/>
      <c r="K2649" s="60"/>
      <c r="L2649" s="60"/>
    </row>
    <row r="2650" spans="4:12" s="61" customFormat="1" ht="12.75">
      <c r="D2650" s="60"/>
      <c r="K2650" s="60"/>
      <c r="L2650" s="60"/>
    </row>
    <row r="2651" spans="4:12" s="61" customFormat="1" ht="12.75">
      <c r="D2651" s="60"/>
      <c r="K2651" s="60"/>
      <c r="L2651" s="60"/>
    </row>
    <row r="2652" spans="4:12" s="61" customFormat="1" ht="12.75">
      <c r="D2652" s="60"/>
      <c r="K2652" s="60"/>
      <c r="L2652" s="60"/>
    </row>
    <row r="2653" spans="4:12" s="61" customFormat="1" ht="12.75">
      <c r="D2653" s="60"/>
      <c r="K2653" s="60"/>
      <c r="L2653" s="60"/>
    </row>
    <row r="2654" spans="4:12" s="61" customFormat="1" ht="12.75">
      <c r="D2654" s="60"/>
      <c r="K2654" s="60"/>
      <c r="L2654" s="60"/>
    </row>
    <row r="2655" spans="4:12" s="61" customFormat="1" ht="12.75">
      <c r="D2655" s="60"/>
      <c r="K2655" s="60"/>
      <c r="L2655" s="60"/>
    </row>
    <row r="2656" spans="4:12" s="61" customFormat="1" ht="12.75">
      <c r="D2656" s="60"/>
      <c r="K2656" s="60"/>
      <c r="L2656" s="60"/>
    </row>
    <row r="2657" spans="4:12" s="61" customFormat="1" ht="12.75">
      <c r="D2657" s="60"/>
      <c r="K2657" s="60"/>
      <c r="L2657" s="60"/>
    </row>
    <row r="2658" spans="4:12" s="61" customFormat="1" ht="12.75">
      <c r="D2658" s="60"/>
      <c r="K2658" s="60"/>
      <c r="L2658" s="60"/>
    </row>
    <row r="2659" spans="4:12" s="61" customFormat="1" ht="12.75">
      <c r="D2659" s="60"/>
      <c r="K2659" s="60"/>
      <c r="L2659" s="60"/>
    </row>
    <row r="2660" spans="4:12" s="61" customFormat="1" ht="12.75">
      <c r="D2660" s="60"/>
      <c r="K2660" s="60"/>
      <c r="L2660" s="60"/>
    </row>
    <row r="2661" spans="4:12" s="61" customFormat="1" ht="12.75">
      <c r="D2661" s="60"/>
      <c r="K2661" s="60"/>
      <c r="L2661" s="60"/>
    </row>
    <row r="2662" spans="4:12" s="61" customFormat="1" ht="12.75">
      <c r="D2662" s="60"/>
      <c r="K2662" s="60"/>
      <c r="L2662" s="60"/>
    </row>
    <row r="2663" spans="4:12" s="61" customFormat="1" ht="12.75">
      <c r="D2663" s="60"/>
      <c r="K2663" s="60"/>
      <c r="L2663" s="60"/>
    </row>
    <row r="2664" spans="4:12" s="61" customFormat="1" ht="12.75">
      <c r="D2664" s="60"/>
      <c r="K2664" s="60"/>
      <c r="L2664" s="60"/>
    </row>
    <row r="2665" spans="4:12" s="61" customFormat="1" ht="12.75">
      <c r="D2665" s="60"/>
      <c r="K2665" s="60"/>
      <c r="L2665" s="60"/>
    </row>
    <row r="2666" spans="4:12" s="61" customFormat="1" ht="12.75">
      <c r="D2666" s="60"/>
      <c r="K2666" s="60"/>
      <c r="L2666" s="60"/>
    </row>
    <row r="2667" spans="4:12" s="61" customFormat="1" ht="12.75">
      <c r="D2667" s="60"/>
      <c r="K2667" s="60"/>
      <c r="L2667" s="60"/>
    </row>
    <row r="2668" spans="4:12" s="61" customFormat="1" ht="12.75">
      <c r="D2668" s="60"/>
      <c r="K2668" s="60"/>
      <c r="L2668" s="60"/>
    </row>
    <row r="2669" spans="4:12" s="61" customFormat="1" ht="12.75">
      <c r="D2669" s="60"/>
      <c r="K2669" s="60"/>
      <c r="L2669" s="60"/>
    </row>
    <row r="2670" spans="4:12" s="61" customFormat="1" ht="12.75">
      <c r="D2670" s="60"/>
      <c r="K2670" s="60"/>
      <c r="L2670" s="60"/>
    </row>
    <row r="2671" spans="4:12" s="61" customFormat="1" ht="12.75">
      <c r="D2671" s="60"/>
      <c r="K2671" s="60"/>
      <c r="L2671" s="60"/>
    </row>
    <row r="2672" spans="4:12" s="61" customFormat="1" ht="12.75">
      <c r="D2672" s="60"/>
      <c r="K2672" s="60"/>
      <c r="L2672" s="60"/>
    </row>
    <row r="2673" spans="4:12" s="61" customFormat="1" ht="12.75">
      <c r="D2673" s="60"/>
      <c r="K2673" s="60"/>
      <c r="L2673" s="60"/>
    </row>
    <row r="2674" spans="4:12" s="61" customFormat="1" ht="12.75">
      <c r="D2674" s="60"/>
      <c r="K2674" s="60"/>
      <c r="L2674" s="60"/>
    </row>
    <row r="2675" spans="4:12" s="61" customFormat="1" ht="12.75">
      <c r="D2675" s="60"/>
      <c r="K2675" s="60"/>
      <c r="L2675" s="60"/>
    </row>
    <row r="2676" spans="4:12" s="61" customFormat="1" ht="12.75">
      <c r="D2676" s="60"/>
      <c r="K2676" s="60"/>
      <c r="L2676" s="60"/>
    </row>
    <row r="2677" spans="4:12" s="61" customFormat="1" ht="12.75">
      <c r="D2677" s="60"/>
      <c r="K2677" s="60"/>
      <c r="L2677" s="60"/>
    </row>
    <row r="2678" spans="4:12" s="61" customFormat="1" ht="12.75">
      <c r="D2678" s="60"/>
      <c r="K2678" s="60"/>
      <c r="L2678" s="60"/>
    </row>
    <row r="2679" spans="4:12" s="61" customFormat="1" ht="12.75">
      <c r="D2679" s="60"/>
      <c r="K2679" s="60"/>
      <c r="L2679" s="60"/>
    </row>
    <row r="2680" spans="4:12" s="61" customFormat="1" ht="12.75">
      <c r="D2680" s="60"/>
      <c r="K2680" s="60"/>
      <c r="L2680" s="60"/>
    </row>
    <row r="2681" spans="4:12" s="61" customFormat="1" ht="12.75">
      <c r="D2681" s="60"/>
      <c r="K2681" s="60"/>
      <c r="L2681" s="60"/>
    </row>
    <row r="2682" spans="4:12" s="61" customFormat="1" ht="12.75">
      <c r="D2682" s="60"/>
      <c r="K2682" s="60"/>
      <c r="L2682" s="60"/>
    </row>
    <row r="2683" spans="4:12" s="61" customFormat="1" ht="12.75">
      <c r="D2683" s="60"/>
      <c r="K2683" s="60"/>
      <c r="L2683" s="60"/>
    </row>
    <row r="2684" spans="4:12" s="61" customFormat="1" ht="12.75">
      <c r="D2684" s="60"/>
      <c r="K2684" s="60"/>
      <c r="L2684" s="60"/>
    </row>
    <row r="2685" spans="4:12" s="61" customFormat="1" ht="12.75">
      <c r="D2685" s="60"/>
      <c r="K2685" s="60"/>
      <c r="L2685" s="60"/>
    </row>
    <row r="2686" spans="4:12" s="61" customFormat="1" ht="12.75">
      <c r="D2686" s="60"/>
      <c r="K2686" s="60"/>
      <c r="L2686" s="60"/>
    </row>
    <row r="2687" spans="4:12" s="61" customFormat="1" ht="12.75">
      <c r="D2687" s="60"/>
      <c r="K2687" s="60"/>
      <c r="L2687" s="60"/>
    </row>
    <row r="2688" spans="4:12" s="61" customFormat="1" ht="12.75">
      <c r="D2688" s="60"/>
      <c r="K2688" s="60"/>
      <c r="L2688" s="60"/>
    </row>
    <row r="2689" spans="4:12" s="61" customFormat="1" ht="12.75">
      <c r="D2689" s="60"/>
      <c r="K2689" s="60"/>
      <c r="L2689" s="60"/>
    </row>
    <row r="2690" spans="4:12" s="61" customFormat="1" ht="12.75">
      <c r="D2690" s="60"/>
      <c r="K2690" s="60"/>
      <c r="L2690" s="60"/>
    </row>
    <row r="2691" spans="4:12" s="61" customFormat="1" ht="12.75">
      <c r="D2691" s="60"/>
      <c r="K2691" s="60"/>
      <c r="L2691" s="60"/>
    </row>
    <row r="2692" spans="4:12" s="61" customFormat="1" ht="12.75">
      <c r="D2692" s="60"/>
      <c r="K2692" s="60"/>
      <c r="L2692" s="60"/>
    </row>
    <row r="2693" spans="4:12" s="61" customFormat="1" ht="12.75">
      <c r="D2693" s="60"/>
      <c r="K2693" s="60"/>
      <c r="L2693" s="60"/>
    </row>
    <row r="2694" spans="4:12" s="61" customFormat="1" ht="12.75">
      <c r="D2694" s="60"/>
      <c r="K2694" s="60"/>
      <c r="L2694" s="60"/>
    </row>
    <row r="2695" spans="4:12" s="61" customFormat="1" ht="12.75">
      <c r="D2695" s="60"/>
      <c r="K2695" s="60"/>
      <c r="L2695" s="60"/>
    </row>
    <row r="2696" spans="4:12" s="61" customFormat="1" ht="12.75">
      <c r="D2696" s="60"/>
      <c r="K2696" s="60"/>
      <c r="L2696" s="60"/>
    </row>
    <row r="2697" spans="4:12" s="61" customFormat="1" ht="12.75">
      <c r="D2697" s="60"/>
      <c r="K2697" s="60"/>
      <c r="L2697" s="60"/>
    </row>
    <row r="2698" spans="4:12" s="61" customFormat="1" ht="12.75">
      <c r="D2698" s="60"/>
      <c r="K2698" s="60"/>
      <c r="L2698" s="60"/>
    </row>
    <row r="2699" spans="4:12" s="61" customFormat="1" ht="12.75">
      <c r="D2699" s="60"/>
      <c r="K2699" s="60"/>
      <c r="L2699" s="60"/>
    </row>
    <row r="2700" spans="4:12" s="61" customFormat="1" ht="12.75">
      <c r="D2700" s="60"/>
      <c r="K2700" s="60"/>
      <c r="L2700" s="60"/>
    </row>
    <row r="2701" spans="4:12" s="61" customFormat="1" ht="12.75">
      <c r="D2701" s="60"/>
      <c r="K2701" s="60"/>
      <c r="L2701" s="60"/>
    </row>
    <row r="2702" spans="4:12" s="61" customFormat="1" ht="12.75">
      <c r="D2702" s="60"/>
      <c r="K2702" s="60"/>
      <c r="L2702" s="60"/>
    </row>
    <row r="2703" spans="4:12" s="61" customFormat="1" ht="12.75">
      <c r="D2703" s="60"/>
      <c r="K2703" s="60"/>
      <c r="L2703" s="60"/>
    </row>
    <row r="2704" spans="4:12" s="61" customFormat="1" ht="12.75">
      <c r="D2704" s="60"/>
      <c r="K2704" s="60"/>
      <c r="L2704" s="60"/>
    </row>
    <row r="2705" spans="4:12" s="61" customFormat="1" ht="12.75">
      <c r="D2705" s="60"/>
      <c r="K2705" s="60"/>
      <c r="L2705" s="60"/>
    </row>
    <row r="2706" spans="4:12" s="61" customFormat="1" ht="12.75">
      <c r="D2706" s="60"/>
      <c r="K2706" s="60"/>
      <c r="L2706" s="60"/>
    </row>
    <row r="2707" spans="4:12" s="61" customFormat="1" ht="12.75">
      <c r="D2707" s="60"/>
      <c r="K2707" s="60"/>
      <c r="L2707" s="60"/>
    </row>
    <row r="2708" spans="4:12" s="61" customFormat="1" ht="12.75">
      <c r="D2708" s="60"/>
      <c r="K2708" s="60"/>
      <c r="L2708" s="60"/>
    </row>
    <row r="2709" spans="4:12" s="61" customFormat="1" ht="12.75">
      <c r="D2709" s="60"/>
      <c r="K2709" s="60"/>
      <c r="L2709" s="60"/>
    </row>
    <row r="2710" spans="4:12" s="61" customFormat="1" ht="12.75">
      <c r="D2710" s="60"/>
      <c r="K2710" s="60"/>
      <c r="L2710" s="60"/>
    </row>
    <row r="2711" spans="4:12" s="61" customFormat="1" ht="12.75">
      <c r="D2711" s="60"/>
      <c r="K2711" s="60"/>
      <c r="L2711" s="60"/>
    </row>
    <row r="2712" spans="4:12" s="61" customFormat="1" ht="12.75">
      <c r="D2712" s="60"/>
      <c r="K2712" s="60"/>
      <c r="L2712" s="60"/>
    </row>
    <row r="2713" spans="4:12" s="61" customFormat="1" ht="12.75">
      <c r="D2713" s="60"/>
      <c r="K2713" s="60"/>
      <c r="L2713" s="60"/>
    </row>
    <row r="2714" spans="4:12" s="61" customFormat="1" ht="12.75">
      <c r="D2714" s="60"/>
      <c r="K2714" s="60"/>
      <c r="L2714" s="60"/>
    </row>
    <row r="2715" spans="4:12" s="61" customFormat="1" ht="12.75">
      <c r="D2715" s="60"/>
      <c r="K2715" s="60"/>
      <c r="L2715" s="60"/>
    </row>
    <row r="2716" spans="4:12" s="61" customFormat="1" ht="12.75">
      <c r="D2716" s="60"/>
      <c r="K2716" s="60"/>
      <c r="L2716" s="60"/>
    </row>
    <row r="2717" spans="4:12" s="61" customFormat="1" ht="12.75">
      <c r="D2717" s="60"/>
      <c r="K2717" s="60"/>
      <c r="L2717" s="60"/>
    </row>
    <row r="2718" spans="4:12" s="61" customFormat="1" ht="12.75">
      <c r="D2718" s="60"/>
      <c r="K2718" s="60"/>
      <c r="L2718" s="60"/>
    </row>
    <row r="2719" spans="4:12" s="61" customFormat="1" ht="12.75">
      <c r="D2719" s="60"/>
      <c r="K2719" s="60"/>
      <c r="L2719" s="60"/>
    </row>
    <row r="2720" spans="4:12" s="61" customFormat="1" ht="12.75">
      <c r="D2720" s="60"/>
      <c r="K2720" s="60"/>
      <c r="L2720" s="60"/>
    </row>
    <row r="2721" spans="4:12" s="61" customFormat="1" ht="12.75">
      <c r="D2721" s="60"/>
      <c r="K2721" s="60"/>
      <c r="L2721" s="60"/>
    </row>
    <row r="2722" spans="4:12" s="61" customFormat="1" ht="12.75">
      <c r="D2722" s="60"/>
      <c r="K2722" s="60"/>
      <c r="L2722" s="60"/>
    </row>
    <row r="2723" spans="4:12" s="61" customFormat="1" ht="12.75">
      <c r="D2723" s="60"/>
      <c r="K2723" s="60"/>
      <c r="L2723" s="60"/>
    </row>
    <row r="2724" spans="4:12" s="61" customFormat="1" ht="12.75">
      <c r="D2724" s="60"/>
      <c r="K2724" s="60"/>
      <c r="L2724" s="60"/>
    </row>
    <row r="2725" spans="4:12" s="61" customFormat="1" ht="12.75">
      <c r="D2725" s="60"/>
      <c r="K2725" s="60"/>
      <c r="L2725" s="60"/>
    </row>
    <row r="2726" spans="4:12" s="61" customFormat="1" ht="12.75">
      <c r="D2726" s="60"/>
      <c r="K2726" s="60"/>
      <c r="L2726" s="60"/>
    </row>
    <row r="2727" spans="4:12" s="61" customFormat="1" ht="12.75">
      <c r="D2727" s="60"/>
      <c r="K2727" s="60"/>
      <c r="L2727" s="60"/>
    </row>
    <row r="2728" spans="4:12" s="61" customFormat="1" ht="12.75">
      <c r="D2728" s="60"/>
      <c r="K2728" s="60"/>
      <c r="L2728" s="60"/>
    </row>
    <row r="2729" spans="4:12" s="61" customFormat="1" ht="12.75">
      <c r="D2729" s="60"/>
      <c r="K2729" s="60"/>
      <c r="L2729" s="60"/>
    </row>
    <row r="2730" spans="4:12" s="61" customFormat="1" ht="12.75">
      <c r="D2730" s="60"/>
      <c r="K2730" s="60"/>
      <c r="L2730" s="60"/>
    </row>
    <row r="2731" spans="4:12" s="61" customFormat="1" ht="12.75">
      <c r="D2731" s="60"/>
      <c r="K2731" s="60"/>
      <c r="L2731" s="60"/>
    </row>
    <row r="2732" spans="4:12" s="61" customFormat="1" ht="12.75">
      <c r="D2732" s="60"/>
      <c r="K2732" s="60"/>
      <c r="L2732" s="60"/>
    </row>
    <row r="2733" spans="4:12" s="61" customFormat="1" ht="12.75">
      <c r="D2733" s="60"/>
      <c r="K2733" s="60"/>
      <c r="L2733" s="60"/>
    </row>
    <row r="2734" spans="4:12" s="61" customFormat="1" ht="12.75">
      <c r="D2734" s="60"/>
      <c r="K2734" s="60"/>
      <c r="L2734" s="60"/>
    </row>
    <row r="2735" spans="4:12" s="61" customFormat="1" ht="12.75">
      <c r="D2735" s="60"/>
      <c r="K2735" s="60"/>
      <c r="L2735" s="60"/>
    </row>
    <row r="2736" spans="4:12" s="61" customFormat="1" ht="12.75">
      <c r="D2736" s="60"/>
      <c r="K2736" s="60"/>
      <c r="L2736" s="60"/>
    </row>
    <row r="2737" spans="4:12" s="61" customFormat="1" ht="12.75">
      <c r="D2737" s="60"/>
      <c r="K2737" s="60"/>
      <c r="L2737" s="60"/>
    </row>
    <row r="2738" spans="4:12" s="61" customFormat="1" ht="12.75">
      <c r="D2738" s="60"/>
      <c r="K2738" s="60"/>
      <c r="L2738" s="60"/>
    </row>
    <row r="2739" spans="4:12" s="61" customFormat="1" ht="12.75">
      <c r="D2739" s="60"/>
      <c r="K2739" s="60"/>
      <c r="L2739" s="60"/>
    </row>
    <row r="2740" spans="4:12" s="61" customFormat="1" ht="12.75">
      <c r="D2740" s="60"/>
      <c r="K2740" s="60"/>
      <c r="L2740" s="60"/>
    </row>
    <row r="2741" spans="4:12" s="61" customFormat="1" ht="12.75">
      <c r="D2741" s="60"/>
      <c r="K2741" s="60"/>
      <c r="L2741" s="60"/>
    </row>
    <row r="2742" spans="4:12" s="61" customFormat="1" ht="12.75">
      <c r="D2742" s="60"/>
      <c r="K2742" s="60"/>
      <c r="L2742" s="60"/>
    </row>
    <row r="2743" spans="4:12" s="61" customFormat="1" ht="12.75">
      <c r="D2743" s="60"/>
      <c r="K2743" s="60"/>
      <c r="L2743" s="60"/>
    </row>
    <row r="2744" spans="4:12" s="61" customFormat="1" ht="12.75">
      <c r="D2744" s="60"/>
      <c r="K2744" s="60"/>
      <c r="L2744" s="60"/>
    </row>
    <row r="2745" spans="4:12" s="61" customFormat="1" ht="12.75">
      <c r="D2745" s="60"/>
      <c r="K2745" s="60"/>
      <c r="L2745" s="60"/>
    </row>
    <row r="2746" spans="4:12" s="61" customFormat="1" ht="12.75">
      <c r="D2746" s="60"/>
      <c r="K2746" s="60"/>
      <c r="L2746" s="60"/>
    </row>
    <row r="2747" spans="4:12" s="61" customFormat="1" ht="12.75">
      <c r="D2747" s="60"/>
      <c r="K2747" s="60"/>
      <c r="L2747" s="60"/>
    </row>
    <row r="2748" spans="4:12" s="61" customFormat="1" ht="12.75">
      <c r="D2748" s="60"/>
      <c r="K2748" s="60"/>
      <c r="L2748" s="60"/>
    </row>
    <row r="2749" spans="4:12" s="61" customFormat="1" ht="12.75">
      <c r="D2749" s="60"/>
      <c r="K2749" s="60"/>
      <c r="L2749" s="60"/>
    </row>
    <row r="2750" spans="4:12" s="61" customFormat="1" ht="12.75">
      <c r="D2750" s="60"/>
      <c r="K2750" s="60"/>
      <c r="L2750" s="60"/>
    </row>
    <row r="2751" spans="4:12" s="61" customFormat="1" ht="12.75">
      <c r="D2751" s="60"/>
      <c r="K2751" s="60"/>
      <c r="L2751" s="60"/>
    </row>
    <row r="2752" spans="4:12" s="61" customFormat="1" ht="12.75">
      <c r="D2752" s="60"/>
      <c r="K2752" s="60"/>
      <c r="L2752" s="60"/>
    </row>
    <row r="2753" spans="4:12" s="61" customFormat="1" ht="12.75">
      <c r="D2753" s="60"/>
      <c r="K2753" s="60"/>
      <c r="L2753" s="60"/>
    </row>
    <row r="2754" spans="4:12" s="61" customFormat="1" ht="12.75">
      <c r="D2754" s="60"/>
      <c r="K2754" s="60"/>
      <c r="L2754" s="60"/>
    </row>
    <row r="2755" spans="4:12" s="61" customFormat="1" ht="12.75">
      <c r="D2755" s="60"/>
      <c r="K2755" s="60"/>
      <c r="L2755" s="60"/>
    </row>
    <row r="2756" spans="4:12" s="61" customFormat="1" ht="12.75">
      <c r="D2756" s="60"/>
      <c r="K2756" s="60"/>
      <c r="L2756" s="60"/>
    </row>
    <row r="2757" spans="4:12" s="61" customFormat="1" ht="12.75">
      <c r="D2757" s="60"/>
      <c r="K2757" s="60"/>
      <c r="L2757" s="60"/>
    </row>
    <row r="2758" spans="4:12" s="61" customFormat="1" ht="12.75">
      <c r="D2758" s="60"/>
      <c r="K2758" s="60"/>
      <c r="L2758" s="60"/>
    </row>
    <row r="2759" spans="4:12" s="61" customFormat="1" ht="12.75">
      <c r="D2759" s="60"/>
      <c r="K2759" s="60"/>
      <c r="L2759" s="60"/>
    </row>
    <row r="2760" spans="4:12" s="61" customFormat="1" ht="12.75">
      <c r="D2760" s="60"/>
      <c r="K2760" s="60"/>
      <c r="L2760" s="60"/>
    </row>
    <row r="2761" spans="4:12" s="61" customFormat="1" ht="12.75">
      <c r="D2761" s="60"/>
      <c r="K2761" s="60"/>
      <c r="L2761" s="60"/>
    </row>
    <row r="2762" spans="4:12" s="61" customFormat="1" ht="12.75">
      <c r="D2762" s="60"/>
      <c r="K2762" s="60"/>
      <c r="L2762" s="60"/>
    </row>
    <row r="2763" spans="4:12" s="61" customFormat="1" ht="12.75">
      <c r="D2763" s="60"/>
      <c r="K2763" s="60"/>
      <c r="L2763" s="60"/>
    </row>
    <row r="2764" spans="4:12" s="61" customFormat="1" ht="12.75">
      <c r="D2764" s="60"/>
      <c r="K2764" s="60"/>
      <c r="L2764" s="60"/>
    </row>
    <row r="2765" spans="4:12" s="61" customFormat="1" ht="12.75">
      <c r="D2765" s="60"/>
      <c r="K2765" s="60"/>
      <c r="L2765" s="60"/>
    </row>
    <row r="2766" spans="4:12" s="61" customFormat="1" ht="12.75">
      <c r="D2766" s="60"/>
      <c r="K2766" s="60"/>
      <c r="L2766" s="60"/>
    </row>
    <row r="2767" spans="4:12" s="61" customFormat="1" ht="12.75">
      <c r="D2767" s="60"/>
      <c r="K2767" s="60"/>
      <c r="L2767" s="60"/>
    </row>
    <row r="2768" spans="4:12" s="61" customFormat="1" ht="12.75">
      <c r="D2768" s="60"/>
      <c r="K2768" s="60"/>
      <c r="L2768" s="60"/>
    </row>
    <row r="2769" spans="4:12" s="61" customFormat="1" ht="12.75">
      <c r="D2769" s="60"/>
      <c r="K2769" s="60"/>
      <c r="L2769" s="60"/>
    </row>
    <row r="2770" spans="4:12" s="61" customFormat="1" ht="12.75">
      <c r="D2770" s="60"/>
      <c r="K2770" s="60"/>
      <c r="L2770" s="60"/>
    </row>
    <row r="2771" spans="4:12" s="61" customFormat="1" ht="12.75">
      <c r="D2771" s="60"/>
      <c r="K2771" s="60"/>
      <c r="L2771" s="60"/>
    </row>
    <row r="2772" spans="4:12" s="61" customFormat="1" ht="12.75">
      <c r="D2772" s="60"/>
      <c r="K2772" s="60"/>
      <c r="L2772" s="60"/>
    </row>
    <row r="2773" spans="4:12" s="61" customFormat="1" ht="12.75">
      <c r="D2773" s="60"/>
      <c r="K2773" s="60"/>
      <c r="L2773" s="60"/>
    </row>
    <row r="2774" spans="4:12" s="61" customFormat="1" ht="12.75">
      <c r="D2774" s="60"/>
      <c r="K2774" s="60"/>
      <c r="L2774" s="60"/>
    </row>
    <row r="2775" spans="4:12" s="61" customFormat="1" ht="12.75">
      <c r="D2775" s="60"/>
      <c r="K2775" s="60"/>
      <c r="L2775" s="60"/>
    </row>
    <row r="2776" spans="4:12" s="61" customFormat="1" ht="12.75">
      <c r="D2776" s="60"/>
      <c r="K2776" s="60"/>
      <c r="L2776" s="60"/>
    </row>
    <row r="2777" spans="4:12" s="61" customFormat="1" ht="12.75">
      <c r="D2777" s="60"/>
      <c r="K2777" s="60"/>
      <c r="L2777" s="60"/>
    </row>
    <row r="2778" spans="4:12" s="61" customFormat="1" ht="12.75">
      <c r="D2778" s="60"/>
      <c r="K2778" s="60"/>
      <c r="L2778" s="60"/>
    </row>
    <row r="2779" spans="4:12" s="61" customFormat="1" ht="12.75">
      <c r="D2779" s="60"/>
      <c r="K2779" s="60"/>
      <c r="L2779" s="60"/>
    </row>
    <row r="2780" spans="4:12" s="61" customFormat="1" ht="12.75">
      <c r="D2780" s="60"/>
      <c r="K2780" s="60"/>
      <c r="L2780" s="60"/>
    </row>
    <row r="2781" spans="4:12" s="61" customFormat="1" ht="12.75">
      <c r="D2781" s="60"/>
      <c r="K2781" s="60"/>
      <c r="L2781" s="60"/>
    </row>
    <row r="2782" spans="4:12" s="61" customFormat="1" ht="12.75">
      <c r="D2782" s="60"/>
      <c r="K2782" s="60"/>
      <c r="L2782" s="60"/>
    </row>
    <row r="2783" spans="4:12" s="61" customFormat="1" ht="12.75">
      <c r="D2783" s="60"/>
      <c r="K2783" s="60"/>
      <c r="L2783" s="60"/>
    </row>
    <row r="2784" spans="4:12" s="61" customFormat="1" ht="12.75">
      <c r="D2784" s="60"/>
      <c r="K2784" s="60"/>
      <c r="L2784" s="60"/>
    </row>
    <row r="2785" spans="4:12" s="61" customFormat="1" ht="12.75">
      <c r="D2785" s="60"/>
      <c r="K2785" s="60"/>
      <c r="L2785" s="60"/>
    </row>
    <row r="2786" spans="4:12" s="61" customFormat="1" ht="12.75">
      <c r="D2786" s="60"/>
      <c r="K2786" s="60"/>
      <c r="L2786" s="60"/>
    </row>
    <row r="2787" spans="4:12" s="61" customFormat="1" ht="12.75">
      <c r="D2787" s="60"/>
      <c r="K2787" s="60"/>
      <c r="L2787" s="60"/>
    </row>
    <row r="2788" spans="4:12" s="61" customFormat="1" ht="12.75">
      <c r="D2788" s="60"/>
      <c r="K2788" s="60"/>
      <c r="L2788" s="60"/>
    </row>
    <row r="2789" spans="4:12" s="61" customFormat="1" ht="12.75">
      <c r="D2789" s="60"/>
      <c r="K2789" s="60"/>
      <c r="L2789" s="60"/>
    </row>
    <row r="2790" spans="4:12" s="61" customFormat="1" ht="12.75">
      <c r="D2790" s="60"/>
      <c r="K2790" s="60"/>
      <c r="L2790" s="60"/>
    </row>
    <row r="2791" spans="4:12" s="61" customFormat="1" ht="12.75">
      <c r="D2791" s="60"/>
      <c r="K2791" s="60"/>
      <c r="L2791" s="60"/>
    </row>
    <row r="2792" spans="4:12" s="61" customFormat="1" ht="12.75">
      <c r="D2792" s="60"/>
      <c r="K2792" s="60"/>
      <c r="L2792" s="60"/>
    </row>
    <row r="2793" spans="4:12" s="61" customFormat="1" ht="12.75">
      <c r="D2793" s="60"/>
      <c r="K2793" s="60"/>
      <c r="L2793" s="60"/>
    </row>
    <row r="2794" spans="4:12" s="61" customFormat="1" ht="12.75">
      <c r="D2794" s="60"/>
      <c r="K2794" s="60"/>
      <c r="L2794" s="60"/>
    </row>
    <row r="2795" spans="4:12" s="61" customFormat="1" ht="12.75">
      <c r="D2795" s="60"/>
      <c r="K2795" s="60"/>
      <c r="L2795" s="60"/>
    </row>
    <row r="2796" spans="4:12" s="61" customFormat="1" ht="12.75">
      <c r="D2796" s="60"/>
      <c r="K2796" s="60"/>
      <c r="L2796" s="60"/>
    </row>
    <row r="2797" spans="4:12" s="61" customFormat="1" ht="12.75">
      <c r="D2797" s="60"/>
      <c r="K2797" s="60"/>
      <c r="L2797" s="60"/>
    </row>
    <row r="2798" spans="4:12" s="61" customFormat="1" ht="12.75">
      <c r="D2798" s="60"/>
      <c r="K2798" s="60"/>
      <c r="L2798" s="60"/>
    </row>
    <row r="2799" spans="4:12" s="61" customFormat="1" ht="12.75">
      <c r="D2799" s="60"/>
      <c r="K2799" s="60"/>
      <c r="L2799" s="60"/>
    </row>
    <row r="2800" spans="4:12" s="61" customFormat="1" ht="12.75">
      <c r="D2800" s="60"/>
      <c r="K2800" s="60"/>
      <c r="L2800" s="60"/>
    </row>
    <row r="2801" spans="4:12" s="61" customFormat="1" ht="12.75">
      <c r="D2801" s="60"/>
      <c r="K2801" s="60"/>
      <c r="L2801" s="60"/>
    </row>
    <row r="2802" spans="4:12" s="61" customFormat="1" ht="12.75">
      <c r="D2802" s="60"/>
      <c r="K2802" s="60"/>
      <c r="L2802" s="60"/>
    </row>
    <row r="2803" spans="4:12" s="61" customFormat="1" ht="12.75">
      <c r="D2803" s="60"/>
      <c r="K2803" s="60"/>
      <c r="L2803" s="60"/>
    </row>
    <row r="2804" spans="4:12" s="61" customFormat="1" ht="12.75">
      <c r="D2804" s="60"/>
      <c r="K2804" s="60"/>
      <c r="L2804" s="60"/>
    </row>
    <row r="2805" spans="4:12" s="61" customFormat="1" ht="12.75">
      <c r="D2805" s="60"/>
      <c r="K2805" s="60"/>
      <c r="L2805" s="60"/>
    </row>
    <row r="2806" spans="4:12" s="61" customFormat="1" ht="12.75">
      <c r="D2806" s="60"/>
      <c r="K2806" s="60"/>
      <c r="L2806" s="60"/>
    </row>
    <row r="2807" spans="4:12" s="61" customFormat="1" ht="12.75">
      <c r="D2807" s="60"/>
      <c r="K2807" s="60"/>
      <c r="L2807" s="60"/>
    </row>
    <row r="2808" spans="4:12" s="61" customFormat="1" ht="12.75">
      <c r="D2808" s="60"/>
      <c r="K2808" s="60"/>
      <c r="L2808" s="60"/>
    </row>
    <row r="2809" spans="4:12" s="61" customFormat="1" ht="12.75">
      <c r="D2809" s="60"/>
      <c r="K2809" s="60"/>
      <c r="L2809" s="60"/>
    </row>
    <row r="2810" spans="4:12" s="61" customFormat="1" ht="12.75">
      <c r="D2810" s="60"/>
      <c r="K2810" s="60"/>
      <c r="L2810" s="60"/>
    </row>
    <row r="2811" spans="4:12" s="61" customFormat="1" ht="12.75">
      <c r="D2811" s="60"/>
      <c r="K2811" s="60"/>
      <c r="L2811" s="60"/>
    </row>
    <row r="2812" spans="4:12" s="61" customFormat="1" ht="12.75">
      <c r="D2812" s="60"/>
      <c r="K2812" s="60"/>
      <c r="L2812" s="60"/>
    </row>
    <row r="2813" spans="4:12" s="61" customFormat="1" ht="12.75">
      <c r="D2813" s="60"/>
      <c r="K2813" s="60"/>
      <c r="L2813" s="60"/>
    </row>
    <row r="2814" spans="4:12" s="61" customFormat="1" ht="12.75">
      <c r="D2814" s="60"/>
      <c r="K2814" s="60"/>
      <c r="L2814" s="60"/>
    </row>
    <row r="2815" spans="4:12" s="61" customFormat="1" ht="12.75">
      <c r="D2815" s="60"/>
      <c r="K2815" s="60"/>
      <c r="L2815" s="60"/>
    </row>
    <row r="2816" spans="4:12" s="61" customFormat="1" ht="12.75">
      <c r="D2816" s="60"/>
      <c r="K2816" s="60"/>
      <c r="L2816" s="60"/>
    </row>
    <row r="2817" spans="4:12" s="61" customFormat="1" ht="12.75">
      <c r="D2817" s="60"/>
      <c r="K2817" s="60"/>
      <c r="L2817" s="60"/>
    </row>
    <row r="2818" spans="4:12" s="61" customFormat="1" ht="12.75">
      <c r="D2818" s="60"/>
      <c r="K2818" s="60"/>
      <c r="L2818" s="60"/>
    </row>
    <row r="2819" spans="4:12" s="61" customFormat="1" ht="12.75">
      <c r="D2819" s="60"/>
      <c r="K2819" s="60"/>
      <c r="L2819" s="60"/>
    </row>
    <row r="2820" spans="4:12" s="61" customFormat="1" ht="12.75">
      <c r="D2820" s="60"/>
      <c r="K2820" s="60"/>
      <c r="L2820" s="60"/>
    </row>
    <row r="2821" spans="4:12" s="61" customFormat="1" ht="12.75">
      <c r="D2821" s="60"/>
      <c r="K2821" s="60"/>
      <c r="L2821" s="60"/>
    </row>
    <row r="2822" spans="4:12" s="61" customFormat="1" ht="12.75">
      <c r="D2822" s="60"/>
      <c r="K2822" s="60"/>
      <c r="L2822" s="60"/>
    </row>
    <row r="2823" spans="4:12" s="61" customFormat="1" ht="12.75">
      <c r="D2823" s="60"/>
      <c r="K2823" s="60"/>
      <c r="L2823" s="60"/>
    </row>
    <row r="2824" spans="4:12" s="61" customFormat="1" ht="12.75">
      <c r="D2824" s="60"/>
      <c r="K2824" s="60"/>
      <c r="L2824" s="60"/>
    </row>
    <row r="2825" spans="4:12" s="61" customFormat="1" ht="12.75">
      <c r="D2825" s="60"/>
      <c r="K2825" s="60"/>
      <c r="L2825" s="60"/>
    </row>
    <row r="2826" spans="4:12" s="61" customFormat="1" ht="12.75">
      <c r="D2826" s="60"/>
      <c r="K2826" s="60"/>
      <c r="L2826" s="60"/>
    </row>
    <row r="2827" spans="4:12" s="61" customFormat="1" ht="12.75">
      <c r="D2827" s="60"/>
      <c r="K2827" s="60"/>
      <c r="L2827" s="60"/>
    </row>
    <row r="2828" spans="4:12" s="61" customFormat="1" ht="12.75">
      <c r="D2828" s="60"/>
      <c r="K2828" s="60"/>
      <c r="L2828" s="60"/>
    </row>
    <row r="2829" spans="4:12" s="61" customFormat="1" ht="12.75">
      <c r="D2829" s="60"/>
      <c r="K2829" s="60"/>
      <c r="L2829" s="60"/>
    </row>
    <row r="2830" spans="4:12" s="61" customFormat="1" ht="12.75">
      <c r="D2830" s="60"/>
      <c r="K2830" s="60"/>
      <c r="L2830" s="60"/>
    </row>
    <row r="2831" spans="4:12" s="61" customFormat="1" ht="12.75">
      <c r="D2831" s="60"/>
      <c r="K2831" s="60"/>
      <c r="L2831" s="60"/>
    </row>
    <row r="2832" spans="4:12" s="61" customFormat="1" ht="12.75">
      <c r="D2832" s="60"/>
      <c r="K2832" s="60"/>
      <c r="L2832" s="60"/>
    </row>
    <row r="2833" spans="4:12" s="61" customFormat="1" ht="12.75">
      <c r="D2833" s="60"/>
      <c r="K2833" s="60"/>
      <c r="L2833" s="60"/>
    </row>
    <row r="2834" spans="4:12" s="61" customFormat="1" ht="12.75">
      <c r="D2834" s="60"/>
      <c r="K2834" s="60"/>
      <c r="L2834" s="60"/>
    </row>
    <row r="2835" spans="4:12" s="61" customFormat="1" ht="12.75">
      <c r="D2835" s="60"/>
      <c r="K2835" s="60"/>
      <c r="L2835" s="60"/>
    </row>
    <row r="2836" spans="4:12" s="61" customFormat="1" ht="12.75">
      <c r="D2836" s="60"/>
      <c r="K2836" s="60"/>
      <c r="L2836" s="60"/>
    </row>
    <row r="2837" spans="4:12" s="61" customFormat="1" ht="12.75">
      <c r="D2837" s="60"/>
      <c r="K2837" s="60"/>
      <c r="L2837" s="60"/>
    </row>
    <row r="2838" spans="4:12" s="61" customFormat="1" ht="12.75">
      <c r="D2838" s="60"/>
      <c r="K2838" s="60"/>
      <c r="L2838" s="60"/>
    </row>
    <row r="2839" spans="4:12" s="61" customFormat="1" ht="12.75">
      <c r="D2839" s="60"/>
      <c r="K2839" s="60"/>
      <c r="L2839" s="60"/>
    </row>
    <row r="2840" spans="4:12" s="61" customFormat="1" ht="12.75">
      <c r="D2840" s="60"/>
      <c r="K2840" s="60"/>
      <c r="L2840" s="60"/>
    </row>
    <row r="2841" spans="4:12" s="61" customFormat="1" ht="12.75">
      <c r="D2841" s="60"/>
      <c r="K2841" s="60"/>
      <c r="L2841" s="60"/>
    </row>
    <row r="2842" spans="4:12" s="61" customFormat="1" ht="12.75">
      <c r="D2842" s="60"/>
      <c r="K2842" s="60"/>
      <c r="L2842" s="60"/>
    </row>
    <row r="2843" spans="4:12" s="61" customFormat="1" ht="12.75">
      <c r="D2843" s="60"/>
      <c r="K2843" s="60"/>
      <c r="L2843" s="60"/>
    </row>
    <row r="2844" spans="4:12" s="61" customFormat="1" ht="12.75">
      <c r="D2844" s="60"/>
      <c r="K2844" s="60"/>
      <c r="L2844" s="60"/>
    </row>
    <row r="2845" spans="4:12" s="61" customFormat="1" ht="12.75">
      <c r="D2845" s="60"/>
      <c r="K2845" s="60"/>
      <c r="L2845" s="60"/>
    </row>
    <row r="2846" spans="4:12" s="61" customFormat="1" ht="12.75">
      <c r="D2846" s="60"/>
      <c r="K2846" s="60"/>
      <c r="L2846" s="60"/>
    </row>
    <row r="2847" spans="4:12" s="61" customFormat="1" ht="12.75">
      <c r="D2847" s="60"/>
      <c r="K2847" s="60"/>
      <c r="L2847" s="60"/>
    </row>
    <row r="2848" spans="4:12" s="61" customFormat="1" ht="12.75">
      <c r="D2848" s="60"/>
      <c r="K2848" s="60"/>
      <c r="L2848" s="60"/>
    </row>
    <row r="2849" spans="4:12" s="61" customFormat="1" ht="12.75">
      <c r="D2849" s="60"/>
      <c r="K2849" s="60"/>
      <c r="L2849" s="60"/>
    </row>
    <row r="2850" spans="4:12" s="61" customFormat="1" ht="12.75">
      <c r="D2850" s="60"/>
      <c r="K2850" s="60"/>
      <c r="L2850" s="60"/>
    </row>
    <row r="2851" spans="4:12" s="61" customFormat="1" ht="12.75">
      <c r="D2851" s="60"/>
      <c r="K2851" s="60"/>
      <c r="L2851" s="60"/>
    </row>
    <row r="2852" spans="4:12" s="61" customFormat="1" ht="12.75">
      <c r="D2852" s="60"/>
      <c r="K2852" s="60"/>
      <c r="L2852" s="60"/>
    </row>
    <row r="2853" spans="4:12" s="61" customFormat="1" ht="12.75">
      <c r="D2853" s="60"/>
      <c r="K2853" s="60"/>
      <c r="L2853" s="60"/>
    </row>
    <row r="2854" spans="4:12" s="61" customFormat="1" ht="12.75">
      <c r="D2854" s="60"/>
      <c r="K2854" s="60"/>
      <c r="L2854" s="60"/>
    </row>
    <row r="2855" spans="4:12" s="61" customFormat="1" ht="12.75">
      <c r="D2855" s="60"/>
      <c r="K2855" s="60"/>
      <c r="L2855" s="60"/>
    </row>
    <row r="2856" spans="4:12" s="61" customFormat="1" ht="12.75">
      <c r="D2856" s="60"/>
      <c r="K2856" s="60"/>
      <c r="L2856" s="60"/>
    </row>
    <row r="2857" spans="4:12" s="61" customFormat="1" ht="12.75">
      <c r="D2857" s="60"/>
      <c r="K2857" s="60"/>
      <c r="L2857" s="60"/>
    </row>
    <row r="2858" spans="4:12" s="61" customFormat="1" ht="12.75">
      <c r="D2858" s="60"/>
      <c r="K2858" s="60"/>
      <c r="L2858" s="60"/>
    </row>
    <row r="2859" spans="4:12" s="61" customFormat="1" ht="12.75">
      <c r="D2859" s="60"/>
      <c r="K2859" s="60"/>
      <c r="L2859" s="60"/>
    </row>
    <row r="2860" spans="4:12" s="61" customFormat="1" ht="12.75">
      <c r="D2860" s="60"/>
      <c r="K2860" s="60"/>
      <c r="L2860" s="60"/>
    </row>
    <row r="2861" spans="4:12" s="61" customFormat="1" ht="12.75">
      <c r="D2861" s="60"/>
      <c r="K2861" s="60"/>
      <c r="L2861" s="60"/>
    </row>
    <row r="2862" spans="4:12" s="61" customFormat="1" ht="12.75">
      <c r="D2862" s="60"/>
      <c r="K2862" s="60"/>
      <c r="L2862" s="60"/>
    </row>
    <row r="2863" spans="4:12" s="61" customFormat="1" ht="12.75">
      <c r="D2863" s="60"/>
      <c r="K2863" s="60"/>
      <c r="L2863" s="60"/>
    </row>
    <row r="2864" spans="4:12" s="61" customFormat="1" ht="12.75">
      <c r="D2864" s="60"/>
      <c r="K2864" s="60"/>
      <c r="L2864" s="60"/>
    </row>
    <row r="2865" spans="4:12" s="61" customFormat="1" ht="12.75">
      <c r="D2865" s="60"/>
      <c r="K2865" s="60"/>
      <c r="L2865" s="60"/>
    </row>
    <row r="2866" spans="4:12" s="61" customFormat="1" ht="12.75">
      <c r="D2866" s="60"/>
      <c r="K2866" s="60"/>
      <c r="L2866" s="60"/>
    </row>
    <row r="2867" spans="4:12" s="61" customFormat="1" ht="12.75">
      <c r="D2867" s="60"/>
      <c r="K2867" s="60"/>
      <c r="L2867" s="60"/>
    </row>
    <row r="2868" spans="4:12" s="61" customFormat="1" ht="12.75">
      <c r="D2868" s="60"/>
      <c r="K2868" s="60"/>
      <c r="L2868" s="60"/>
    </row>
    <row r="2869" spans="4:12" s="61" customFormat="1" ht="12.75">
      <c r="D2869" s="60"/>
      <c r="K2869" s="60"/>
      <c r="L2869" s="60"/>
    </row>
    <row r="2870" spans="4:12" s="61" customFormat="1" ht="12.75">
      <c r="D2870" s="60"/>
      <c r="K2870" s="60"/>
      <c r="L2870" s="60"/>
    </row>
    <row r="2871" spans="4:12" s="61" customFormat="1" ht="12.75">
      <c r="D2871" s="60"/>
      <c r="K2871" s="60"/>
      <c r="L2871" s="60"/>
    </row>
    <row r="2872" spans="4:12" s="61" customFormat="1" ht="12.75">
      <c r="D2872" s="60"/>
      <c r="K2872" s="60"/>
      <c r="L2872" s="60"/>
    </row>
    <row r="2873" spans="4:12" s="61" customFormat="1" ht="12.75">
      <c r="D2873" s="60"/>
      <c r="K2873" s="60"/>
      <c r="L2873" s="60"/>
    </row>
    <row r="2874" spans="4:12" s="61" customFormat="1" ht="12.75">
      <c r="D2874" s="60"/>
      <c r="K2874" s="60"/>
      <c r="L2874" s="60"/>
    </row>
    <row r="2875" spans="4:12" s="61" customFormat="1" ht="12.75">
      <c r="D2875" s="60"/>
      <c r="K2875" s="60"/>
      <c r="L2875" s="60"/>
    </row>
    <row r="2876" spans="4:12" s="61" customFormat="1" ht="12.75">
      <c r="D2876" s="60"/>
      <c r="K2876" s="60"/>
      <c r="L2876" s="60"/>
    </row>
    <row r="2877" spans="4:12" s="61" customFormat="1" ht="12.75">
      <c r="D2877" s="60"/>
      <c r="K2877" s="60"/>
      <c r="L2877" s="60"/>
    </row>
    <row r="2878" spans="4:12" s="61" customFormat="1" ht="12.75">
      <c r="D2878" s="60"/>
      <c r="K2878" s="60"/>
      <c r="L2878" s="60"/>
    </row>
    <row r="2879" spans="4:12" s="61" customFormat="1" ht="12.75">
      <c r="D2879" s="60"/>
      <c r="K2879" s="60"/>
      <c r="L2879" s="60"/>
    </row>
    <row r="2880" spans="4:12" s="61" customFormat="1" ht="12.75">
      <c r="D2880" s="60"/>
      <c r="K2880" s="60"/>
      <c r="L2880" s="60"/>
    </row>
    <row r="2881" spans="4:12" s="61" customFormat="1" ht="12.75">
      <c r="D2881" s="60"/>
      <c r="K2881" s="60"/>
      <c r="L2881" s="60"/>
    </row>
    <row r="2882" spans="4:12" s="61" customFormat="1" ht="12.75">
      <c r="D2882" s="60"/>
      <c r="K2882" s="60"/>
      <c r="L2882" s="60"/>
    </row>
    <row r="2883" spans="4:12" s="61" customFormat="1" ht="12.75">
      <c r="D2883" s="60"/>
      <c r="K2883" s="60"/>
      <c r="L2883" s="60"/>
    </row>
    <row r="2884" spans="4:12" s="61" customFormat="1" ht="12.75">
      <c r="D2884" s="60"/>
      <c r="K2884" s="60"/>
      <c r="L2884" s="60"/>
    </row>
    <row r="2885" spans="4:12" s="61" customFormat="1" ht="12.75">
      <c r="D2885" s="60"/>
      <c r="K2885" s="60"/>
      <c r="L2885" s="60"/>
    </row>
    <row r="2886" spans="4:12" s="61" customFormat="1" ht="12.75">
      <c r="D2886" s="60"/>
      <c r="K2886" s="60"/>
      <c r="L2886" s="60"/>
    </row>
    <row r="2887" spans="4:12" s="61" customFormat="1" ht="12.75">
      <c r="D2887" s="60"/>
      <c r="K2887" s="60"/>
      <c r="L2887" s="60"/>
    </row>
    <row r="2888" spans="4:12" s="61" customFormat="1" ht="12.75">
      <c r="D2888" s="60"/>
      <c r="K2888" s="60"/>
      <c r="L2888" s="60"/>
    </row>
    <row r="2889" spans="4:12" s="61" customFormat="1" ht="12.75">
      <c r="D2889" s="60"/>
      <c r="K2889" s="60"/>
      <c r="L2889" s="60"/>
    </row>
    <row r="2890" spans="4:12" s="61" customFormat="1" ht="12.75">
      <c r="D2890" s="60"/>
      <c r="K2890" s="60"/>
      <c r="L2890" s="60"/>
    </row>
    <row r="2891" spans="4:12" s="61" customFormat="1" ht="12.75">
      <c r="D2891" s="60"/>
      <c r="K2891" s="60"/>
      <c r="L2891" s="60"/>
    </row>
    <row r="2892" spans="4:12" s="61" customFormat="1" ht="12.75">
      <c r="D2892" s="60"/>
      <c r="K2892" s="60"/>
      <c r="L2892" s="60"/>
    </row>
    <row r="2893" spans="4:12" s="61" customFormat="1" ht="12.75">
      <c r="D2893" s="60"/>
      <c r="K2893" s="60"/>
      <c r="L2893" s="60"/>
    </row>
    <row r="2894" spans="4:12" s="61" customFormat="1" ht="12.75">
      <c r="D2894" s="60"/>
      <c r="K2894" s="60"/>
      <c r="L2894" s="60"/>
    </row>
    <row r="2895" spans="4:12" s="61" customFormat="1" ht="12.75">
      <c r="D2895" s="60"/>
      <c r="K2895" s="60"/>
      <c r="L2895" s="60"/>
    </row>
    <row r="2896" spans="4:12" s="61" customFormat="1" ht="12.75">
      <c r="D2896" s="60"/>
      <c r="K2896" s="60"/>
      <c r="L2896" s="60"/>
    </row>
    <row r="2897" spans="4:12" s="61" customFormat="1" ht="12.75">
      <c r="D2897" s="60"/>
      <c r="K2897" s="60"/>
      <c r="L2897" s="60"/>
    </row>
    <row r="2898" spans="4:12" s="61" customFormat="1" ht="12.75">
      <c r="D2898" s="60"/>
      <c r="K2898" s="60"/>
      <c r="L2898" s="60"/>
    </row>
    <row r="2899" spans="4:12" s="61" customFormat="1" ht="12.75">
      <c r="D2899" s="60"/>
      <c r="K2899" s="60"/>
      <c r="L2899" s="60"/>
    </row>
    <row r="2900" spans="4:12" s="61" customFormat="1" ht="12.75">
      <c r="D2900" s="60"/>
      <c r="K2900" s="60"/>
      <c r="L2900" s="60"/>
    </row>
    <row r="2901" spans="4:12" s="61" customFormat="1" ht="12.75">
      <c r="D2901" s="60"/>
      <c r="K2901" s="60"/>
      <c r="L2901" s="60"/>
    </row>
    <row r="2902" spans="4:12" s="61" customFormat="1" ht="12.75">
      <c r="D2902" s="60"/>
      <c r="K2902" s="60"/>
      <c r="L2902" s="60"/>
    </row>
    <row r="2903" spans="4:12" s="61" customFormat="1" ht="12.75">
      <c r="D2903" s="60"/>
      <c r="K2903" s="60"/>
      <c r="L2903" s="60"/>
    </row>
    <row r="2904" spans="4:12" s="61" customFormat="1" ht="12.75">
      <c r="D2904" s="60"/>
      <c r="K2904" s="60"/>
      <c r="L2904" s="60"/>
    </row>
    <row r="2905" spans="4:12" s="61" customFormat="1" ht="12.75">
      <c r="D2905" s="60"/>
      <c r="K2905" s="60"/>
      <c r="L2905" s="60"/>
    </row>
    <row r="2906" spans="4:12" s="61" customFormat="1" ht="12.75">
      <c r="D2906" s="60"/>
      <c r="K2906" s="60"/>
      <c r="L2906" s="60"/>
    </row>
    <row r="2907" spans="4:12" s="61" customFormat="1" ht="12.75">
      <c r="D2907" s="60"/>
      <c r="K2907" s="60"/>
      <c r="L2907" s="60"/>
    </row>
    <row r="2908" spans="4:12" s="61" customFormat="1" ht="12.75">
      <c r="D2908" s="60"/>
      <c r="K2908" s="60"/>
      <c r="L2908" s="60"/>
    </row>
    <row r="2909" spans="4:12" s="61" customFormat="1" ht="12.75">
      <c r="D2909" s="60"/>
      <c r="K2909" s="60"/>
      <c r="L2909" s="60"/>
    </row>
    <row r="2910" spans="4:12" s="61" customFormat="1" ht="12.75">
      <c r="D2910" s="60"/>
      <c r="K2910" s="60"/>
      <c r="L2910" s="60"/>
    </row>
    <row r="2911" spans="4:12" s="61" customFormat="1" ht="12.75">
      <c r="D2911" s="60"/>
      <c r="K2911" s="60"/>
      <c r="L2911" s="60"/>
    </row>
    <row r="2912" spans="4:12" s="61" customFormat="1" ht="12.75">
      <c r="D2912" s="60"/>
      <c r="K2912" s="60"/>
      <c r="L2912" s="60"/>
    </row>
    <row r="2913" spans="4:12" s="61" customFormat="1" ht="12.75">
      <c r="D2913" s="60"/>
      <c r="K2913" s="60"/>
      <c r="L2913" s="60"/>
    </row>
    <row r="2914" spans="4:12" s="61" customFormat="1" ht="12.75">
      <c r="D2914" s="60"/>
      <c r="K2914" s="60"/>
      <c r="L2914" s="60"/>
    </row>
    <row r="2915" spans="4:12" s="61" customFormat="1" ht="12.75">
      <c r="D2915" s="60"/>
      <c r="K2915" s="60"/>
      <c r="L2915" s="60"/>
    </row>
    <row r="2916" spans="4:12" s="61" customFormat="1" ht="12.75">
      <c r="D2916" s="60"/>
      <c r="K2916" s="60"/>
      <c r="L2916" s="60"/>
    </row>
    <row r="2917" spans="4:12" s="61" customFormat="1" ht="12.75">
      <c r="D2917" s="60"/>
      <c r="K2917" s="60"/>
      <c r="L2917" s="60"/>
    </row>
    <row r="2918" spans="4:12" s="61" customFormat="1" ht="12.75">
      <c r="D2918" s="60"/>
      <c r="K2918" s="60"/>
      <c r="L2918" s="60"/>
    </row>
    <row r="2919" spans="4:12" s="61" customFormat="1" ht="12.75">
      <c r="D2919" s="60"/>
      <c r="K2919" s="60"/>
      <c r="L2919" s="60"/>
    </row>
    <row r="2920" spans="4:12" s="61" customFormat="1" ht="12.75">
      <c r="D2920" s="60"/>
      <c r="K2920" s="60"/>
      <c r="L2920" s="60"/>
    </row>
    <row r="2921" spans="4:12" s="61" customFormat="1" ht="12.75">
      <c r="D2921" s="60"/>
      <c r="K2921" s="60"/>
      <c r="L2921" s="60"/>
    </row>
    <row r="2922" spans="4:12" s="61" customFormat="1" ht="12.75">
      <c r="D2922" s="60"/>
      <c r="K2922" s="60"/>
      <c r="L2922" s="60"/>
    </row>
    <row r="2923" spans="4:12" s="61" customFormat="1" ht="12.75">
      <c r="D2923" s="60"/>
      <c r="K2923" s="60"/>
      <c r="L2923" s="60"/>
    </row>
    <row r="2924" spans="4:12" s="61" customFormat="1" ht="12.75">
      <c r="D2924" s="60"/>
      <c r="K2924" s="60"/>
      <c r="L2924" s="60"/>
    </row>
    <row r="2925" spans="4:12" s="61" customFormat="1" ht="12.75">
      <c r="D2925" s="60"/>
      <c r="K2925" s="60"/>
      <c r="L2925" s="60"/>
    </row>
    <row r="2926" spans="4:12" s="61" customFormat="1" ht="12.75">
      <c r="D2926" s="60"/>
      <c r="K2926" s="60"/>
      <c r="L2926" s="60"/>
    </row>
    <row r="2927" spans="4:12" s="61" customFormat="1" ht="12.75">
      <c r="D2927" s="60"/>
      <c r="K2927" s="60"/>
      <c r="L2927" s="60"/>
    </row>
    <row r="2928" spans="4:12" s="61" customFormat="1" ht="12.75">
      <c r="D2928" s="60"/>
      <c r="K2928" s="60"/>
      <c r="L2928" s="60"/>
    </row>
    <row r="2929" spans="4:12" s="61" customFormat="1" ht="12.75">
      <c r="D2929" s="60"/>
      <c r="K2929" s="60"/>
      <c r="L2929" s="60"/>
    </row>
    <row r="2930" spans="4:12" s="61" customFormat="1" ht="12.75">
      <c r="D2930" s="60"/>
      <c r="K2930" s="60"/>
      <c r="L2930" s="60"/>
    </row>
    <row r="2931" spans="4:12" s="61" customFormat="1" ht="12.75">
      <c r="D2931" s="60"/>
      <c r="K2931" s="60"/>
      <c r="L2931" s="60"/>
    </row>
    <row r="2932" spans="4:12" s="61" customFormat="1" ht="12.75">
      <c r="D2932" s="60"/>
      <c r="K2932" s="60"/>
      <c r="L2932" s="60"/>
    </row>
    <row r="2933" spans="4:12" s="61" customFormat="1" ht="12.75">
      <c r="D2933" s="60"/>
      <c r="K2933" s="60"/>
      <c r="L2933" s="60"/>
    </row>
    <row r="2934" spans="4:12" s="61" customFormat="1" ht="12.75">
      <c r="D2934" s="60"/>
      <c r="K2934" s="60"/>
      <c r="L2934" s="60"/>
    </row>
    <row r="2935" spans="4:12" s="61" customFormat="1" ht="12.75">
      <c r="D2935" s="60"/>
      <c r="K2935" s="60"/>
      <c r="L2935" s="60"/>
    </row>
    <row r="2936" spans="4:12" s="61" customFormat="1" ht="12.75">
      <c r="D2936" s="60"/>
      <c r="K2936" s="60"/>
      <c r="L2936" s="60"/>
    </row>
    <row r="2937" spans="4:12" s="61" customFormat="1" ht="12.75">
      <c r="D2937" s="60"/>
      <c r="K2937" s="60"/>
      <c r="L2937" s="60"/>
    </row>
    <row r="2938" spans="4:12" s="61" customFormat="1" ht="12.75">
      <c r="D2938" s="60"/>
      <c r="K2938" s="60"/>
      <c r="L2938" s="60"/>
    </row>
    <row r="2939" spans="4:12" s="61" customFormat="1" ht="12.75">
      <c r="D2939" s="60"/>
      <c r="K2939" s="60"/>
      <c r="L2939" s="60"/>
    </row>
    <row r="2940" spans="4:12" s="61" customFormat="1" ht="12.75">
      <c r="D2940" s="60"/>
      <c r="K2940" s="60"/>
      <c r="L2940" s="60"/>
    </row>
    <row r="2941" spans="4:12" s="61" customFormat="1" ht="12.75">
      <c r="D2941" s="60"/>
      <c r="K2941" s="60"/>
      <c r="L2941" s="60"/>
    </row>
    <row r="2942" spans="4:12" s="61" customFormat="1" ht="12.75">
      <c r="D2942" s="60"/>
      <c r="K2942" s="60"/>
      <c r="L2942" s="60"/>
    </row>
    <row r="2943" spans="4:12" s="61" customFormat="1" ht="12.75">
      <c r="D2943" s="60"/>
      <c r="K2943" s="60"/>
      <c r="L2943" s="60"/>
    </row>
    <row r="2944" spans="4:12" s="61" customFormat="1" ht="12.75">
      <c r="D2944" s="60"/>
      <c r="K2944" s="60"/>
      <c r="L2944" s="60"/>
    </row>
    <row r="2945" spans="4:12" s="61" customFormat="1" ht="12.75">
      <c r="D2945" s="60"/>
      <c r="K2945" s="60"/>
      <c r="L2945" s="60"/>
    </row>
    <row r="2946" spans="4:12" s="61" customFormat="1" ht="12.75">
      <c r="D2946" s="60"/>
      <c r="K2946" s="60"/>
      <c r="L2946" s="60"/>
    </row>
    <row r="2947" spans="4:12" s="61" customFormat="1" ht="12.75">
      <c r="D2947" s="60"/>
      <c r="K2947" s="60"/>
      <c r="L2947" s="60"/>
    </row>
    <row r="2948" spans="4:12" s="61" customFormat="1" ht="12.75">
      <c r="D2948" s="60"/>
      <c r="K2948" s="60"/>
      <c r="L2948" s="60"/>
    </row>
    <row r="2949" spans="4:12" s="61" customFormat="1" ht="12.75">
      <c r="D2949" s="60"/>
      <c r="K2949" s="60"/>
      <c r="L2949" s="60"/>
    </row>
    <row r="2950" spans="4:12" s="61" customFormat="1" ht="12.75">
      <c r="D2950" s="60"/>
      <c r="K2950" s="60"/>
      <c r="L2950" s="60"/>
    </row>
    <row r="2951" spans="4:12" s="61" customFormat="1" ht="12.75">
      <c r="D2951" s="60"/>
      <c r="K2951" s="60"/>
      <c r="L2951" s="60"/>
    </row>
    <row r="2952" spans="4:12" s="61" customFormat="1" ht="12.75">
      <c r="D2952" s="60"/>
      <c r="K2952" s="60"/>
      <c r="L2952" s="60"/>
    </row>
    <row r="2953" spans="4:12" s="61" customFormat="1" ht="12.75">
      <c r="D2953" s="60"/>
      <c r="K2953" s="60"/>
      <c r="L2953" s="60"/>
    </row>
    <row r="2954" spans="4:12" s="61" customFormat="1" ht="12.75">
      <c r="D2954" s="60"/>
      <c r="K2954" s="60"/>
      <c r="L2954" s="60"/>
    </row>
    <row r="2955" spans="4:12" s="61" customFormat="1" ht="12.75">
      <c r="D2955" s="60"/>
      <c r="K2955" s="60"/>
      <c r="L2955" s="60"/>
    </row>
    <row r="2956" spans="4:12" s="61" customFormat="1" ht="12.75">
      <c r="D2956" s="60"/>
      <c r="K2956" s="60"/>
      <c r="L2956" s="60"/>
    </row>
    <row r="2957" spans="4:12" s="61" customFormat="1" ht="12.75">
      <c r="D2957" s="60"/>
      <c r="K2957" s="60"/>
      <c r="L2957" s="60"/>
    </row>
    <row r="2958" spans="4:12" s="61" customFormat="1" ht="12.75">
      <c r="D2958" s="60"/>
      <c r="K2958" s="60"/>
      <c r="L2958" s="60"/>
    </row>
    <row r="2959" spans="4:12" s="61" customFormat="1" ht="12.75">
      <c r="D2959" s="60"/>
      <c r="K2959" s="60"/>
      <c r="L2959" s="60"/>
    </row>
    <row r="2960" spans="4:12" s="61" customFormat="1" ht="12.75">
      <c r="D2960" s="60"/>
      <c r="K2960" s="60"/>
      <c r="L2960" s="60"/>
    </row>
    <row r="2961" spans="4:12" s="61" customFormat="1" ht="12.75">
      <c r="D2961" s="60"/>
      <c r="K2961" s="60"/>
      <c r="L2961" s="60"/>
    </row>
    <row r="2962" spans="4:12" s="61" customFormat="1" ht="12.75">
      <c r="D2962" s="60"/>
      <c r="K2962" s="60"/>
      <c r="L2962" s="60"/>
    </row>
    <row r="2963" spans="4:12" s="61" customFormat="1" ht="12.75">
      <c r="D2963" s="60"/>
      <c r="K2963" s="60"/>
      <c r="L2963" s="60"/>
    </row>
    <row r="2964" spans="4:12" s="61" customFormat="1" ht="12.75">
      <c r="D2964" s="60"/>
      <c r="K2964" s="60"/>
      <c r="L2964" s="60"/>
    </row>
    <row r="2965" spans="4:12" s="61" customFormat="1" ht="12.75">
      <c r="D2965" s="60"/>
      <c r="K2965" s="60"/>
      <c r="L2965" s="60"/>
    </row>
    <row r="2966" spans="4:12" s="61" customFormat="1" ht="12.75">
      <c r="D2966" s="60"/>
      <c r="K2966" s="60"/>
      <c r="L2966" s="60"/>
    </row>
    <row r="2967" spans="4:12" s="61" customFormat="1" ht="12.75">
      <c r="D2967" s="60"/>
      <c r="K2967" s="60"/>
      <c r="L2967" s="60"/>
    </row>
    <row r="2968" spans="4:12" s="61" customFormat="1" ht="12.75">
      <c r="D2968" s="60"/>
      <c r="K2968" s="60"/>
      <c r="L2968" s="60"/>
    </row>
    <row r="2969" spans="4:12" s="61" customFormat="1" ht="12.75">
      <c r="D2969" s="60"/>
      <c r="K2969" s="60"/>
      <c r="L2969" s="60"/>
    </row>
    <row r="2970" spans="4:12" s="61" customFormat="1" ht="12.75">
      <c r="D2970" s="60"/>
      <c r="K2970" s="60"/>
      <c r="L2970" s="60"/>
    </row>
    <row r="2971" spans="4:12" s="61" customFormat="1" ht="12.75">
      <c r="D2971" s="60"/>
      <c r="K2971" s="60"/>
      <c r="L2971" s="60"/>
    </row>
    <row r="2972" spans="4:12" s="61" customFormat="1" ht="12.75">
      <c r="D2972" s="60"/>
      <c r="K2972" s="60"/>
      <c r="L2972" s="60"/>
    </row>
    <row r="2973" spans="4:12" s="61" customFormat="1" ht="12.75">
      <c r="D2973" s="60"/>
      <c r="K2973" s="60"/>
      <c r="L2973" s="60"/>
    </row>
    <row r="2974" spans="4:12" s="61" customFormat="1" ht="12.75">
      <c r="D2974" s="60"/>
      <c r="K2974" s="60"/>
      <c r="L2974" s="60"/>
    </row>
    <row r="2975" spans="4:12" s="61" customFormat="1" ht="12.75">
      <c r="D2975" s="60"/>
      <c r="K2975" s="60"/>
      <c r="L2975" s="60"/>
    </row>
    <row r="2976" spans="4:12" s="61" customFormat="1" ht="12.75">
      <c r="D2976" s="60"/>
      <c r="K2976" s="60"/>
      <c r="L2976" s="60"/>
    </row>
    <row r="2977" spans="4:12" s="61" customFormat="1" ht="12.75">
      <c r="D2977" s="60"/>
      <c r="K2977" s="60"/>
      <c r="L2977" s="60"/>
    </row>
    <row r="2978" spans="4:12" s="61" customFormat="1" ht="12.75">
      <c r="D2978" s="60"/>
      <c r="K2978" s="60"/>
      <c r="L2978" s="60"/>
    </row>
    <row r="2979" spans="4:12" s="61" customFormat="1" ht="12.75">
      <c r="D2979" s="60"/>
      <c r="K2979" s="60"/>
      <c r="L2979" s="60"/>
    </row>
    <row r="2980" spans="4:12" s="61" customFormat="1" ht="12.75">
      <c r="D2980" s="60"/>
      <c r="K2980" s="60"/>
      <c r="L2980" s="60"/>
    </row>
    <row r="2981" spans="4:12" s="61" customFormat="1" ht="12.75">
      <c r="D2981" s="60"/>
      <c r="K2981" s="60"/>
      <c r="L2981" s="60"/>
    </row>
    <row r="2982" spans="4:12" s="61" customFormat="1" ht="12.75">
      <c r="D2982" s="60"/>
      <c r="K2982" s="60"/>
      <c r="L2982" s="60"/>
    </row>
    <row r="2983" spans="4:12" s="61" customFormat="1" ht="12.75">
      <c r="D2983" s="60"/>
      <c r="K2983" s="60"/>
      <c r="L2983" s="60"/>
    </row>
    <row r="2984" spans="4:12" s="61" customFormat="1" ht="12.75">
      <c r="D2984" s="60"/>
      <c r="K2984" s="60"/>
      <c r="L2984" s="60"/>
    </row>
    <row r="2985" spans="4:12" s="61" customFormat="1" ht="12.75">
      <c r="D2985" s="60"/>
      <c r="K2985" s="60"/>
      <c r="L2985" s="60"/>
    </row>
    <row r="2986" spans="4:12" s="61" customFormat="1" ht="12.75">
      <c r="D2986" s="60"/>
      <c r="K2986" s="60"/>
      <c r="L2986" s="60"/>
    </row>
    <row r="2987" spans="4:12" s="61" customFormat="1" ht="12.75">
      <c r="D2987" s="60"/>
      <c r="K2987" s="60"/>
      <c r="L2987" s="60"/>
    </row>
    <row r="2988" spans="4:12" s="61" customFormat="1" ht="12.75">
      <c r="D2988" s="60"/>
      <c r="K2988" s="60"/>
      <c r="L2988" s="60"/>
    </row>
    <row r="2989" spans="4:12" s="61" customFormat="1" ht="12.75">
      <c r="D2989" s="60"/>
      <c r="K2989" s="60"/>
      <c r="L2989" s="60"/>
    </row>
    <row r="2990" spans="4:12" s="61" customFormat="1" ht="12.75">
      <c r="D2990" s="60"/>
      <c r="K2990" s="60"/>
      <c r="L2990" s="60"/>
    </row>
    <row r="2991" spans="4:12" s="61" customFormat="1" ht="12.75">
      <c r="D2991" s="60"/>
      <c r="K2991" s="60"/>
      <c r="L2991" s="60"/>
    </row>
    <row r="2992" spans="4:12" s="61" customFormat="1" ht="12.75">
      <c r="D2992" s="60"/>
      <c r="K2992" s="60"/>
      <c r="L2992" s="60"/>
    </row>
    <row r="2993" spans="4:12" s="61" customFormat="1" ht="12.75">
      <c r="D2993" s="60"/>
      <c r="K2993" s="60"/>
      <c r="L2993" s="60"/>
    </row>
    <row r="2994" spans="4:12" s="61" customFormat="1" ht="12.75">
      <c r="D2994" s="60"/>
      <c r="K2994" s="60"/>
      <c r="L2994" s="60"/>
    </row>
    <row r="2995" spans="4:12" s="61" customFormat="1" ht="12.75">
      <c r="D2995" s="60"/>
      <c r="K2995" s="60"/>
      <c r="L2995" s="60"/>
    </row>
    <row r="2996" spans="4:12" s="61" customFormat="1" ht="12.75">
      <c r="D2996" s="60"/>
      <c r="K2996" s="60"/>
      <c r="L2996" s="60"/>
    </row>
    <row r="2997" spans="4:12" s="61" customFormat="1" ht="12.75">
      <c r="D2997" s="60"/>
      <c r="K2997" s="60"/>
      <c r="L2997" s="60"/>
    </row>
    <row r="2998" spans="4:12" s="61" customFormat="1" ht="12.75">
      <c r="D2998" s="60"/>
      <c r="K2998" s="60"/>
      <c r="L2998" s="60"/>
    </row>
    <row r="2999" spans="4:12" s="61" customFormat="1" ht="12.75">
      <c r="D2999" s="60"/>
      <c r="K2999" s="60"/>
      <c r="L2999" s="60"/>
    </row>
    <row r="3000" spans="4:12" s="61" customFormat="1" ht="12.75">
      <c r="D3000" s="60"/>
      <c r="K3000" s="60"/>
      <c r="L3000" s="60"/>
    </row>
    <row r="3001" spans="4:12" s="61" customFormat="1" ht="12.75">
      <c r="D3001" s="60"/>
      <c r="K3001" s="60"/>
      <c r="L3001" s="60"/>
    </row>
    <row r="3002" spans="4:12" s="61" customFormat="1" ht="12.75">
      <c r="D3002" s="60"/>
      <c r="K3002" s="60"/>
      <c r="L3002" s="60"/>
    </row>
    <row r="3003" spans="4:12" s="61" customFormat="1" ht="12.75">
      <c r="D3003" s="60"/>
      <c r="K3003" s="60"/>
      <c r="L3003" s="60"/>
    </row>
    <row r="3004" spans="4:12" s="61" customFormat="1" ht="12.75">
      <c r="D3004" s="60"/>
      <c r="K3004" s="60"/>
      <c r="L3004" s="60"/>
    </row>
    <row r="3005" spans="4:12" s="61" customFormat="1" ht="12.75">
      <c r="D3005" s="60"/>
      <c r="K3005" s="60"/>
      <c r="L3005" s="60"/>
    </row>
    <row r="3006" spans="4:12" s="61" customFormat="1" ht="12.75">
      <c r="D3006" s="60"/>
      <c r="K3006" s="60"/>
      <c r="L3006" s="60"/>
    </row>
    <row r="3007" spans="4:12" s="61" customFormat="1" ht="12.75">
      <c r="D3007" s="60"/>
      <c r="K3007" s="60"/>
      <c r="L3007" s="60"/>
    </row>
    <row r="3008" spans="4:12" s="61" customFormat="1" ht="12.75">
      <c r="D3008" s="60"/>
      <c r="K3008" s="60"/>
      <c r="L3008" s="60"/>
    </row>
    <row r="3009" spans="4:12" s="61" customFormat="1" ht="12.75">
      <c r="D3009" s="60"/>
      <c r="K3009" s="60"/>
      <c r="L3009" s="60"/>
    </row>
    <row r="3010" spans="4:12" s="61" customFormat="1" ht="12.75">
      <c r="D3010" s="60"/>
      <c r="K3010" s="60"/>
      <c r="L3010" s="60"/>
    </row>
    <row r="3011" spans="4:12" s="61" customFormat="1" ht="12.75">
      <c r="D3011" s="60"/>
      <c r="K3011" s="60"/>
      <c r="L3011" s="60"/>
    </row>
    <row r="3012" spans="4:12" s="61" customFormat="1" ht="12.75">
      <c r="D3012" s="60"/>
      <c r="K3012" s="60"/>
      <c r="L3012" s="60"/>
    </row>
    <row r="3013" spans="4:12" s="61" customFormat="1" ht="12.75">
      <c r="D3013" s="60"/>
      <c r="K3013" s="60"/>
      <c r="L3013" s="60"/>
    </row>
    <row r="3014" spans="4:12" s="61" customFormat="1" ht="12.75">
      <c r="D3014" s="60"/>
      <c r="K3014" s="60"/>
      <c r="L3014" s="60"/>
    </row>
    <row r="3015" spans="4:12" s="61" customFormat="1" ht="12.75">
      <c r="D3015" s="60"/>
      <c r="K3015" s="60"/>
      <c r="L3015" s="60"/>
    </row>
    <row r="3016" spans="4:12" s="61" customFormat="1" ht="12.75">
      <c r="D3016" s="60"/>
      <c r="K3016" s="60"/>
      <c r="L3016" s="60"/>
    </row>
    <row r="3017" spans="4:12" s="61" customFormat="1" ht="12.75">
      <c r="D3017" s="60"/>
      <c r="K3017" s="60"/>
      <c r="L3017" s="60"/>
    </row>
    <row r="3018" spans="4:12" s="61" customFormat="1" ht="12.75">
      <c r="D3018" s="60"/>
      <c r="K3018" s="60"/>
      <c r="L3018" s="60"/>
    </row>
    <row r="3019" spans="4:12" s="61" customFormat="1" ht="12.75">
      <c r="D3019" s="60"/>
      <c r="K3019" s="60"/>
      <c r="L3019" s="60"/>
    </row>
    <row r="3020" spans="4:12" s="61" customFormat="1" ht="12.75">
      <c r="D3020" s="60"/>
      <c r="K3020" s="60"/>
      <c r="L3020" s="60"/>
    </row>
    <row r="3021" spans="4:12" s="61" customFormat="1" ht="12.75">
      <c r="D3021" s="60"/>
      <c r="K3021" s="60"/>
      <c r="L3021" s="60"/>
    </row>
    <row r="3022" spans="4:12" s="61" customFormat="1" ht="12.75">
      <c r="D3022" s="60"/>
      <c r="K3022" s="60"/>
      <c r="L3022" s="60"/>
    </row>
    <row r="3023" spans="4:12" s="61" customFormat="1" ht="12.75">
      <c r="D3023" s="60"/>
      <c r="K3023" s="60"/>
      <c r="L3023" s="60"/>
    </row>
    <row r="3024" spans="4:12" s="61" customFormat="1" ht="12.75">
      <c r="D3024" s="60"/>
      <c r="K3024" s="60"/>
      <c r="L3024" s="60"/>
    </row>
    <row r="3025" spans="4:12" s="61" customFormat="1" ht="12.75">
      <c r="D3025" s="60"/>
      <c r="K3025" s="60"/>
      <c r="L3025" s="60"/>
    </row>
    <row r="3026" spans="4:12" s="61" customFormat="1" ht="12.75">
      <c r="D3026" s="60"/>
      <c r="K3026" s="60"/>
      <c r="L3026" s="60"/>
    </row>
    <row r="3027" spans="4:12" s="61" customFormat="1" ht="12.75">
      <c r="D3027" s="60"/>
      <c r="K3027" s="60"/>
      <c r="L3027" s="60"/>
    </row>
    <row r="3028" spans="4:12" s="61" customFormat="1" ht="12.75">
      <c r="D3028" s="60"/>
      <c r="K3028" s="60"/>
      <c r="L3028" s="60"/>
    </row>
    <row r="3029" spans="4:12" s="61" customFormat="1" ht="12.75">
      <c r="D3029" s="60"/>
      <c r="K3029" s="60"/>
      <c r="L3029" s="60"/>
    </row>
    <row r="3030" spans="4:12" s="61" customFormat="1" ht="12.75">
      <c r="D3030" s="60"/>
      <c r="K3030" s="60"/>
      <c r="L3030" s="60"/>
    </row>
    <row r="3031" spans="4:12" s="61" customFormat="1" ht="12.75">
      <c r="D3031" s="60"/>
      <c r="K3031" s="60"/>
      <c r="L3031" s="60"/>
    </row>
    <row r="3032" spans="4:12" s="61" customFormat="1" ht="12.75">
      <c r="D3032" s="60"/>
      <c r="K3032" s="60"/>
      <c r="L3032" s="60"/>
    </row>
    <row r="3033" spans="4:12" s="61" customFormat="1" ht="12.75">
      <c r="D3033" s="60"/>
      <c r="K3033" s="60"/>
      <c r="L3033" s="60"/>
    </row>
    <row r="3034" spans="4:12" s="61" customFormat="1" ht="12.75">
      <c r="D3034" s="60"/>
      <c r="K3034" s="60"/>
      <c r="L3034" s="60"/>
    </row>
    <row r="3035" spans="4:12" s="61" customFormat="1" ht="12.75">
      <c r="D3035" s="60"/>
      <c r="K3035" s="60"/>
      <c r="L3035" s="60"/>
    </row>
    <row r="3036" spans="4:12" s="61" customFormat="1" ht="12.75">
      <c r="D3036" s="60"/>
      <c r="K3036" s="60"/>
      <c r="L3036" s="60"/>
    </row>
    <row r="3037" spans="4:12" s="61" customFormat="1" ht="12.75">
      <c r="D3037" s="60"/>
      <c r="K3037" s="60"/>
      <c r="L3037" s="60"/>
    </row>
    <row r="3038" spans="4:12" s="61" customFormat="1" ht="12.75">
      <c r="D3038" s="60"/>
      <c r="K3038" s="60"/>
      <c r="L3038" s="60"/>
    </row>
    <row r="3039" spans="4:12" s="61" customFormat="1" ht="12.75">
      <c r="D3039" s="60"/>
      <c r="K3039" s="60"/>
      <c r="L3039" s="60"/>
    </row>
    <row r="3040" spans="4:12" s="61" customFormat="1" ht="12.75">
      <c r="D3040" s="60"/>
      <c r="K3040" s="60"/>
      <c r="L3040" s="60"/>
    </row>
    <row r="3041" spans="4:12" s="61" customFormat="1" ht="12.75">
      <c r="D3041" s="60"/>
      <c r="K3041" s="60"/>
      <c r="L3041" s="60"/>
    </row>
    <row r="3042" spans="4:12" s="61" customFormat="1" ht="12.75">
      <c r="D3042" s="60"/>
      <c r="K3042" s="60"/>
      <c r="L3042" s="60"/>
    </row>
    <row r="3043" spans="4:12" s="61" customFormat="1" ht="12.75">
      <c r="D3043" s="60"/>
      <c r="K3043" s="60"/>
      <c r="L3043" s="60"/>
    </row>
    <row r="3044" spans="4:12" s="61" customFormat="1" ht="12.75">
      <c r="D3044" s="60"/>
      <c r="K3044" s="60"/>
      <c r="L3044" s="60"/>
    </row>
    <row r="3045" spans="4:12" s="61" customFormat="1" ht="12.75">
      <c r="D3045" s="60"/>
      <c r="K3045" s="60"/>
      <c r="L3045" s="60"/>
    </row>
    <row r="3046" spans="4:12" s="61" customFormat="1" ht="12.75">
      <c r="D3046" s="60"/>
      <c r="K3046" s="60"/>
      <c r="L3046" s="60"/>
    </row>
    <row r="3047" spans="4:12" s="61" customFormat="1" ht="12.75">
      <c r="D3047" s="60"/>
      <c r="K3047" s="60"/>
      <c r="L3047" s="60"/>
    </row>
    <row r="3048" spans="4:12" s="61" customFormat="1" ht="12.75">
      <c r="D3048" s="60"/>
      <c r="K3048" s="60"/>
      <c r="L3048" s="60"/>
    </row>
    <row r="3049" spans="4:12" s="61" customFormat="1" ht="12.75">
      <c r="D3049" s="60"/>
      <c r="K3049" s="60"/>
      <c r="L3049" s="60"/>
    </row>
    <row r="3050" spans="4:12" s="61" customFormat="1" ht="12.75">
      <c r="D3050" s="60"/>
      <c r="K3050" s="60"/>
      <c r="L3050" s="60"/>
    </row>
    <row r="3051" spans="4:12" s="61" customFormat="1" ht="12.75">
      <c r="D3051" s="60"/>
      <c r="K3051" s="60"/>
      <c r="L3051" s="60"/>
    </row>
    <row r="3052" spans="4:12" s="61" customFormat="1" ht="12.75">
      <c r="D3052" s="60"/>
      <c r="K3052" s="60"/>
      <c r="L3052" s="60"/>
    </row>
    <row r="3053" spans="4:12" s="61" customFormat="1" ht="12.75">
      <c r="D3053" s="60"/>
      <c r="K3053" s="60"/>
      <c r="L3053" s="60"/>
    </row>
    <row r="3054" spans="4:12" s="61" customFormat="1" ht="12.75">
      <c r="D3054" s="60"/>
      <c r="K3054" s="60"/>
      <c r="L3054" s="60"/>
    </row>
    <row r="3055" spans="4:12" s="61" customFormat="1" ht="12.75">
      <c r="D3055" s="60"/>
      <c r="K3055" s="60"/>
      <c r="L3055" s="60"/>
    </row>
    <row r="3056" spans="4:12" s="61" customFormat="1" ht="12.75">
      <c r="D3056" s="60"/>
      <c r="K3056" s="60"/>
      <c r="L3056" s="60"/>
    </row>
    <row r="3057" spans="4:12" s="61" customFormat="1" ht="12.75">
      <c r="D3057" s="60"/>
      <c r="K3057" s="60"/>
      <c r="L3057" s="60"/>
    </row>
    <row r="3058" spans="4:12" s="61" customFormat="1" ht="12.75">
      <c r="D3058" s="60"/>
      <c r="K3058" s="60"/>
      <c r="L3058" s="60"/>
    </row>
    <row r="3059" spans="4:12" s="61" customFormat="1" ht="12.75">
      <c r="D3059" s="60"/>
      <c r="K3059" s="60"/>
      <c r="L3059" s="60"/>
    </row>
    <row r="3060" spans="4:12" s="61" customFormat="1" ht="12.75">
      <c r="D3060" s="60"/>
      <c r="K3060" s="60"/>
      <c r="L3060" s="60"/>
    </row>
    <row r="3061" spans="4:12" s="61" customFormat="1" ht="12.75">
      <c r="D3061" s="60"/>
      <c r="K3061" s="60"/>
      <c r="L3061" s="60"/>
    </row>
    <row r="3062" spans="4:12" s="61" customFormat="1" ht="12.75">
      <c r="D3062" s="60"/>
      <c r="K3062" s="60"/>
      <c r="L3062" s="60"/>
    </row>
    <row r="3063" spans="4:12" s="61" customFormat="1" ht="12.75">
      <c r="D3063" s="60"/>
      <c r="K3063" s="60"/>
      <c r="L3063" s="60"/>
    </row>
    <row r="3064" spans="4:12" s="61" customFormat="1" ht="12.75">
      <c r="D3064" s="60"/>
      <c r="K3064" s="60"/>
      <c r="L3064" s="60"/>
    </row>
    <row r="3065" spans="4:12" s="61" customFormat="1" ht="12.75">
      <c r="D3065" s="60"/>
      <c r="K3065" s="60"/>
      <c r="L3065" s="60"/>
    </row>
    <row r="3066" spans="4:12" s="61" customFormat="1" ht="12.75">
      <c r="D3066" s="60"/>
      <c r="K3066" s="60"/>
      <c r="L3066" s="60"/>
    </row>
    <row r="3067" spans="4:12" s="61" customFormat="1" ht="12.75">
      <c r="D3067" s="60"/>
      <c r="K3067" s="60"/>
      <c r="L3067" s="60"/>
    </row>
    <row r="3068" spans="4:12" s="61" customFormat="1" ht="12.75">
      <c r="D3068" s="60"/>
      <c r="K3068" s="60"/>
      <c r="L3068" s="60"/>
    </row>
    <row r="3069" spans="4:12" s="61" customFormat="1" ht="12.75">
      <c r="D3069" s="60"/>
      <c r="K3069" s="60"/>
      <c r="L3069" s="60"/>
    </row>
    <row r="3070" spans="4:12" s="61" customFormat="1" ht="12.75">
      <c r="D3070" s="60"/>
      <c r="K3070" s="60"/>
      <c r="L3070" s="60"/>
    </row>
    <row r="3071" spans="4:12" s="61" customFormat="1" ht="12.75">
      <c r="D3071" s="60"/>
      <c r="K3071" s="60"/>
      <c r="L3071" s="60"/>
    </row>
    <row r="3072" spans="4:12" s="61" customFormat="1" ht="12.75">
      <c r="D3072" s="60"/>
      <c r="K3072" s="60"/>
      <c r="L3072" s="60"/>
    </row>
    <row r="3073" spans="4:12" s="61" customFormat="1" ht="12.75">
      <c r="D3073" s="60"/>
      <c r="K3073" s="60"/>
      <c r="L3073" s="60"/>
    </row>
    <row r="3074" spans="4:12" s="61" customFormat="1" ht="12.75">
      <c r="D3074" s="60"/>
      <c r="K3074" s="60"/>
      <c r="L3074" s="60"/>
    </row>
    <row r="3075" spans="4:12" s="61" customFormat="1" ht="12.75">
      <c r="D3075" s="60"/>
      <c r="K3075" s="60"/>
      <c r="L3075" s="60"/>
    </row>
    <row r="3076" spans="4:12" s="61" customFormat="1" ht="12.75">
      <c r="D3076" s="60"/>
      <c r="K3076" s="60"/>
      <c r="L3076" s="60"/>
    </row>
    <row r="3077" spans="4:12" s="61" customFormat="1" ht="12.75">
      <c r="D3077" s="60"/>
      <c r="K3077" s="60"/>
      <c r="L3077" s="60"/>
    </row>
    <row r="3078" spans="4:12" s="61" customFormat="1" ht="12.75">
      <c r="D3078" s="60"/>
      <c r="K3078" s="60"/>
      <c r="L3078" s="60"/>
    </row>
    <row r="3079" spans="4:12" s="61" customFormat="1" ht="12.75">
      <c r="D3079" s="60"/>
      <c r="K3079" s="60"/>
      <c r="L3079" s="60"/>
    </row>
    <row r="3080" spans="4:12" s="61" customFormat="1" ht="12.75">
      <c r="D3080" s="60"/>
      <c r="K3080" s="60"/>
      <c r="L3080" s="60"/>
    </row>
    <row r="3081" spans="4:12" s="61" customFormat="1" ht="12.75">
      <c r="D3081" s="60"/>
      <c r="K3081" s="60"/>
      <c r="L3081" s="60"/>
    </row>
    <row r="3082" spans="4:12" s="61" customFormat="1" ht="12.75">
      <c r="D3082" s="60"/>
      <c r="K3082" s="60"/>
      <c r="L3082" s="60"/>
    </row>
    <row r="3083" spans="4:12" s="61" customFormat="1" ht="12.75">
      <c r="D3083" s="60"/>
      <c r="K3083" s="60"/>
      <c r="L3083" s="60"/>
    </row>
    <row r="3084" spans="4:12" s="61" customFormat="1" ht="12.75">
      <c r="D3084" s="60"/>
      <c r="K3084" s="60"/>
      <c r="L3084" s="60"/>
    </row>
    <row r="3085" spans="4:12" s="61" customFormat="1" ht="12.75">
      <c r="D3085" s="60"/>
      <c r="K3085" s="60"/>
      <c r="L3085" s="60"/>
    </row>
    <row r="3086" spans="4:12" s="61" customFormat="1" ht="12.75">
      <c r="D3086" s="60"/>
      <c r="K3086" s="60"/>
      <c r="L3086" s="60"/>
    </row>
    <row r="3087" spans="4:12" s="61" customFormat="1" ht="12.75">
      <c r="D3087" s="60"/>
      <c r="K3087" s="60"/>
      <c r="L3087" s="60"/>
    </row>
    <row r="3088" spans="4:12" s="61" customFormat="1" ht="12.75">
      <c r="D3088" s="60"/>
      <c r="K3088" s="60"/>
      <c r="L3088" s="60"/>
    </row>
    <row r="3089" spans="4:12" s="61" customFormat="1" ht="12.75">
      <c r="D3089" s="60"/>
      <c r="K3089" s="60"/>
      <c r="L3089" s="60"/>
    </row>
    <row r="3090" spans="4:12" s="61" customFormat="1" ht="12.75">
      <c r="D3090" s="60"/>
      <c r="K3090" s="60"/>
      <c r="L3090" s="60"/>
    </row>
    <row r="3091" spans="4:12" s="61" customFormat="1" ht="12.75">
      <c r="D3091" s="60"/>
      <c r="K3091" s="60"/>
      <c r="L3091" s="60"/>
    </row>
    <row r="3092" spans="4:12" s="61" customFormat="1" ht="12.75">
      <c r="D3092" s="60"/>
      <c r="K3092" s="60"/>
      <c r="L3092" s="60"/>
    </row>
    <row r="3093" spans="4:12" s="61" customFormat="1" ht="12.75">
      <c r="D3093" s="60"/>
      <c r="K3093" s="60"/>
      <c r="L3093" s="60"/>
    </row>
    <row r="3094" spans="4:12" s="61" customFormat="1" ht="12.75">
      <c r="D3094" s="60"/>
      <c r="K3094" s="60"/>
      <c r="L3094" s="60"/>
    </row>
    <row r="3095" spans="4:12" s="61" customFormat="1" ht="12.75">
      <c r="D3095" s="60"/>
      <c r="K3095" s="60"/>
      <c r="L3095" s="60"/>
    </row>
    <row r="3096" spans="4:12" s="61" customFormat="1" ht="12.75">
      <c r="D3096" s="60"/>
      <c r="K3096" s="60"/>
      <c r="L3096" s="60"/>
    </row>
    <row r="3097" spans="4:12" s="61" customFormat="1" ht="12.75">
      <c r="D3097" s="60"/>
      <c r="K3097" s="60"/>
      <c r="L3097" s="60"/>
    </row>
    <row r="3098" spans="4:12" s="61" customFormat="1" ht="12.75">
      <c r="D3098" s="60"/>
      <c r="K3098" s="60"/>
      <c r="L3098" s="60"/>
    </row>
    <row r="3099" spans="4:12" s="61" customFormat="1" ht="12.75">
      <c r="D3099" s="60"/>
      <c r="K3099" s="60"/>
      <c r="L3099" s="60"/>
    </row>
    <row r="3100" spans="4:12" s="61" customFormat="1" ht="12.75">
      <c r="D3100" s="60"/>
      <c r="K3100" s="60"/>
      <c r="L3100" s="60"/>
    </row>
    <row r="3101" spans="4:12" s="61" customFormat="1" ht="12.75">
      <c r="D3101" s="60"/>
      <c r="K3101" s="60"/>
      <c r="L3101" s="60"/>
    </row>
    <row r="3102" spans="4:12" s="61" customFormat="1" ht="12.75">
      <c r="D3102" s="60"/>
      <c r="K3102" s="60"/>
      <c r="L3102" s="60"/>
    </row>
    <row r="3103" spans="4:12" s="61" customFormat="1" ht="12.75">
      <c r="D3103" s="60"/>
      <c r="K3103" s="60"/>
      <c r="L3103" s="60"/>
    </row>
    <row r="3104" spans="4:12" s="61" customFormat="1" ht="12.75">
      <c r="D3104" s="60"/>
      <c r="K3104" s="60"/>
      <c r="L3104" s="60"/>
    </row>
    <row r="3105" spans="4:12" s="61" customFormat="1" ht="12.75">
      <c r="D3105" s="60"/>
      <c r="K3105" s="60"/>
      <c r="L3105" s="60"/>
    </row>
    <row r="3106" spans="4:12" s="61" customFormat="1" ht="12.75">
      <c r="D3106" s="60"/>
      <c r="K3106" s="60"/>
      <c r="L3106" s="60"/>
    </row>
    <row r="3107" spans="4:12" s="61" customFormat="1" ht="12.75">
      <c r="D3107" s="60"/>
      <c r="K3107" s="60"/>
      <c r="L3107" s="60"/>
    </row>
    <row r="3108" spans="4:12" s="61" customFormat="1" ht="12.75">
      <c r="D3108" s="60"/>
      <c r="K3108" s="60"/>
      <c r="L3108" s="60"/>
    </row>
    <row r="3109" spans="4:12" s="61" customFormat="1" ht="12.75">
      <c r="D3109" s="60"/>
      <c r="K3109" s="60"/>
      <c r="L3109" s="60"/>
    </row>
    <row r="3110" spans="4:12" s="61" customFormat="1" ht="12.75">
      <c r="D3110" s="60"/>
      <c r="K3110" s="60"/>
      <c r="L3110" s="60"/>
    </row>
    <row r="3111" spans="4:12" s="61" customFormat="1" ht="12.75">
      <c r="D3111" s="60"/>
      <c r="K3111" s="60"/>
      <c r="L3111" s="60"/>
    </row>
    <row r="3112" spans="4:12" s="61" customFormat="1" ht="12.75">
      <c r="D3112" s="60"/>
      <c r="K3112" s="60"/>
      <c r="L3112" s="60"/>
    </row>
    <row r="3113" spans="4:12" s="61" customFormat="1" ht="12.75">
      <c r="D3113" s="60"/>
      <c r="K3113" s="60"/>
      <c r="L3113" s="60"/>
    </row>
    <row r="3114" spans="4:12" s="61" customFormat="1" ht="12.75">
      <c r="D3114" s="60"/>
      <c r="K3114" s="60"/>
      <c r="L3114" s="60"/>
    </row>
    <row r="3115" spans="4:12" s="61" customFormat="1" ht="12.75">
      <c r="D3115" s="60"/>
      <c r="K3115" s="60"/>
      <c r="L3115" s="60"/>
    </row>
    <row r="3116" spans="4:12" s="61" customFormat="1" ht="12.75">
      <c r="D3116" s="60"/>
      <c r="K3116" s="60"/>
      <c r="L3116" s="60"/>
    </row>
    <row r="3117" spans="4:12" s="61" customFormat="1" ht="12.75">
      <c r="D3117" s="60"/>
      <c r="K3117" s="60"/>
      <c r="L3117" s="60"/>
    </row>
    <row r="3118" spans="4:12" s="61" customFormat="1" ht="12.75">
      <c r="D3118" s="60"/>
      <c r="K3118" s="60"/>
      <c r="L3118" s="60"/>
    </row>
    <row r="3119" spans="4:12" s="61" customFormat="1" ht="12.75">
      <c r="D3119" s="60"/>
      <c r="K3119" s="60"/>
      <c r="L3119" s="60"/>
    </row>
    <row r="3120" spans="4:12" s="61" customFormat="1" ht="12.75">
      <c r="D3120" s="60"/>
      <c r="K3120" s="60"/>
      <c r="L3120" s="60"/>
    </row>
    <row r="3121" spans="4:12" s="61" customFormat="1" ht="12.75">
      <c r="D3121" s="60"/>
      <c r="K3121" s="60"/>
      <c r="L3121" s="60"/>
    </row>
    <row r="3122" spans="4:12" s="61" customFormat="1" ht="12.75">
      <c r="D3122" s="60"/>
      <c r="K3122" s="60"/>
      <c r="L3122" s="60"/>
    </row>
    <row r="3123" spans="4:12" s="61" customFormat="1" ht="12.75">
      <c r="D3123" s="60"/>
      <c r="K3123" s="60"/>
      <c r="L3123" s="60"/>
    </row>
    <row r="3124" spans="4:12" s="61" customFormat="1" ht="12.75">
      <c r="D3124" s="60"/>
      <c r="K3124" s="60"/>
      <c r="L3124" s="60"/>
    </row>
    <row r="3125" spans="4:12" s="61" customFormat="1" ht="12.75">
      <c r="D3125" s="60"/>
      <c r="K3125" s="60"/>
      <c r="L3125" s="60"/>
    </row>
    <row r="3126" spans="4:12" s="61" customFormat="1" ht="12.75">
      <c r="D3126" s="60"/>
      <c r="K3126" s="60"/>
      <c r="L3126" s="60"/>
    </row>
    <row r="3127" spans="4:12" s="61" customFormat="1" ht="12.75">
      <c r="D3127" s="60"/>
      <c r="K3127" s="60"/>
      <c r="L3127" s="60"/>
    </row>
    <row r="3128" spans="4:12" s="61" customFormat="1" ht="12.75">
      <c r="D3128" s="60"/>
      <c r="K3128" s="60"/>
      <c r="L3128" s="60"/>
    </row>
    <row r="3129" spans="4:12" s="61" customFormat="1" ht="12.75">
      <c r="D3129" s="60"/>
      <c r="K3129" s="60"/>
      <c r="L3129" s="60"/>
    </row>
    <row r="3130" spans="4:12" s="61" customFormat="1" ht="12.75">
      <c r="D3130" s="60"/>
      <c r="K3130" s="60"/>
      <c r="L3130" s="60"/>
    </row>
    <row r="3131" spans="4:12" s="61" customFormat="1" ht="12.75">
      <c r="D3131" s="60"/>
      <c r="K3131" s="60"/>
      <c r="L3131" s="60"/>
    </row>
    <row r="3132" spans="4:12" s="61" customFormat="1" ht="12.75">
      <c r="D3132" s="60"/>
      <c r="K3132" s="60"/>
      <c r="L3132" s="60"/>
    </row>
    <row r="3133" spans="4:12" s="61" customFormat="1" ht="12.75">
      <c r="D3133" s="60"/>
      <c r="K3133" s="60"/>
      <c r="L3133" s="60"/>
    </row>
    <row r="3134" spans="4:12" s="61" customFormat="1" ht="12.75">
      <c r="D3134" s="60"/>
      <c r="K3134" s="60"/>
      <c r="L3134" s="60"/>
    </row>
    <row r="3135" spans="4:12" s="61" customFormat="1" ht="12.75">
      <c r="D3135" s="60"/>
      <c r="K3135" s="60"/>
      <c r="L3135" s="60"/>
    </row>
    <row r="3136" spans="4:12" s="61" customFormat="1" ht="12.75">
      <c r="D3136" s="60"/>
      <c r="K3136" s="60"/>
      <c r="L3136" s="60"/>
    </row>
    <row r="3137" spans="4:12" s="61" customFormat="1" ht="12.75">
      <c r="D3137" s="60"/>
      <c r="K3137" s="60"/>
      <c r="L3137" s="60"/>
    </row>
    <row r="3138" spans="4:12" s="61" customFormat="1" ht="12.75">
      <c r="D3138" s="60"/>
      <c r="K3138" s="60"/>
      <c r="L3138" s="60"/>
    </row>
    <row r="3139" spans="4:12" s="61" customFormat="1" ht="12.75">
      <c r="D3139" s="60"/>
      <c r="K3139" s="60"/>
      <c r="L3139" s="60"/>
    </row>
    <row r="3140" spans="4:12" s="61" customFormat="1" ht="12.75">
      <c r="D3140" s="60"/>
      <c r="K3140" s="60"/>
      <c r="L3140" s="60"/>
    </row>
    <row r="3141" spans="4:12" s="61" customFormat="1" ht="12.75">
      <c r="D3141" s="60"/>
      <c r="K3141" s="60"/>
      <c r="L3141" s="60"/>
    </row>
    <row r="3142" spans="4:12" s="61" customFormat="1" ht="12.75">
      <c r="D3142" s="60"/>
      <c r="K3142" s="60"/>
      <c r="L3142" s="60"/>
    </row>
    <row r="3143" spans="4:12" s="61" customFormat="1" ht="12.75">
      <c r="D3143" s="60"/>
      <c r="K3143" s="60"/>
      <c r="L3143" s="60"/>
    </row>
    <row r="3144" spans="4:12" s="61" customFormat="1" ht="12.75">
      <c r="D3144" s="60"/>
      <c r="K3144" s="60"/>
      <c r="L3144" s="60"/>
    </row>
    <row r="3145" spans="4:12" s="61" customFormat="1" ht="12.75">
      <c r="D3145" s="60"/>
      <c r="K3145" s="60"/>
      <c r="L3145" s="60"/>
    </row>
    <row r="3146" spans="4:12" s="61" customFormat="1" ht="12.75">
      <c r="D3146" s="60"/>
      <c r="K3146" s="60"/>
      <c r="L3146" s="60"/>
    </row>
    <row r="3147" spans="4:12" s="61" customFormat="1" ht="12.75">
      <c r="D3147" s="60"/>
      <c r="K3147" s="60"/>
      <c r="L3147" s="60"/>
    </row>
    <row r="3148" spans="4:12" s="61" customFormat="1" ht="12.75">
      <c r="D3148" s="60"/>
      <c r="K3148" s="60"/>
      <c r="L3148" s="60"/>
    </row>
    <row r="3149" spans="4:12" s="61" customFormat="1" ht="12.75">
      <c r="D3149" s="60"/>
      <c r="K3149" s="60"/>
      <c r="L3149" s="60"/>
    </row>
    <row r="3150" spans="4:12" s="61" customFormat="1" ht="12.75">
      <c r="D3150" s="60"/>
      <c r="K3150" s="60"/>
      <c r="L3150" s="60"/>
    </row>
    <row r="3151" spans="4:12" s="61" customFormat="1" ht="12.75">
      <c r="D3151" s="60"/>
      <c r="K3151" s="60"/>
      <c r="L3151" s="60"/>
    </row>
    <row r="3152" spans="4:12" s="61" customFormat="1" ht="12.75">
      <c r="D3152" s="60"/>
      <c r="K3152" s="60"/>
      <c r="L3152" s="60"/>
    </row>
    <row r="3153" spans="4:12" s="61" customFormat="1" ht="12.75">
      <c r="D3153" s="60"/>
      <c r="K3153" s="60"/>
      <c r="L3153" s="60"/>
    </row>
    <row r="3154" spans="4:12" s="61" customFormat="1" ht="12.75">
      <c r="D3154" s="60"/>
      <c r="K3154" s="60"/>
      <c r="L3154" s="60"/>
    </row>
    <row r="3155" spans="4:12" s="61" customFormat="1" ht="12.75">
      <c r="D3155" s="60"/>
      <c r="K3155" s="60"/>
      <c r="L3155" s="60"/>
    </row>
    <row r="3156" spans="4:12" s="61" customFormat="1" ht="12.75">
      <c r="D3156" s="60"/>
      <c r="K3156" s="60"/>
      <c r="L3156" s="60"/>
    </row>
    <row r="3157" spans="4:12" s="61" customFormat="1" ht="12.75">
      <c r="D3157" s="60"/>
      <c r="K3157" s="60"/>
      <c r="L3157" s="60"/>
    </row>
    <row r="3158" spans="4:12" s="61" customFormat="1" ht="12.75">
      <c r="D3158" s="60"/>
      <c r="K3158" s="60"/>
      <c r="L3158" s="60"/>
    </row>
    <row r="3159" spans="4:12" s="61" customFormat="1" ht="12.75">
      <c r="D3159" s="60"/>
      <c r="K3159" s="60"/>
      <c r="L3159" s="60"/>
    </row>
    <row r="3160" spans="4:12" s="61" customFormat="1" ht="12.75">
      <c r="D3160" s="60"/>
      <c r="K3160" s="60"/>
      <c r="L3160" s="60"/>
    </row>
    <row r="3161" spans="4:12" s="61" customFormat="1" ht="12.75">
      <c r="D3161" s="60"/>
      <c r="K3161" s="60"/>
      <c r="L3161" s="60"/>
    </row>
    <row r="3162" spans="4:12" s="61" customFormat="1" ht="12.75">
      <c r="D3162" s="60"/>
      <c r="K3162" s="60"/>
      <c r="L3162" s="60"/>
    </row>
    <row r="3163" spans="4:12" s="61" customFormat="1" ht="12.75">
      <c r="D3163" s="60"/>
      <c r="K3163" s="60"/>
      <c r="L3163" s="60"/>
    </row>
    <row r="3164" spans="4:12" s="61" customFormat="1" ht="12.75">
      <c r="D3164" s="60"/>
      <c r="K3164" s="60"/>
      <c r="L3164" s="60"/>
    </row>
    <row r="3165" spans="4:12" s="61" customFormat="1" ht="12.75">
      <c r="D3165" s="60"/>
      <c r="K3165" s="60"/>
      <c r="L3165" s="60"/>
    </row>
    <row r="3166" spans="4:12" s="61" customFormat="1" ht="12.75">
      <c r="D3166" s="60"/>
      <c r="K3166" s="60"/>
      <c r="L3166" s="60"/>
    </row>
    <row r="3167" spans="4:12" s="61" customFormat="1" ht="12.75">
      <c r="D3167" s="60"/>
      <c r="K3167" s="60"/>
      <c r="L3167" s="60"/>
    </row>
    <row r="3168" spans="4:12" s="61" customFormat="1" ht="12.75">
      <c r="D3168" s="60"/>
      <c r="K3168" s="60"/>
      <c r="L3168" s="60"/>
    </row>
    <row r="3169" spans="4:12" s="61" customFormat="1" ht="12.75">
      <c r="D3169" s="60"/>
      <c r="K3169" s="60"/>
      <c r="L3169" s="60"/>
    </row>
    <row r="3170" spans="4:12" s="61" customFormat="1" ht="12.75">
      <c r="D3170" s="60"/>
      <c r="K3170" s="60"/>
      <c r="L3170" s="60"/>
    </row>
    <row r="3171" spans="4:12" s="61" customFormat="1" ht="12.75">
      <c r="D3171" s="60"/>
      <c r="K3171" s="60"/>
      <c r="L3171" s="60"/>
    </row>
    <row r="3172" spans="4:12" s="61" customFormat="1" ht="12.75">
      <c r="D3172" s="60"/>
      <c r="K3172" s="60"/>
      <c r="L3172" s="60"/>
    </row>
    <row r="3173" spans="4:12" s="61" customFormat="1" ht="12.75">
      <c r="D3173" s="60"/>
      <c r="K3173" s="60"/>
      <c r="L3173" s="60"/>
    </row>
    <row r="3174" spans="4:12" s="61" customFormat="1" ht="12.75">
      <c r="D3174" s="60"/>
      <c r="K3174" s="60"/>
      <c r="L3174" s="60"/>
    </row>
    <row r="3175" spans="4:12" s="61" customFormat="1" ht="12.75">
      <c r="D3175" s="60"/>
      <c r="K3175" s="60"/>
      <c r="L3175" s="60"/>
    </row>
    <row r="3176" spans="4:12" s="61" customFormat="1" ht="12.75">
      <c r="D3176" s="60"/>
      <c r="K3176" s="60"/>
      <c r="L3176" s="60"/>
    </row>
    <row r="3177" spans="4:12" s="61" customFormat="1" ht="12.75">
      <c r="D3177" s="60"/>
      <c r="K3177" s="60"/>
      <c r="L3177" s="60"/>
    </row>
    <row r="3178" spans="4:12" s="61" customFormat="1" ht="12.75">
      <c r="D3178" s="60"/>
      <c r="K3178" s="60"/>
      <c r="L3178" s="60"/>
    </row>
    <row r="3179" spans="4:12" s="61" customFormat="1" ht="12.75">
      <c r="D3179" s="60"/>
      <c r="K3179" s="60"/>
      <c r="L3179" s="60"/>
    </row>
    <row r="3180" spans="4:12" s="61" customFormat="1" ht="12.75">
      <c r="D3180" s="60"/>
      <c r="K3180" s="60"/>
      <c r="L3180" s="60"/>
    </row>
    <row r="3181" spans="4:12" s="61" customFormat="1" ht="12.75">
      <c r="D3181" s="60"/>
      <c r="K3181" s="60"/>
      <c r="L3181" s="60"/>
    </row>
    <row r="3182" spans="4:12" s="61" customFormat="1" ht="12.75">
      <c r="D3182" s="60"/>
      <c r="K3182" s="60"/>
      <c r="L3182" s="60"/>
    </row>
    <row r="3183" spans="4:12" s="61" customFormat="1" ht="12.75">
      <c r="D3183" s="60"/>
      <c r="K3183" s="60"/>
      <c r="L3183" s="60"/>
    </row>
    <row r="3184" spans="4:12" s="61" customFormat="1" ht="12.75">
      <c r="D3184" s="60"/>
      <c r="K3184" s="60"/>
      <c r="L3184" s="60"/>
    </row>
    <row r="3185" spans="4:12" s="61" customFormat="1" ht="12.75">
      <c r="D3185" s="60"/>
      <c r="K3185" s="60"/>
      <c r="L3185" s="60"/>
    </row>
    <row r="3186" spans="4:12" s="61" customFormat="1" ht="12.75">
      <c r="D3186" s="60"/>
      <c r="K3186" s="60"/>
      <c r="L3186" s="60"/>
    </row>
    <row r="3187" spans="4:12" s="61" customFormat="1" ht="12.75">
      <c r="D3187" s="60"/>
      <c r="K3187" s="60"/>
      <c r="L3187" s="60"/>
    </row>
    <row r="3188" spans="4:12" s="61" customFormat="1" ht="12.75">
      <c r="D3188" s="60"/>
      <c r="K3188" s="60"/>
      <c r="L3188" s="60"/>
    </row>
    <row r="3189" spans="4:12" s="61" customFormat="1" ht="12.75">
      <c r="D3189" s="60"/>
      <c r="K3189" s="60"/>
      <c r="L3189" s="60"/>
    </row>
    <row r="3190" spans="4:12" s="61" customFormat="1" ht="12.75">
      <c r="D3190" s="60"/>
      <c r="K3190" s="60"/>
      <c r="L3190" s="60"/>
    </row>
    <row r="3191" spans="4:12" s="61" customFormat="1" ht="12.75">
      <c r="D3191" s="60"/>
      <c r="K3191" s="60"/>
      <c r="L3191" s="60"/>
    </row>
    <row r="3192" spans="4:12" s="61" customFormat="1" ht="12.75">
      <c r="D3192" s="60"/>
      <c r="K3192" s="60"/>
      <c r="L3192" s="60"/>
    </row>
    <row r="3193" spans="4:12" s="61" customFormat="1" ht="12.75">
      <c r="D3193" s="60"/>
      <c r="K3193" s="60"/>
      <c r="L3193" s="60"/>
    </row>
    <row r="3194" spans="4:12" s="61" customFormat="1" ht="12.75">
      <c r="D3194" s="60"/>
      <c r="K3194" s="60"/>
      <c r="L3194" s="60"/>
    </row>
    <row r="3195" spans="4:12" s="61" customFormat="1" ht="12.75">
      <c r="D3195" s="60"/>
      <c r="K3195" s="60"/>
      <c r="L3195" s="60"/>
    </row>
    <row r="3196" spans="4:12" s="61" customFormat="1" ht="12.75">
      <c r="D3196" s="60"/>
      <c r="K3196" s="60"/>
      <c r="L3196" s="60"/>
    </row>
    <row r="3197" spans="4:12" s="61" customFormat="1" ht="12.75">
      <c r="D3197" s="60"/>
      <c r="K3197" s="60"/>
      <c r="L3197" s="60"/>
    </row>
    <row r="3198" spans="4:12" s="61" customFormat="1" ht="12.75">
      <c r="D3198" s="60"/>
      <c r="K3198" s="60"/>
      <c r="L3198" s="60"/>
    </row>
    <row r="3199" spans="4:12" s="61" customFormat="1" ht="12.75">
      <c r="D3199" s="60"/>
      <c r="K3199" s="60"/>
      <c r="L3199" s="60"/>
    </row>
    <row r="3200" spans="4:12" s="61" customFormat="1" ht="12.75">
      <c r="D3200" s="60"/>
      <c r="K3200" s="60"/>
      <c r="L3200" s="60"/>
    </row>
    <row r="3201" spans="4:12" s="61" customFormat="1" ht="12.75">
      <c r="D3201" s="60"/>
      <c r="K3201" s="60"/>
      <c r="L3201" s="60"/>
    </row>
    <row r="3202" spans="4:12" s="61" customFormat="1" ht="12.75">
      <c r="D3202" s="60"/>
      <c r="K3202" s="60"/>
      <c r="L3202" s="60"/>
    </row>
    <row r="3203" spans="4:12" s="61" customFormat="1" ht="12.75">
      <c r="D3203" s="60"/>
      <c r="K3203" s="60"/>
      <c r="L3203" s="60"/>
    </row>
    <row r="3204" spans="4:12" s="61" customFormat="1" ht="12.75">
      <c r="D3204" s="60"/>
      <c r="K3204" s="60"/>
      <c r="L3204" s="60"/>
    </row>
    <row r="3205" spans="4:12" s="61" customFormat="1" ht="12.75">
      <c r="D3205" s="60"/>
      <c r="K3205" s="60"/>
      <c r="L3205" s="60"/>
    </row>
    <row r="3206" spans="4:12" s="61" customFormat="1" ht="12.75">
      <c r="D3206" s="60"/>
      <c r="K3206" s="60"/>
      <c r="L3206" s="60"/>
    </row>
    <row r="3207" spans="4:12" s="61" customFormat="1" ht="12.75">
      <c r="D3207" s="60"/>
      <c r="K3207" s="60"/>
      <c r="L3207" s="60"/>
    </row>
    <row r="3208" spans="4:12" s="61" customFormat="1" ht="12.75">
      <c r="D3208" s="60"/>
      <c r="K3208" s="60"/>
      <c r="L3208" s="60"/>
    </row>
    <row r="3209" spans="4:12" s="61" customFormat="1" ht="12.75">
      <c r="D3209" s="60"/>
      <c r="K3209" s="60"/>
      <c r="L3209" s="60"/>
    </row>
    <row r="3210" spans="4:12" s="61" customFormat="1" ht="12.75">
      <c r="D3210" s="60"/>
      <c r="K3210" s="60"/>
      <c r="L3210" s="60"/>
    </row>
    <row r="3211" spans="4:12" s="61" customFormat="1" ht="12.75">
      <c r="D3211" s="60"/>
      <c r="K3211" s="60"/>
      <c r="L3211" s="60"/>
    </row>
    <row r="3212" spans="4:12" s="61" customFormat="1" ht="12.75">
      <c r="D3212" s="60"/>
      <c r="K3212" s="60"/>
      <c r="L3212" s="60"/>
    </row>
    <row r="3213" spans="4:12" s="61" customFormat="1" ht="12.75">
      <c r="D3213" s="60"/>
      <c r="K3213" s="60"/>
      <c r="L3213" s="60"/>
    </row>
    <row r="3214" spans="4:12" s="61" customFormat="1" ht="12.75">
      <c r="D3214" s="60"/>
      <c r="K3214" s="60"/>
      <c r="L3214" s="60"/>
    </row>
    <row r="3215" spans="4:12" s="61" customFormat="1" ht="12.75">
      <c r="D3215" s="60"/>
      <c r="K3215" s="60"/>
      <c r="L3215" s="60"/>
    </row>
    <row r="3216" spans="4:12" s="61" customFormat="1" ht="12.75">
      <c r="D3216" s="60"/>
      <c r="K3216" s="60"/>
      <c r="L3216" s="60"/>
    </row>
    <row r="3217" spans="4:12" s="61" customFormat="1" ht="12.75">
      <c r="D3217" s="60"/>
      <c r="K3217" s="60"/>
      <c r="L3217" s="60"/>
    </row>
    <row r="3218" spans="4:12" s="61" customFormat="1" ht="12.75">
      <c r="D3218" s="60"/>
      <c r="K3218" s="60"/>
      <c r="L3218" s="60"/>
    </row>
    <row r="3219" spans="4:12" s="61" customFormat="1" ht="12.75">
      <c r="D3219" s="60"/>
      <c r="K3219" s="60"/>
      <c r="L3219" s="60"/>
    </row>
    <row r="3220" spans="4:12" s="61" customFormat="1" ht="12.75">
      <c r="D3220" s="60"/>
      <c r="K3220" s="60"/>
      <c r="L3220" s="60"/>
    </row>
    <row r="3221" spans="4:12" s="61" customFormat="1" ht="12.75">
      <c r="D3221" s="60"/>
      <c r="K3221" s="60"/>
      <c r="L3221" s="60"/>
    </row>
    <row r="3222" spans="4:12" s="61" customFormat="1" ht="12.75">
      <c r="D3222" s="60"/>
      <c r="K3222" s="60"/>
      <c r="L3222" s="60"/>
    </row>
    <row r="3223" spans="4:12" s="61" customFormat="1" ht="12.75">
      <c r="D3223" s="60"/>
      <c r="K3223" s="60"/>
      <c r="L3223" s="60"/>
    </row>
    <row r="3224" spans="4:12" s="61" customFormat="1" ht="12.75">
      <c r="D3224" s="60"/>
      <c r="K3224" s="60"/>
      <c r="L3224" s="60"/>
    </row>
    <row r="3225" spans="4:12" s="61" customFormat="1" ht="12.75">
      <c r="D3225" s="60"/>
      <c r="K3225" s="60"/>
      <c r="L3225" s="60"/>
    </row>
    <row r="3226" spans="4:12" s="61" customFormat="1" ht="12.75">
      <c r="D3226" s="60"/>
      <c r="K3226" s="60"/>
      <c r="L3226" s="60"/>
    </row>
    <row r="3227" spans="4:12" s="61" customFormat="1" ht="12.75">
      <c r="D3227" s="60"/>
      <c r="K3227" s="60"/>
      <c r="L3227" s="60"/>
    </row>
    <row r="3228" spans="4:12" s="61" customFormat="1" ht="12.75">
      <c r="D3228" s="60"/>
      <c r="K3228" s="60"/>
      <c r="L3228" s="60"/>
    </row>
    <row r="3229" spans="4:12" s="61" customFormat="1" ht="12.75">
      <c r="D3229" s="60"/>
      <c r="K3229" s="60"/>
      <c r="L3229" s="60"/>
    </row>
    <row r="3230" spans="4:12" s="61" customFormat="1" ht="12.75">
      <c r="D3230" s="60"/>
      <c r="K3230" s="60"/>
      <c r="L3230" s="60"/>
    </row>
    <row r="3231" spans="4:12" s="61" customFormat="1" ht="12.75">
      <c r="D3231" s="60"/>
      <c r="K3231" s="60"/>
      <c r="L3231" s="60"/>
    </row>
    <row r="3232" spans="4:12" s="61" customFormat="1" ht="12.75">
      <c r="D3232" s="60"/>
      <c r="K3232" s="60"/>
      <c r="L3232" s="60"/>
    </row>
    <row r="3233" spans="4:12" s="61" customFormat="1" ht="12.75">
      <c r="D3233" s="60"/>
      <c r="K3233" s="60"/>
      <c r="L3233" s="60"/>
    </row>
    <row r="3234" spans="4:12" s="61" customFormat="1" ht="12.75">
      <c r="D3234" s="60"/>
      <c r="K3234" s="60"/>
      <c r="L3234" s="60"/>
    </row>
    <row r="3235" spans="4:12" s="61" customFormat="1" ht="12.75">
      <c r="D3235" s="60"/>
      <c r="K3235" s="60"/>
      <c r="L3235" s="60"/>
    </row>
    <row r="3236" spans="4:12" s="61" customFormat="1" ht="12.75">
      <c r="D3236" s="60"/>
      <c r="K3236" s="60"/>
      <c r="L3236" s="60"/>
    </row>
    <row r="3237" spans="4:12" s="61" customFormat="1" ht="12.75">
      <c r="D3237" s="60"/>
      <c r="K3237" s="60"/>
      <c r="L3237" s="60"/>
    </row>
    <row r="3238" spans="4:12" s="61" customFormat="1" ht="12.75">
      <c r="D3238" s="60"/>
      <c r="K3238" s="60"/>
      <c r="L3238" s="60"/>
    </row>
    <row r="3239" spans="4:12" s="61" customFormat="1" ht="12.75">
      <c r="D3239" s="60"/>
      <c r="K3239" s="60"/>
      <c r="L3239" s="60"/>
    </row>
    <row r="3240" spans="4:12" s="61" customFormat="1" ht="12.75">
      <c r="D3240" s="60"/>
      <c r="K3240" s="60"/>
      <c r="L3240" s="60"/>
    </row>
    <row r="3241" spans="4:12" s="61" customFormat="1" ht="12.75">
      <c r="D3241" s="60"/>
      <c r="K3241" s="60"/>
      <c r="L3241" s="60"/>
    </row>
    <row r="3242" spans="4:12" s="61" customFormat="1" ht="12.75">
      <c r="D3242" s="60"/>
      <c r="K3242" s="60"/>
      <c r="L3242" s="60"/>
    </row>
    <row r="3243" spans="4:12" s="61" customFormat="1" ht="12.75">
      <c r="D3243" s="60"/>
      <c r="K3243" s="60"/>
      <c r="L3243" s="60"/>
    </row>
    <row r="3244" spans="4:12" s="61" customFormat="1" ht="12.75">
      <c r="D3244" s="60"/>
      <c r="K3244" s="60"/>
      <c r="L3244" s="60"/>
    </row>
    <row r="3245" spans="4:12" s="61" customFormat="1" ht="12.75">
      <c r="D3245" s="60"/>
      <c r="K3245" s="60"/>
      <c r="L3245" s="60"/>
    </row>
    <row r="3246" spans="4:12" s="61" customFormat="1" ht="12.75">
      <c r="D3246" s="60"/>
      <c r="K3246" s="60"/>
      <c r="L3246" s="60"/>
    </row>
    <row r="3247" spans="4:12" s="61" customFormat="1" ht="12.75">
      <c r="D3247" s="60"/>
      <c r="K3247" s="60"/>
      <c r="L3247" s="60"/>
    </row>
    <row r="3248" spans="4:12" s="61" customFormat="1" ht="12.75">
      <c r="D3248" s="60"/>
      <c r="K3248" s="60"/>
      <c r="L3248" s="60"/>
    </row>
    <row r="3249" spans="4:12" s="61" customFormat="1" ht="12.75">
      <c r="D3249" s="60"/>
      <c r="K3249" s="60"/>
      <c r="L3249" s="60"/>
    </row>
    <row r="3250" spans="4:12" s="61" customFormat="1" ht="12.75">
      <c r="D3250" s="60"/>
      <c r="K3250" s="60"/>
      <c r="L3250" s="60"/>
    </row>
    <row r="3251" spans="4:12" s="61" customFormat="1" ht="12.75">
      <c r="D3251" s="60"/>
      <c r="K3251" s="60"/>
      <c r="L3251" s="60"/>
    </row>
    <row r="3252" spans="4:12" s="61" customFormat="1" ht="12.75">
      <c r="D3252" s="60"/>
      <c r="K3252" s="60"/>
      <c r="L3252" s="60"/>
    </row>
    <row r="3253" spans="4:12" s="61" customFormat="1" ht="12.75">
      <c r="D3253" s="60"/>
      <c r="K3253" s="60"/>
      <c r="L3253" s="60"/>
    </row>
    <row r="3254" spans="4:12" s="61" customFormat="1" ht="12.75">
      <c r="D3254" s="60"/>
      <c r="K3254" s="60"/>
      <c r="L3254" s="60"/>
    </row>
    <row r="3255" spans="4:12" s="61" customFormat="1" ht="12.75">
      <c r="D3255" s="60"/>
      <c r="K3255" s="60"/>
      <c r="L3255" s="60"/>
    </row>
    <row r="3256" spans="4:12" s="61" customFormat="1" ht="12.75">
      <c r="D3256" s="60"/>
      <c r="K3256" s="60"/>
      <c r="L3256" s="60"/>
    </row>
    <row r="3257" spans="4:12" s="61" customFormat="1" ht="12.75">
      <c r="D3257" s="60"/>
      <c r="K3257" s="60"/>
      <c r="L3257" s="60"/>
    </row>
    <row r="3258" spans="4:12" s="61" customFormat="1" ht="12.75">
      <c r="D3258" s="60"/>
      <c r="K3258" s="60"/>
      <c r="L3258" s="60"/>
    </row>
    <row r="3259" spans="4:12" s="61" customFormat="1" ht="12.75">
      <c r="D3259" s="60"/>
      <c r="K3259" s="60"/>
      <c r="L3259" s="60"/>
    </row>
    <row r="3260" spans="4:12" s="61" customFormat="1" ht="12.75">
      <c r="D3260" s="60"/>
      <c r="K3260" s="60"/>
      <c r="L3260" s="60"/>
    </row>
    <row r="3261" spans="4:12" s="61" customFormat="1" ht="12.75">
      <c r="D3261" s="60"/>
      <c r="K3261" s="60"/>
      <c r="L3261" s="60"/>
    </row>
    <row r="3262" spans="4:12" s="61" customFormat="1" ht="12.75">
      <c r="D3262" s="60"/>
      <c r="K3262" s="60"/>
      <c r="L3262" s="60"/>
    </row>
    <row r="3263" spans="4:12" s="61" customFormat="1" ht="12.75">
      <c r="D3263" s="60"/>
      <c r="K3263" s="60"/>
      <c r="L3263" s="60"/>
    </row>
    <row r="3264" spans="4:12" s="61" customFormat="1" ht="12.75">
      <c r="D3264" s="60"/>
      <c r="K3264" s="60"/>
      <c r="L3264" s="60"/>
    </row>
    <row r="3265" spans="4:12" s="61" customFormat="1" ht="12.75">
      <c r="D3265" s="60"/>
      <c r="K3265" s="60"/>
      <c r="L3265" s="60"/>
    </row>
    <row r="3266" spans="4:12" s="61" customFormat="1" ht="12.75">
      <c r="D3266" s="60"/>
      <c r="K3266" s="60"/>
      <c r="L3266" s="60"/>
    </row>
    <row r="3267" spans="4:12" s="61" customFormat="1" ht="12.75">
      <c r="D3267" s="60"/>
      <c r="K3267" s="60"/>
      <c r="L3267" s="60"/>
    </row>
    <row r="3268" spans="4:12" s="61" customFormat="1" ht="12.75">
      <c r="D3268" s="60"/>
      <c r="K3268" s="60"/>
      <c r="L3268" s="60"/>
    </row>
    <row r="3269" spans="4:12" s="61" customFormat="1" ht="12.75">
      <c r="D3269" s="60"/>
      <c r="K3269" s="60"/>
      <c r="L3269" s="60"/>
    </row>
    <row r="3270" spans="4:12" s="61" customFormat="1" ht="12.75">
      <c r="D3270" s="60"/>
      <c r="K3270" s="60"/>
      <c r="L3270" s="60"/>
    </row>
    <row r="3271" spans="4:12" s="61" customFormat="1" ht="12.75">
      <c r="D3271" s="60"/>
      <c r="K3271" s="60"/>
      <c r="L3271" s="60"/>
    </row>
    <row r="3272" spans="4:12" s="61" customFormat="1" ht="12.75">
      <c r="D3272" s="60"/>
      <c r="K3272" s="60"/>
      <c r="L3272" s="60"/>
    </row>
    <row r="3273" spans="4:12" s="61" customFormat="1" ht="12.75">
      <c r="D3273" s="60"/>
      <c r="K3273" s="60"/>
      <c r="L3273" s="60"/>
    </row>
    <row r="3274" spans="4:12" s="61" customFormat="1" ht="12.75">
      <c r="D3274" s="60"/>
      <c r="K3274" s="60"/>
      <c r="L3274" s="60"/>
    </row>
    <row r="3275" spans="4:12" s="61" customFormat="1" ht="12.75">
      <c r="D3275" s="60"/>
      <c r="K3275" s="60"/>
      <c r="L3275" s="60"/>
    </row>
    <row r="3276" spans="4:12" s="61" customFormat="1" ht="12.75">
      <c r="D3276" s="60"/>
      <c r="K3276" s="60"/>
      <c r="L3276" s="60"/>
    </row>
    <row r="3277" spans="4:12" s="61" customFormat="1" ht="12.75">
      <c r="D3277" s="60"/>
      <c r="K3277" s="60"/>
      <c r="L3277" s="60"/>
    </row>
    <row r="3278" spans="4:12" s="61" customFormat="1" ht="12.75">
      <c r="D3278" s="60"/>
      <c r="K3278" s="60"/>
      <c r="L3278" s="60"/>
    </row>
    <row r="3279" spans="4:12" s="61" customFormat="1" ht="12.75">
      <c r="D3279" s="60"/>
      <c r="K3279" s="60"/>
      <c r="L3279" s="60"/>
    </row>
    <row r="3280" spans="4:12" s="61" customFormat="1" ht="12.75">
      <c r="D3280" s="60"/>
      <c r="K3280" s="60"/>
      <c r="L3280" s="60"/>
    </row>
    <row r="3281" spans="4:12" s="61" customFormat="1" ht="12.75">
      <c r="D3281" s="60"/>
      <c r="K3281" s="60"/>
      <c r="L3281" s="60"/>
    </row>
    <row r="3282" spans="4:12" s="61" customFormat="1" ht="12.75">
      <c r="D3282" s="60"/>
      <c r="K3282" s="60"/>
      <c r="L3282" s="60"/>
    </row>
    <row r="3283" spans="4:12" s="61" customFormat="1" ht="12.75">
      <c r="D3283" s="60"/>
      <c r="K3283" s="60"/>
      <c r="L3283" s="60"/>
    </row>
    <row r="3284" spans="4:12" s="61" customFormat="1" ht="12.75">
      <c r="D3284" s="60"/>
      <c r="K3284" s="60"/>
      <c r="L3284" s="60"/>
    </row>
    <row r="3285" spans="4:12" s="61" customFormat="1" ht="12.75">
      <c r="D3285" s="60"/>
      <c r="K3285" s="60"/>
      <c r="L3285" s="60"/>
    </row>
    <row r="3286" spans="4:12" s="61" customFormat="1" ht="12.75">
      <c r="D3286" s="60"/>
      <c r="K3286" s="60"/>
      <c r="L3286" s="60"/>
    </row>
    <row r="3287" spans="4:12" s="61" customFormat="1" ht="12.75">
      <c r="D3287" s="60"/>
      <c r="K3287" s="60"/>
      <c r="L3287" s="60"/>
    </row>
    <row r="3288" spans="4:12" s="61" customFormat="1" ht="12.75">
      <c r="D3288" s="60"/>
      <c r="K3288" s="60"/>
      <c r="L3288" s="60"/>
    </row>
    <row r="3289" spans="4:12" s="61" customFormat="1" ht="12.75">
      <c r="D3289" s="60"/>
      <c r="K3289" s="60"/>
      <c r="L3289" s="60"/>
    </row>
    <row r="3290" spans="4:12" s="61" customFormat="1" ht="12.75">
      <c r="D3290" s="60"/>
      <c r="K3290" s="60"/>
      <c r="L3290" s="60"/>
    </row>
    <row r="3291" spans="4:12" s="61" customFormat="1" ht="12.75">
      <c r="D3291" s="60"/>
      <c r="K3291" s="60"/>
      <c r="L3291" s="60"/>
    </row>
    <row r="3292" spans="4:12" s="61" customFormat="1" ht="12.75">
      <c r="D3292" s="60"/>
      <c r="K3292" s="60"/>
      <c r="L3292" s="60"/>
    </row>
    <row r="3293" spans="4:12" s="61" customFormat="1" ht="12.75">
      <c r="D3293" s="60"/>
      <c r="K3293" s="60"/>
      <c r="L3293" s="60"/>
    </row>
    <row r="3294" spans="4:12" s="61" customFormat="1" ht="12.75">
      <c r="D3294" s="60"/>
      <c r="K3294" s="60"/>
      <c r="L3294" s="60"/>
    </row>
    <row r="3295" spans="4:12" s="61" customFormat="1" ht="12.75">
      <c r="D3295" s="60"/>
      <c r="K3295" s="60"/>
      <c r="L3295" s="60"/>
    </row>
    <row r="3296" spans="4:12" s="61" customFormat="1" ht="12.75">
      <c r="D3296" s="60"/>
      <c r="K3296" s="60"/>
      <c r="L3296" s="60"/>
    </row>
    <row r="3297" spans="4:12" s="61" customFormat="1" ht="12.75">
      <c r="D3297" s="60"/>
      <c r="K3297" s="60"/>
      <c r="L3297" s="60"/>
    </row>
    <row r="3298" spans="4:12" s="61" customFormat="1" ht="12.75">
      <c r="D3298" s="60"/>
      <c r="K3298" s="60"/>
      <c r="L3298" s="60"/>
    </row>
    <row r="3299" spans="4:12" s="61" customFormat="1" ht="12.75">
      <c r="D3299" s="60"/>
      <c r="K3299" s="60"/>
      <c r="L3299" s="60"/>
    </row>
    <row r="3300" spans="4:12" s="61" customFormat="1" ht="12.75">
      <c r="D3300" s="60"/>
      <c r="K3300" s="60"/>
      <c r="L3300" s="60"/>
    </row>
    <row r="3301" spans="4:12" s="61" customFormat="1" ht="12.75">
      <c r="D3301" s="60"/>
      <c r="K3301" s="60"/>
      <c r="L3301" s="60"/>
    </row>
    <row r="3302" spans="4:12" s="61" customFormat="1" ht="12.75">
      <c r="D3302" s="60"/>
      <c r="K3302" s="60"/>
      <c r="L3302" s="60"/>
    </row>
    <row r="3303" spans="4:12" s="61" customFormat="1" ht="12.75">
      <c r="D3303" s="60"/>
      <c r="K3303" s="60"/>
      <c r="L3303" s="60"/>
    </row>
    <row r="3304" spans="4:12" s="61" customFormat="1" ht="12.75">
      <c r="D3304" s="60"/>
      <c r="K3304" s="60"/>
      <c r="L3304" s="60"/>
    </row>
    <row r="3305" spans="4:12" s="61" customFormat="1" ht="12.75">
      <c r="D3305" s="60"/>
      <c r="K3305" s="60"/>
      <c r="L3305" s="60"/>
    </row>
    <row r="3306" spans="4:12" s="61" customFormat="1" ht="12.75">
      <c r="D3306" s="60"/>
      <c r="K3306" s="60"/>
      <c r="L3306" s="60"/>
    </row>
    <row r="3307" spans="4:12" s="61" customFormat="1" ht="12.75">
      <c r="D3307" s="60"/>
      <c r="K3307" s="60"/>
      <c r="L3307" s="60"/>
    </row>
    <row r="3308" spans="4:12" s="61" customFormat="1" ht="12.75">
      <c r="D3308" s="60"/>
      <c r="K3308" s="60"/>
      <c r="L3308" s="60"/>
    </row>
    <row r="3309" spans="4:12" s="61" customFormat="1" ht="12.75">
      <c r="D3309" s="60"/>
      <c r="K3309" s="60"/>
      <c r="L3309" s="60"/>
    </row>
    <row r="3310" spans="4:12" s="61" customFormat="1" ht="12.75">
      <c r="D3310" s="60"/>
      <c r="K3310" s="60"/>
      <c r="L3310" s="60"/>
    </row>
    <row r="3311" spans="4:12" s="61" customFormat="1" ht="12.75">
      <c r="D3311" s="60"/>
      <c r="K3311" s="60"/>
      <c r="L3311" s="60"/>
    </row>
    <row r="3312" spans="4:12" s="61" customFormat="1" ht="12.75">
      <c r="D3312" s="60"/>
      <c r="K3312" s="60"/>
      <c r="L3312" s="60"/>
    </row>
    <row r="3313" spans="4:12" s="61" customFormat="1" ht="12.75">
      <c r="D3313" s="60"/>
      <c r="K3313" s="60"/>
      <c r="L3313" s="60"/>
    </row>
    <row r="3314" spans="4:12" s="61" customFormat="1" ht="12.75">
      <c r="D3314" s="60"/>
      <c r="K3314" s="60"/>
      <c r="L3314" s="60"/>
    </row>
    <row r="3315" spans="4:12" s="61" customFormat="1" ht="12.75">
      <c r="D3315" s="60"/>
      <c r="K3315" s="60"/>
      <c r="L3315" s="60"/>
    </row>
    <row r="3316" spans="4:12" s="61" customFormat="1" ht="12.75">
      <c r="D3316" s="60"/>
      <c r="K3316" s="60"/>
      <c r="L3316" s="60"/>
    </row>
    <row r="3317" spans="4:12" s="61" customFormat="1" ht="12.75">
      <c r="D3317" s="60"/>
      <c r="K3317" s="60"/>
      <c r="L3317" s="60"/>
    </row>
    <row r="3318" spans="4:12" s="61" customFormat="1" ht="12.75">
      <c r="D3318" s="60"/>
      <c r="K3318" s="60"/>
      <c r="L3318" s="60"/>
    </row>
    <row r="3319" spans="4:12" s="61" customFormat="1" ht="12.75">
      <c r="D3319" s="60"/>
      <c r="K3319" s="60"/>
      <c r="L3319" s="60"/>
    </row>
    <row r="3320" spans="4:12" s="61" customFormat="1" ht="12.75">
      <c r="D3320" s="60"/>
      <c r="K3320" s="60"/>
      <c r="L3320" s="60"/>
    </row>
    <row r="3321" spans="4:12" s="61" customFormat="1" ht="12.75">
      <c r="D3321" s="60"/>
      <c r="K3321" s="60"/>
      <c r="L3321" s="60"/>
    </row>
    <row r="3322" spans="4:12" s="61" customFormat="1" ht="12.75">
      <c r="D3322" s="60"/>
      <c r="K3322" s="60"/>
      <c r="L3322" s="60"/>
    </row>
    <row r="3323" spans="4:12" s="61" customFormat="1" ht="12.75">
      <c r="D3323" s="60"/>
      <c r="K3323" s="60"/>
      <c r="L3323" s="60"/>
    </row>
    <row r="3324" spans="4:12" s="61" customFormat="1" ht="12.75">
      <c r="D3324" s="60"/>
      <c r="K3324" s="60"/>
      <c r="L3324" s="60"/>
    </row>
    <row r="3325" spans="4:12" s="61" customFormat="1" ht="12.75">
      <c r="D3325" s="60"/>
      <c r="K3325" s="60"/>
      <c r="L3325" s="60"/>
    </row>
    <row r="3326" spans="4:12" s="61" customFormat="1" ht="12.75">
      <c r="D3326" s="60"/>
      <c r="K3326" s="60"/>
      <c r="L3326" s="60"/>
    </row>
    <row r="3327" spans="4:12" s="61" customFormat="1" ht="12.75">
      <c r="D3327" s="60"/>
      <c r="K3327" s="60"/>
      <c r="L3327" s="60"/>
    </row>
    <row r="3328" spans="4:12" s="61" customFormat="1" ht="12.75">
      <c r="D3328" s="60"/>
      <c r="K3328" s="60"/>
      <c r="L3328" s="60"/>
    </row>
    <row r="3329" spans="4:12" s="61" customFormat="1" ht="12.75">
      <c r="D3329" s="60"/>
      <c r="K3329" s="60"/>
      <c r="L3329" s="60"/>
    </row>
    <row r="3330" spans="4:12" s="61" customFormat="1" ht="12.75">
      <c r="D3330" s="60"/>
      <c r="K3330" s="60"/>
      <c r="L3330" s="60"/>
    </row>
    <row r="3331" spans="4:12" s="61" customFormat="1" ht="12.75">
      <c r="D3331" s="60"/>
      <c r="K3331" s="60"/>
      <c r="L3331" s="60"/>
    </row>
    <row r="3332" spans="4:12" s="61" customFormat="1" ht="12.75">
      <c r="D3332" s="60"/>
      <c r="K3332" s="60"/>
      <c r="L3332" s="60"/>
    </row>
    <row r="3333" spans="4:12" s="61" customFormat="1" ht="12.75">
      <c r="D3333" s="60"/>
      <c r="K3333" s="60"/>
      <c r="L3333" s="60"/>
    </row>
    <row r="3334" spans="4:12" s="61" customFormat="1" ht="12.75">
      <c r="D3334" s="60"/>
      <c r="K3334" s="60"/>
      <c r="L3334" s="60"/>
    </row>
    <row r="3335" spans="4:12" s="61" customFormat="1" ht="12.75">
      <c r="D3335" s="60"/>
      <c r="K3335" s="60"/>
      <c r="L3335" s="60"/>
    </row>
    <row r="3336" spans="4:12" s="61" customFormat="1" ht="12.75">
      <c r="D3336" s="60"/>
      <c r="K3336" s="60"/>
      <c r="L3336" s="60"/>
    </row>
    <row r="3337" spans="4:12" s="61" customFormat="1" ht="12.75">
      <c r="D3337" s="60"/>
      <c r="K3337" s="60"/>
      <c r="L3337" s="60"/>
    </row>
    <row r="3338" spans="4:12" s="61" customFormat="1" ht="12.75">
      <c r="D3338" s="60"/>
      <c r="K3338" s="60"/>
      <c r="L3338" s="60"/>
    </row>
    <row r="3339" spans="4:12" s="61" customFormat="1" ht="12.75">
      <c r="D3339" s="60"/>
      <c r="K3339" s="60"/>
      <c r="L3339" s="60"/>
    </row>
    <row r="3340" spans="4:12" s="61" customFormat="1" ht="12.75">
      <c r="D3340" s="60"/>
      <c r="K3340" s="60"/>
      <c r="L3340" s="60"/>
    </row>
    <row r="3341" spans="4:12" s="61" customFormat="1" ht="12.75">
      <c r="D3341" s="60"/>
      <c r="K3341" s="60"/>
      <c r="L3341" s="60"/>
    </row>
    <row r="3342" spans="4:12" s="61" customFormat="1" ht="12.75">
      <c r="D3342" s="60"/>
      <c r="K3342" s="60"/>
      <c r="L3342" s="60"/>
    </row>
    <row r="3343" spans="4:12" s="61" customFormat="1" ht="12.75">
      <c r="D3343" s="60"/>
      <c r="K3343" s="60"/>
      <c r="L3343" s="60"/>
    </row>
    <row r="3344" spans="4:12" s="61" customFormat="1" ht="12.75">
      <c r="D3344" s="60"/>
      <c r="K3344" s="60"/>
      <c r="L3344" s="60"/>
    </row>
    <row r="3345" spans="4:12" s="61" customFormat="1" ht="12.75">
      <c r="D3345" s="60"/>
      <c r="K3345" s="60"/>
      <c r="L3345" s="60"/>
    </row>
    <row r="3346" spans="4:12" s="61" customFormat="1" ht="12.75">
      <c r="D3346" s="60"/>
      <c r="K3346" s="60"/>
      <c r="L3346" s="60"/>
    </row>
    <row r="3347" spans="4:12" s="61" customFormat="1" ht="12.75">
      <c r="D3347" s="60"/>
      <c r="K3347" s="60"/>
      <c r="L3347" s="60"/>
    </row>
    <row r="3348" spans="4:12" s="61" customFormat="1" ht="12.75">
      <c r="D3348" s="60"/>
      <c r="K3348" s="60"/>
      <c r="L3348" s="60"/>
    </row>
    <row r="3349" spans="4:12" s="61" customFormat="1" ht="12.75">
      <c r="D3349" s="60"/>
      <c r="K3349" s="60"/>
      <c r="L3349" s="60"/>
    </row>
    <row r="3350" spans="4:12" s="61" customFormat="1" ht="12.75">
      <c r="D3350" s="60"/>
      <c r="K3350" s="60"/>
      <c r="L3350" s="60"/>
    </row>
    <row r="3351" spans="4:12" s="61" customFormat="1" ht="12.75">
      <c r="D3351" s="60"/>
      <c r="K3351" s="60"/>
      <c r="L3351" s="60"/>
    </row>
    <row r="3352" spans="4:12" s="61" customFormat="1" ht="12.75">
      <c r="D3352" s="60"/>
      <c r="K3352" s="60"/>
      <c r="L3352" s="60"/>
    </row>
    <row r="3353" spans="4:12" s="61" customFormat="1" ht="12.75">
      <c r="D3353" s="60"/>
      <c r="K3353" s="60"/>
      <c r="L3353" s="60"/>
    </row>
    <row r="3354" spans="4:12" s="61" customFormat="1" ht="12.75">
      <c r="D3354" s="60"/>
      <c r="K3354" s="60"/>
      <c r="L3354" s="60"/>
    </row>
    <row r="3355" spans="4:12" s="61" customFormat="1" ht="12.75">
      <c r="D3355" s="60"/>
      <c r="K3355" s="60"/>
      <c r="L3355" s="60"/>
    </row>
    <row r="3356" spans="4:12" s="61" customFormat="1" ht="12.75">
      <c r="D3356" s="60"/>
      <c r="K3356" s="60"/>
      <c r="L3356" s="60"/>
    </row>
    <row r="3357" spans="4:12" s="61" customFormat="1" ht="12.75">
      <c r="D3357" s="60"/>
      <c r="K3357" s="60"/>
      <c r="L3357" s="60"/>
    </row>
    <row r="3358" spans="4:12" s="61" customFormat="1" ht="12.75">
      <c r="D3358" s="60"/>
      <c r="K3358" s="60"/>
      <c r="L3358" s="60"/>
    </row>
    <row r="3359" spans="4:12" s="61" customFormat="1" ht="12.75">
      <c r="D3359" s="60"/>
      <c r="K3359" s="60"/>
      <c r="L3359" s="60"/>
    </row>
    <row r="3360" spans="4:12" s="61" customFormat="1" ht="12.75">
      <c r="D3360" s="60"/>
      <c r="K3360" s="60"/>
      <c r="L3360" s="60"/>
    </row>
    <row r="3361" spans="4:12" s="61" customFormat="1" ht="12.75">
      <c r="D3361" s="60"/>
      <c r="K3361" s="60"/>
      <c r="L3361" s="60"/>
    </row>
    <row r="3362" spans="4:12" s="61" customFormat="1" ht="12.75">
      <c r="D3362" s="60"/>
      <c r="K3362" s="60"/>
      <c r="L3362" s="60"/>
    </row>
    <row r="3363" spans="4:12" s="61" customFormat="1" ht="12.75">
      <c r="D3363" s="60"/>
      <c r="K3363" s="60"/>
      <c r="L3363" s="60"/>
    </row>
    <row r="3364" spans="4:12" s="61" customFormat="1" ht="12.75">
      <c r="D3364" s="60"/>
      <c r="K3364" s="60"/>
      <c r="L3364" s="60"/>
    </row>
    <row r="3365" spans="4:12" s="61" customFormat="1" ht="12.75">
      <c r="D3365" s="60"/>
      <c r="K3365" s="60"/>
      <c r="L3365" s="60"/>
    </row>
    <row r="3366" spans="4:12" s="61" customFormat="1" ht="12.75">
      <c r="D3366" s="60"/>
      <c r="K3366" s="60"/>
      <c r="L3366" s="60"/>
    </row>
    <row r="3367" spans="4:12" s="61" customFormat="1" ht="12.75">
      <c r="D3367" s="60"/>
      <c r="K3367" s="60"/>
      <c r="L3367" s="60"/>
    </row>
    <row r="3368" spans="4:12" s="61" customFormat="1" ht="12.75">
      <c r="D3368" s="60"/>
      <c r="K3368" s="60"/>
      <c r="L3368" s="60"/>
    </row>
    <row r="3369" spans="4:12" s="61" customFormat="1" ht="12.75">
      <c r="D3369" s="60"/>
      <c r="K3369" s="60"/>
      <c r="L3369" s="60"/>
    </row>
    <row r="3370" spans="4:12" s="61" customFormat="1" ht="12.75">
      <c r="D3370" s="60"/>
      <c r="K3370" s="60"/>
      <c r="L3370" s="60"/>
    </row>
    <row r="3371" spans="4:12" s="61" customFormat="1" ht="12.75">
      <c r="D3371" s="60"/>
      <c r="K3371" s="60"/>
      <c r="L3371" s="60"/>
    </row>
    <row r="3372" spans="4:12" s="61" customFormat="1" ht="12.75">
      <c r="D3372" s="60"/>
      <c r="K3372" s="60"/>
      <c r="L3372" s="60"/>
    </row>
    <row r="3373" spans="4:12" s="61" customFormat="1" ht="12.75">
      <c r="D3373" s="60"/>
      <c r="K3373" s="60"/>
      <c r="L3373" s="60"/>
    </row>
    <row r="3374" spans="4:12" s="61" customFormat="1" ht="12.75">
      <c r="D3374" s="60"/>
      <c r="K3374" s="60"/>
      <c r="L3374" s="60"/>
    </row>
    <row r="3375" spans="4:12" s="61" customFormat="1" ht="12.75">
      <c r="D3375" s="60"/>
      <c r="K3375" s="60"/>
      <c r="L3375" s="60"/>
    </row>
    <row r="3376" spans="4:12" s="61" customFormat="1" ht="12.75">
      <c r="D3376" s="60"/>
      <c r="K3376" s="60"/>
      <c r="L3376" s="60"/>
    </row>
    <row r="3377" spans="4:12" s="61" customFormat="1" ht="12.75">
      <c r="D3377" s="60"/>
      <c r="K3377" s="60"/>
      <c r="L3377" s="60"/>
    </row>
    <row r="3378" spans="4:12" s="61" customFormat="1" ht="12.75">
      <c r="D3378" s="60"/>
      <c r="K3378" s="60"/>
      <c r="L3378" s="60"/>
    </row>
    <row r="3379" spans="4:12" s="61" customFormat="1" ht="12.75">
      <c r="D3379" s="60"/>
      <c r="K3379" s="60"/>
      <c r="L3379" s="60"/>
    </row>
    <row r="3380" spans="4:12" s="61" customFormat="1" ht="12.75">
      <c r="D3380" s="60"/>
      <c r="K3380" s="60"/>
      <c r="L3380" s="60"/>
    </row>
    <row r="3381" spans="4:12" s="61" customFormat="1" ht="12.75">
      <c r="D3381" s="60"/>
      <c r="K3381" s="60"/>
      <c r="L3381" s="60"/>
    </row>
    <row r="3382" spans="4:12" s="61" customFormat="1" ht="12.75">
      <c r="D3382" s="60"/>
      <c r="K3382" s="60"/>
      <c r="L3382" s="60"/>
    </row>
    <row r="3383" spans="4:12" s="61" customFormat="1" ht="12.75">
      <c r="D3383" s="60"/>
      <c r="K3383" s="60"/>
      <c r="L3383" s="60"/>
    </row>
    <row r="3384" spans="4:12" s="61" customFormat="1" ht="12.75">
      <c r="D3384" s="60"/>
      <c r="K3384" s="60"/>
      <c r="L3384" s="60"/>
    </row>
    <row r="3385" spans="4:12" s="61" customFormat="1" ht="12.75">
      <c r="D3385" s="60"/>
      <c r="K3385" s="60"/>
      <c r="L3385" s="60"/>
    </row>
    <row r="3386" spans="4:12" s="61" customFormat="1" ht="12.75">
      <c r="D3386" s="60"/>
      <c r="K3386" s="60"/>
      <c r="L3386" s="60"/>
    </row>
    <row r="3387" spans="4:12" s="61" customFormat="1" ht="12.75">
      <c r="D3387" s="60"/>
      <c r="K3387" s="60"/>
      <c r="L3387" s="60"/>
    </row>
    <row r="3388" spans="4:12" s="61" customFormat="1" ht="12.75">
      <c r="D3388" s="60"/>
      <c r="K3388" s="60"/>
      <c r="L3388" s="60"/>
    </row>
    <row r="3389" spans="4:12" s="61" customFormat="1" ht="12.75">
      <c r="D3389" s="60"/>
      <c r="K3389" s="60"/>
      <c r="L3389" s="60"/>
    </row>
    <row r="3390" spans="4:12" s="61" customFormat="1" ht="12.75">
      <c r="D3390" s="60"/>
      <c r="K3390" s="60"/>
      <c r="L3390" s="60"/>
    </row>
    <row r="3391" spans="4:12" s="61" customFormat="1" ht="12.75">
      <c r="D3391" s="60"/>
      <c r="K3391" s="60"/>
      <c r="L3391" s="60"/>
    </row>
    <row r="3392" spans="4:12" s="61" customFormat="1" ht="12.75">
      <c r="D3392" s="60"/>
      <c r="K3392" s="60"/>
      <c r="L3392" s="60"/>
    </row>
    <row r="3393" spans="4:12" s="61" customFormat="1" ht="12.75">
      <c r="D3393" s="60"/>
      <c r="K3393" s="60"/>
      <c r="L3393" s="60"/>
    </row>
    <row r="3394" spans="4:12" s="61" customFormat="1" ht="12.75">
      <c r="D3394" s="60"/>
      <c r="K3394" s="60"/>
      <c r="L3394" s="60"/>
    </row>
    <row r="3395" spans="4:12" s="61" customFormat="1" ht="12.75">
      <c r="D3395" s="60"/>
      <c r="K3395" s="60"/>
      <c r="L3395" s="60"/>
    </row>
    <row r="3396" spans="4:12" s="61" customFormat="1" ht="12.75">
      <c r="D3396" s="60"/>
      <c r="K3396" s="60"/>
      <c r="L3396" s="60"/>
    </row>
    <row r="3397" spans="4:12" s="61" customFormat="1" ht="12.75">
      <c r="D3397" s="60"/>
      <c r="K3397" s="60"/>
      <c r="L3397" s="60"/>
    </row>
    <row r="3398" spans="4:12" s="61" customFormat="1" ht="12.75">
      <c r="D3398" s="60"/>
      <c r="K3398" s="60"/>
      <c r="L3398" s="60"/>
    </row>
    <row r="3399" spans="4:12" s="61" customFormat="1" ht="12.75">
      <c r="D3399" s="60"/>
      <c r="K3399" s="60"/>
      <c r="L3399" s="60"/>
    </row>
    <row r="3400" spans="4:12" s="61" customFormat="1" ht="12.75">
      <c r="D3400" s="60"/>
      <c r="K3400" s="60"/>
      <c r="L3400" s="60"/>
    </row>
    <row r="3401" spans="4:12" s="61" customFormat="1" ht="12.75">
      <c r="D3401" s="60"/>
      <c r="K3401" s="60"/>
      <c r="L3401" s="60"/>
    </row>
    <row r="3402" spans="4:12" s="61" customFormat="1" ht="12.75">
      <c r="D3402" s="60"/>
      <c r="K3402" s="60"/>
      <c r="L3402" s="60"/>
    </row>
    <row r="3403" spans="4:12" s="61" customFormat="1" ht="12.75">
      <c r="D3403" s="60"/>
      <c r="K3403" s="60"/>
      <c r="L3403" s="60"/>
    </row>
    <row r="3404" spans="4:12" s="61" customFormat="1" ht="12.75">
      <c r="D3404" s="60"/>
      <c r="K3404" s="60"/>
      <c r="L3404" s="60"/>
    </row>
    <row r="3405" spans="4:12" s="61" customFormat="1" ht="12.75">
      <c r="D3405" s="60"/>
      <c r="K3405" s="60"/>
      <c r="L3405" s="60"/>
    </row>
    <row r="3406" spans="4:12" s="61" customFormat="1" ht="12.75">
      <c r="D3406" s="60"/>
      <c r="K3406" s="60"/>
      <c r="L3406" s="60"/>
    </row>
    <row r="3407" spans="4:12" s="61" customFormat="1" ht="12.75">
      <c r="D3407" s="60"/>
      <c r="K3407" s="60"/>
      <c r="L3407" s="60"/>
    </row>
    <row r="3408" spans="4:12" s="61" customFormat="1" ht="12.75">
      <c r="D3408" s="60"/>
      <c r="K3408" s="60"/>
      <c r="L3408" s="60"/>
    </row>
    <row r="3409" spans="4:12" s="61" customFormat="1" ht="12.75">
      <c r="D3409" s="60"/>
      <c r="K3409" s="60"/>
      <c r="L3409" s="60"/>
    </row>
    <row r="3410" spans="4:12" s="61" customFormat="1" ht="12.75">
      <c r="D3410" s="60"/>
      <c r="K3410" s="60"/>
      <c r="L3410" s="60"/>
    </row>
    <row r="3411" spans="4:12" s="61" customFormat="1" ht="12.75">
      <c r="D3411" s="60"/>
      <c r="K3411" s="60"/>
      <c r="L3411" s="60"/>
    </row>
    <row r="3412" spans="4:12" s="61" customFormat="1" ht="12.75">
      <c r="D3412" s="60"/>
      <c r="K3412" s="60"/>
      <c r="L3412" s="60"/>
    </row>
    <row r="3413" spans="4:12" s="61" customFormat="1" ht="12.75">
      <c r="D3413" s="60"/>
      <c r="K3413" s="60"/>
      <c r="L3413" s="60"/>
    </row>
    <row r="3414" spans="4:12" s="61" customFormat="1" ht="12.75">
      <c r="D3414" s="60"/>
      <c r="K3414" s="60"/>
      <c r="L3414" s="60"/>
    </row>
    <row r="3415" spans="4:12" s="61" customFormat="1" ht="12.75">
      <c r="D3415" s="60"/>
      <c r="K3415" s="60"/>
      <c r="L3415" s="60"/>
    </row>
    <row r="3416" spans="4:12" s="61" customFormat="1" ht="12.75">
      <c r="D3416" s="60"/>
      <c r="K3416" s="60"/>
      <c r="L3416" s="60"/>
    </row>
    <row r="3417" spans="4:12" s="61" customFormat="1" ht="12.75">
      <c r="D3417" s="60"/>
      <c r="K3417" s="60"/>
      <c r="L3417" s="60"/>
    </row>
    <row r="3418" spans="4:12" s="61" customFormat="1" ht="12.75">
      <c r="D3418" s="60"/>
      <c r="K3418" s="60"/>
      <c r="L3418" s="60"/>
    </row>
    <row r="3419" spans="4:12" s="61" customFormat="1" ht="12.75">
      <c r="D3419" s="60"/>
      <c r="K3419" s="60"/>
      <c r="L3419" s="60"/>
    </row>
    <row r="3420" spans="4:12" s="61" customFormat="1" ht="12.75">
      <c r="D3420" s="60"/>
      <c r="K3420" s="60"/>
      <c r="L3420" s="60"/>
    </row>
    <row r="3421" spans="4:12" s="61" customFormat="1" ht="12.75">
      <c r="D3421" s="60"/>
      <c r="K3421" s="60"/>
      <c r="L3421" s="60"/>
    </row>
    <row r="3422" spans="4:12" s="61" customFormat="1" ht="12.75">
      <c r="D3422" s="60"/>
      <c r="K3422" s="60"/>
      <c r="L3422" s="60"/>
    </row>
    <row r="3423" spans="4:12" s="61" customFormat="1" ht="12.75">
      <c r="D3423" s="60"/>
      <c r="K3423" s="60"/>
      <c r="L3423" s="60"/>
    </row>
    <row r="3424" spans="4:12" s="61" customFormat="1" ht="12.75">
      <c r="D3424" s="60"/>
      <c r="K3424" s="60"/>
      <c r="L3424" s="60"/>
    </row>
    <row r="3425" spans="4:12" s="61" customFormat="1" ht="12.75">
      <c r="D3425" s="60"/>
      <c r="K3425" s="60"/>
      <c r="L3425" s="60"/>
    </row>
    <row r="3426" spans="4:12" s="61" customFormat="1" ht="12.75">
      <c r="D3426" s="60"/>
      <c r="K3426" s="60"/>
      <c r="L3426" s="60"/>
    </row>
    <row r="3427" spans="4:12" s="61" customFormat="1" ht="12.75">
      <c r="D3427" s="60"/>
      <c r="K3427" s="60"/>
      <c r="L3427" s="60"/>
    </row>
    <row r="3428" spans="4:12" s="61" customFormat="1" ht="12.75">
      <c r="D3428" s="60"/>
      <c r="K3428" s="60"/>
      <c r="L3428" s="60"/>
    </row>
    <row r="3429" spans="4:12" s="61" customFormat="1" ht="12.75">
      <c r="D3429" s="60"/>
      <c r="K3429" s="60"/>
      <c r="L3429" s="60"/>
    </row>
    <row r="3430" spans="4:12" s="61" customFormat="1" ht="12.75">
      <c r="D3430" s="60"/>
      <c r="K3430" s="60"/>
      <c r="L3430" s="60"/>
    </row>
    <row r="3431" spans="4:12" s="61" customFormat="1" ht="12.75">
      <c r="D3431" s="60"/>
      <c r="K3431" s="60"/>
      <c r="L3431" s="60"/>
    </row>
    <row r="3432" spans="4:12" s="61" customFormat="1" ht="12.75">
      <c r="D3432" s="60"/>
      <c r="K3432" s="60"/>
      <c r="L3432" s="60"/>
    </row>
    <row r="3433" spans="4:12" s="61" customFormat="1" ht="12.75">
      <c r="D3433" s="60"/>
      <c r="K3433" s="60"/>
      <c r="L3433" s="60"/>
    </row>
    <row r="3434" spans="4:12" s="61" customFormat="1" ht="12.75">
      <c r="D3434" s="60"/>
      <c r="K3434" s="60"/>
      <c r="L3434" s="60"/>
    </row>
    <row r="3435" spans="4:12" s="61" customFormat="1" ht="12.75">
      <c r="D3435" s="60"/>
      <c r="K3435" s="60"/>
      <c r="L3435" s="60"/>
    </row>
    <row r="3436" spans="4:12" s="61" customFormat="1" ht="12.75">
      <c r="D3436" s="60"/>
      <c r="K3436" s="60"/>
      <c r="L3436" s="60"/>
    </row>
    <row r="3437" spans="4:12" s="61" customFormat="1" ht="12.75">
      <c r="D3437" s="60"/>
      <c r="K3437" s="60"/>
      <c r="L3437" s="60"/>
    </row>
    <row r="3438" spans="4:12" s="61" customFormat="1" ht="12.75">
      <c r="D3438" s="60"/>
      <c r="K3438" s="60"/>
      <c r="L3438" s="60"/>
    </row>
    <row r="3439" spans="4:12" s="61" customFormat="1" ht="12.75">
      <c r="D3439" s="60"/>
      <c r="K3439" s="60"/>
      <c r="L3439" s="60"/>
    </row>
    <row r="3440" spans="4:12" s="61" customFormat="1" ht="12.75">
      <c r="D3440" s="60"/>
      <c r="K3440" s="60"/>
      <c r="L3440" s="60"/>
    </row>
    <row r="3441" spans="4:12" s="61" customFormat="1" ht="12.75">
      <c r="D3441" s="60"/>
      <c r="K3441" s="60"/>
      <c r="L3441" s="60"/>
    </row>
    <row r="3442" spans="4:12" s="61" customFormat="1" ht="12.75">
      <c r="D3442" s="60"/>
      <c r="K3442" s="60"/>
      <c r="L3442" s="60"/>
    </row>
    <row r="3443" spans="4:12" s="61" customFormat="1" ht="12.75">
      <c r="D3443" s="60"/>
      <c r="K3443" s="60"/>
      <c r="L3443" s="60"/>
    </row>
    <row r="3444" spans="4:12" s="61" customFormat="1" ht="12.75">
      <c r="D3444" s="60"/>
      <c r="K3444" s="60"/>
      <c r="L3444" s="60"/>
    </row>
    <row r="3445" spans="4:12" s="61" customFormat="1" ht="12.75">
      <c r="D3445" s="60"/>
      <c r="K3445" s="60"/>
      <c r="L3445" s="60"/>
    </row>
    <row r="3446" spans="4:12" s="61" customFormat="1" ht="12.75">
      <c r="D3446" s="60"/>
      <c r="K3446" s="60"/>
      <c r="L3446" s="60"/>
    </row>
    <row r="3447" spans="4:12" s="61" customFormat="1" ht="12.75">
      <c r="D3447" s="60"/>
      <c r="K3447" s="60"/>
      <c r="L3447" s="60"/>
    </row>
    <row r="3448" spans="4:12" s="61" customFormat="1" ht="12.75">
      <c r="D3448" s="60"/>
      <c r="K3448" s="60"/>
      <c r="L3448" s="60"/>
    </row>
    <row r="3449" spans="4:12" s="61" customFormat="1" ht="12.75">
      <c r="D3449" s="60"/>
      <c r="K3449" s="60"/>
      <c r="L3449" s="60"/>
    </row>
    <row r="3450" spans="4:12" s="61" customFormat="1" ht="12.75">
      <c r="D3450" s="60"/>
      <c r="K3450" s="60"/>
      <c r="L3450" s="60"/>
    </row>
    <row r="3451" spans="4:12" s="61" customFormat="1" ht="12.75">
      <c r="D3451" s="60"/>
      <c r="K3451" s="60"/>
      <c r="L3451" s="60"/>
    </row>
    <row r="3452" spans="4:12" s="61" customFormat="1" ht="12.75">
      <c r="D3452" s="60"/>
      <c r="K3452" s="60"/>
      <c r="L3452" s="60"/>
    </row>
    <row r="3453" spans="4:12" s="61" customFormat="1" ht="12.75">
      <c r="D3453" s="60"/>
      <c r="K3453" s="60"/>
      <c r="L3453" s="60"/>
    </row>
    <row r="3454" spans="4:12" s="61" customFormat="1" ht="12.75">
      <c r="D3454" s="60"/>
      <c r="K3454" s="60"/>
      <c r="L3454" s="60"/>
    </row>
    <row r="3455" spans="4:12" s="61" customFormat="1" ht="12.75">
      <c r="D3455" s="60"/>
      <c r="K3455" s="60"/>
      <c r="L3455" s="60"/>
    </row>
    <row r="3456" spans="4:12" s="61" customFormat="1" ht="12.75">
      <c r="D3456" s="60"/>
      <c r="K3456" s="60"/>
      <c r="L3456" s="60"/>
    </row>
    <row r="3457" spans="4:12" s="61" customFormat="1" ht="12.75">
      <c r="D3457" s="60"/>
      <c r="K3457" s="60"/>
      <c r="L3457" s="60"/>
    </row>
    <row r="3458" spans="4:12" s="61" customFormat="1" ht="12.75">
      <c r="D3458" s="60"/>
      <c r="K3458" s="60"/>
      <c r="L3458" s="60"/>
    </row>
    <row r="3459" spans="4:12" s="61" customFormat="1" ht="12.75">
      <c r="D3459" s="60"/>
      <c r="K3459" s="60"/>
      <c r="L3459" s="60"/>
    </row>
    <row r="3460" spans="4:12" s="61" customFormat="1" ht="12.75">
      <c r="D3460" s="60"/>
      <c r="K3460" s="60"/>
      <c r="L3460" s="60"/>
    </row>
    <row r="3461" spans="4:12" s="61" customFormat="1" ht="12.75">
      <c r="D3461" s="60"/>
      <c r="K3461" s="60"/>
      <c r="L3461" s="60"/>
    </row>
    <row r="3462" spans="4:12" s="61" customFormat="1" ht="12.75">
      <c r="D3462" s="60"/>
      <c r="K3462" s="60"/>
      <c r="L3462" s="60"/>
    </row>
    <row r="3463" spans="4:12" s="61" customFormat="1" ht="12.75">
      <c r="D3463" s="60"/>
      <c r="K3463" s="60"/>
      <c r="L3463" s="60"/>
    </row>
    <row r="3464" spans="4:12" s="61" customFormat="1" ht="12.75">
      <c r="D3464" s="60"/>
      <c r="K3464" s="60"/>
      <c r="L3464" s="60"/>
    </row>
    <row r="3465" spans="4:12" s="61" customFormat="1" ht="12.75">
      <c r="D3465" s="60"/>
      <c r="K3465" s="60"/>
      <c r="L3465" s="60"/>
    </row>
    <row r="3466" spans="4:12" s="61" customFormat="1" ht="12.75">
      <c r="D3466" s="60"/>
      <c r="K3466" s="60"/>
      <c r="L3466" s="60"/>
    </row>
    <row r="3467" spans="4:12" s="61" customFormat="1" ht="12.75">
      <c r="D3467" s="60"/>
      <c r="K3467" s="60"/>
      <c r="L3467" s="60"/>
    </row>
    <row r="3468" spans="4:12" s="61" customFormat="1" ht="12.75">
      <c r="D3468" s="60"/>
      <c r="K3468" s="60"/>
      <c r="L3468" s="60"/>
    </row>
    <row r="3469" spans="4:12" s="61" customFormat="1" ht="12.75">
      <c r="D3469" s="60"/>
      <c r="K3469" s="60"/>
      <c r="L3469" s="60"/>
    </row>
    <row r="3470" spans="4:12" s="61" customFormat="1" ht="12.75">
      <c r="D3470" s="60"/>
      <c r="K3470" s="60"/>
      <c r="L3470" s="60"/>
    </row>
    <row r="3471" spans="4:12" s="61" customFormat="1" ht="12.75">
      <c r="D3471" s="60"/>
      <c r="K3471" s="60"/>
      <c r="L3471" s="60"/>
    </row>
    <row r="3472" spans="4:12" s="61" customFormat="1" ht="12.75">
      <c r="D3472" s="60"/>
      <c r="K3472" s="60"/>
      <c r="L3472" s="60"/>
    </row>
    <row r="3473" spans="4:12" s="61" customFormat="1" ht="12.75">
      <c r="D3473" s="60"/>
      <c r="K3473" s="60"/>
      <c r="L3473" s="60"/>
    </row>
    <row r="3474" spans="4:12" s="61" customFormat="1" ht="12.75">
      <c r="D3474" s="60"/>
      <c r="K3474" s="60"/>
      <c r="L3474" s="60"/>
    </row>
    <row r="3475" spans="4:12" s="61" customFormat="1" ht="12.75">
      <c r="D3475" s="60"/>
      <c r="K3475" s="60"/>
      <c r="L3475" s="60"/>
    </row>
    <row r="3476" spans="4:12" s="61" customFormat="1" ht="12.75">
      <c r="D3476" s="60"/>
      <c r="K3476" s="60"/>
      <c r="L3476" s="60"/>
    </row>
    <row r="3477" spans="4:12" s="61" customFormat="1" ht="12.75">
      <c r="D3477" s="60"/>
      <c r="K3477" s="60"/>
      <c r="L3477" s="60"/>
    </row>
    <row r="3478" spans="4:12" s="61" customFormat="1" ht="12.75">
      <c r="D3478" s="60"/>
      <c r="K3478" s="60"/>
      <c r="L3478" s="60"/>
    </row>
    <row r="3479" spans="4:12" s="61" customFormat="1" ht="12.75">
      <c r="D3479" s="60"/>
      <c r="K3479" s="60"/>
      <c r="L3479" s="60"/>
    </row>
    <row r="3480" spans="4:12" s="61" customFormat="1" ht="12.75">
      <c r="D3480" s="60"/>
      <c r="K3480" s="60"/>
      <c r="L3480" s="60"/>
    </row>
    <row r="3481" spans="4:12" s="61" customFormat="1" ht="12.75">
      <c r="D3481" s="60"/>
      <c r="K3481" s="60"/>
      <c r="L3481" s="60"/>
    </row>
    <row r="3482" spans="4:12" s="61" customFormat="1" ht="12.75">
      <c r="D3482" s="60"/>
      <c r="K3482" s="60"/>
      <c r="L3482" s="60"/>
    </row>
    <row r="3483" spans="4:12" s="61" customFormat="1" ht="12.75">
      <c r="D3483" s="60"/>
      <c r="K3483" s="60"/>
      <c r="L3483" s="60"/>
    </row>
    <row r="3484" spans="4:12" s="61" customFormat="1" ht="12.75">
      <c r="D3484" s="60"/>
      <c r="K3484" s="60"/>
      <c r="L3484" s="60"/>
    </row>
    <row r="3485" spans="4:12" s="61" customFormat="1" ht="12.75">
      <c r="D3485" s="60"/>
      <c r="K3485" s="60"/>
      <c r="L3485" s="60"/>
    </row>
    <row r="3486" spans="4:12" s="61" customFormat="1" ht="12.75">
      <c r="D3486" s="60"/>
      <c r="K3486" s="60"/>
      <c r="L3486" s="60"/>
    </row>
    <row r="3487" spans="4:12" s="61" customFormat="1" ht="12.75">
      <c r="D3487" s="60"/>
      <c r="K3487" s="60"/>
      <c r="L3487" s="60"/>
    </row>
    <row r="3488" spans="4:12" s="61" customFormat="1" ht="12.75">
      <c r="D3488" s="60"/>
      <c r="K3488" s="60"/>
      <c r="L3488" s="60"/>
    </row>
    <row r="3489" spans="4:12" s="61" customFormat="1" ht="12.75">
      <c r="D3489" s="60"/>
      <c r="K3489" s="60"/>
      <c r="L3489" s="60"/>
    </row>
    <row r="3490" spans="4:12" s="61" customFormat="1" ht="12.75">
      <c r="D3490" s="60"/>
      <c r="K3490" s="60"/>
      <c r="L3490" s="60"/>
    </row>
    <row r="3491" spans="4:12" s="61" customFormat="1" ht="12.75">
      <c r="D3491" s="60"/>
      <c r="K3491" s="60"/>
      <c r="L3491" s="60"/>
    </row>
    <row r="3492" spans="4:12" s="61" customFormat="1" ht="12.75">
      <c r="D3492" s="60"/>
      <c r="K3492" s="60"/>
      <c r="L3492" s="60"/>
    </row>
    <row r="3493" spans="4:12" s="61" customFormat="1" ht="12.75">
      <c r="D3493" s="60"/>
      <c r="K3493" s="60"/>
      <c r="L3493" s="60"/>
    </row>
    <row r="3494" spans="4:12" s="61" customFormat="1" ht="12.75">
      <c r="D3494" s="60"/>
      <c r="K3494" s="60"/>
      <c r="L3494" s="60"/>
    </row>
    <row r="3495" spans="4:12" s="61" customFormat="1" ht="12.75">
      <c r="D3495" s="60"/>
      <c r="K3495" s="60"/>
      <c r="L3495" s="60"/>
    </row>
    <row r="3496" spans="4:12" s="61" customFormat="1" ht="12.75">
      <c r="D3496" s="60"/>
      <c r="K3496" s="60"/>
      <c r="L3496" s="60"/>
    </row>
    <row r="3497" spans="4:12" s="61" customFormat="1" ht="12.75">
      <c r="D3497" s="60"/>
      <c r="K3497" s="60"/>
      <c r="L3497" s="60"/>
    </row>
    <row r="3498" spans="4:12" s="61" customFormat="1" ht="12.75">
      <c r="D3498" s="60"/>
      <c r="K3498" s="60"/>
      <c r="L3498" s="60"/>
    </row>
    <row r="3499" spans="4:12" s="61" customFormat="1" ht="12.75">
      <c r="D3499" s="60"/>
      <c r="K3499" s="60"/>
      <c r="L3499" s="60"/>
    </row>
    <row r="3500" spans="4:12" s="61" customFormat="1" ht="12.75">
      <c r="D3500" s="60"/>
      <c r="K3500" s="60"/>
      <c r="L3500" s="60"/>
    </row>
    <row r="3501" spans="4:12" s="61" customFormat="1" ht="12.75">
      <c r="D3501" s="60"/>
      <c r="K3501" s="60"/>
      <c r="L3501" s="60"/>
    </row>
    <row r="3502" spans="4:12" s="61" customFormat="1" ht="12.75">
      <c r="D3502" s="60"/>
      <c r="K3502" s="60"/>
      <c r="L3502" s="60"/>
    </row>
    <row r="3503" spans="4:12" s="61" customFormat="1" ht="12.75">
      <c r="D3503" s="60"/>
      <c r="K3503" s="60"/>
      <c r="L3503" s="60"/>
    </row>
    <row r="3504" spans="4:12" s="61" customFormat="1" ht="12.75">
      <c r="D3504" s="60"/>
      <c r="K3504" s="60"/>
      <c r="L3504" s="60"/>
    </row>
    <row r="3505" spans="4:12" s="61" customFormat="1" ht="12.75">
      <c r="D3505" s="60"/>
      <c r="K3505" s="60"/>
      <c r="L3505" s="60"/>
    </row>
    <row r="3506" spans="4:12" s="61" customFormat="1" ht="12.75">
      <c r="D3506" s="60"/>
      <c r="K3506" s="60"/>
      <c r="L3506" s="60"/>
    </row>
    <row r="3507" spans="4:12" s="61" customFormat="1" ht="12.75">
      <c r="D3507" s="60"/>
      <c r="K3507" s="60"/>
      <c r="L3507" s="60"/>
    </row>
    <row r="3508" spans="4:12" s="61" customFormat="1" ht="12.75">
      <c r="D3508" s="60"/>
      <c r="K3508" s="60"/>
      <c r="L3508" s="60"/>
    </row>
    <row r="3509" spans="4:12" s="61" customFormat="1" ht="12.75">
      <c r="D3509" s="60"/>
      <c r="K3509" s="60"/>
      <c r="L3509" s="60"/>
    </row>
    <row r="3510" spans="4:12" s="61" customFormat="1" ht="12.75">
      <c r="D3510" s="60"/>
      <c r="K3510" s="60"/>
      <c r="L3510" s="60"/>
    </row>
    <row r="3511" spans="4:12" s="61" customFormat="1" ht="12.75">
      <c r="D3511" s="60"/>
      <c r="K3511" s="60"/>
      <c r="L3511" s="60"/>
    </row>
    <row r="3512" spans="4:12" s="61" customFormat="1" ht="12.75">
      <c r="D3512" s="60"/>
      <c r="K3512" s="60"/>
      <c r="L3512" s="60"/>
    </row>
    <row r="3513" spans="4:12" s="61" customFormat="1" ht="12.75">
      <c r="D3513" s="60"/>
      <c r="K3513" s="60"/>
      <c r="L3513" s="60"/>
    </row>
    <row r="3514" spans="4:12" s="61" customFormat="1" ht="12.75">
      <c r="D3514" s="60"/>
      <c r="K3514" s="60"/>
      <c r="L3514" s="60"/>
    </row>
    <row r="3515" spans="4:12" s="61" customFormat="1" ht="12.75">
      <c r="D3515" s="60"/>
      <c r="K3515" s="60"/>
      <c r="L3515" s="60"/>
    </row>
    <row r="3516" spans="4:12" s="61" customFormat="1" ht="12.75">
      <c r="D3516" s="60"/>
      <c r="K3516" s="60"/>
      <c r="L3516" s="60"/>
    </row>
    <row r="3517" spans="4:12" s="61" customFormat="1" ht="12.75">
      <c r="D3517" s="60"/>
      <c r="K3517" s="60"/>
      <c r="L3517" s="60"/>
    </row>
    <row r="3518" spans="4:12" s="61" customFormat="1" ht="12.75">
      <c r="D3518" s="60"/>
      <c r="K3518" s="60"/>
      <c r="L3518" s="60"/>
    </row>
    <row r="3519" spans="4:12" s="61" customFormat="1" ht="12.75">
      <c r="D3519" s="60"/>
      <c r="K3519" s="60"/>
      <c r="L3519" s="60"/>
    </row>
    <row r="3520" spans="4:12" s="61" customFormat="1" ht="12.75">
      <c r="D3520" s="60"/>
      <c r="K3520" s="60"/>
      <c r="L3520" s="60"/>
    </row>
    <row r="3521" spans="4:12" s="61" customFormat="1" ht="12.75">
      <c r="D3521" s="60"/>
      <c r="K3521" s="60"/>
      <c r="L3521" s="60"/>
    </row>
    <row r="3522" spans="4:12" s="61" customFormat="1" ht="12.75">
      <c r="D3522" s="60"/>
      <c r="K3522" s="60"/>
      <c r="L3522" s="60"/>
    </row>
    <row r="3523" spans="4:12" s="61" customFormat="1" ht="12.75">
      <c r="D3523" s="60"/>
      <c r="K3523" s="60"/>
      <c r="L3523" s="60"/>
    </row>
    <row r="3524" spans="4:12" s="61" customFormat="1" ht="12.75">
      <c r="D3524" s="60"/>
      <c r="K3524" s="60"/>
      <c r="L3524" s="60"/>
    </row>
    <row r="3525" spans="4:12" s="61" customFormat="1" ht="12.75">
      <c r="D3525" s="60"/>
      <c r="K3525" s="60"/>
      <c r="L3525" s="60"/>
    </row>
    <row r="3526" spans="4:12" s="61" customFormat="1" ht="12.75">
      <c r="D3526" s="60"/>
      <c r="K3526" s="60"/>
      <c r="L3526" s="60"/>
    </row>
    <row r="3527" spans="4:12" s="61" customFormat="1" ht="12.75">
      <c r="D3527" s="60"/>
      <c r="K3527" s="60"/>
      <c r="L3527" s="60"/>
    </row>
    <row r="3528" spans="4:12" s="61" customFormat="1" ht="12.75">
      <c r="D3528" s="60"/>
      <c r="K3528" s="60"/>
      <c r="L3528" s="60"/>
    </row>
    <row r="3529" spans="4:12" s="61" customFormat="1" ht="12.75">
      <c r="D3529" s="60"/>
      <c r="K3529" s="60"/>
      <c r="L3529" s="60"/>
    </row>
    <row r="3530" spans="4:12" s="61" customFormat="1" ht="12.75">
      <c r="D3530" s="60"/>
      <c r="K3530" s="60"/>
      <c r="L3530" s="60"/>
    </row>
    <row r="3531" spans="4:12" s="61" customFormat="1" ht="12.75">
      <c r="D3531" s="60"/>
      <c r="K3531" s="60"/>
      <c r="L3531" s="60"/>
    </row>
    <row r="3532" spans="4:12" s="61" customFormat="1" ht="12.75">
      <c r="D3532" s="60"/>
      <c r="K3532" s="60"/>
      <c r="L3532" s="60"/>
    </row>
    <row r="3533" spans="4:12" s="61" customFormat="1" ht="12.75">
      <c r="D3533" s="60"/>
      <c r="K3533" s="60"/>
      <c r="L3533" s="60"/>
    </row>
    <row r="3534" spans="4:12" s="61" customFormat="1" ht="12.75">
      <c r="D3534" s="60"/>
      <c r="K3534" s="60"/>
      <c r="L3534" s="60"/>
    </row>
    <row r="3535" spans="4:12" s="61" customFormat="1" ht="12.75">
      <c r="D3535" s="60"/>
      <c r="K3535" s="60"/>
      <c r="L3535" s="60"/>
    </row>
    <row r="3536" spans="4:12" s="61" customFormat="1" ht="12.75">
      <c r="D3536" s="60"/>
      <c r="K3536" s="60"/>
      <c r="L3536" s="60"/>
    </row>
    <row r="3537" spans="4:12" s="61" customFormat="1" ht="12.75">
      <c r="D3537" s="60"/>
      <c r="K3537" s="60"/>
      <c r="L3537" s="60"/>
    </row>
    <row r="3538" spans="4:12" s="61" customFormat="1" ht="12.75">
      <c r="D3538" s="60"/>
      <c r="K3538" s="60"/>
      <c r="L3538" s="60"/>
    </row>
    <row r="3539" spans="4:12" s="61" customFormat="1" ht="12.75">
      <c r="D3539" s="60"/>
      <c r="K3539" s="60"/>
      <c r="L3539" s="60"/>
    </row>
    <row r="3540" spans="4:12" s="61" customFormat="1" ht="12.75">
      <c r="D3540" s="60"/>
      <c r="K3540" s="60"/>
      <c r="L3540" s="60"/>
    </row>
    <row r="3541" spans="4:12" s="61" customFormat="1" ht="12.75">
      <c r="D3541" s="60"/>
      <c r="K3541" s="60"/>
      <c r="L3541" s="60"/>
    </row>
    <row r="3542" spans="4:12" s="61" customFormat="1" ht="12.75">
      <c r="D3542" s="60"/>
      <c r="K3542" s="60"/>
      <c r="L3542" s="60"/>
    </row>
    <row r="3543" spans="4:12" s="61" customFormat="1" ht="12.75">
      <c r="D3543" s="60"/>
      <c r="K3543" s="60"/>
      <c r="L3543" s="60"/>
    </row>
    <row r="3544" spans="4:12" s="61" customFormat="1" ht="12.75">
      <c r="D3544" s="60"/>
      <c r="K3544" s="60"/>
      <c r="L3544" s="60"/>
    </row>
    <row r="3545" spans="4:12" s="61" customFormat="1" ht="12.75">
      <c r="D3545" s="60"/>
      <c r="K3545" s="60"/>
      <c r="L3545" s="60"/>
    </row>
    <row r="3546" spans="4:12" s="61" customFormat="1" ht="12.75">
      <c r="D3546" s="60"/>
      <c r="K3546" s="60"/>
      <c r="L3546" s="60"/>
    </row>
    <row r="3547" spans="4:12" s="61" customFormat="1" ht="12.75">
      <c r="D3547" s="60"/>
      <c r="K3547" s="60"/>
      <c r="L3547" s="60"/>
    </row>
    <row r="3548" spans="4:12" s="61" customFormat="1" ht="12.75">
      <c r="D3548" s="60"/>
      <c r="K3548" s="60"/>
      <c r="L3548" s="60"/>
    </row>
    <row r="3549" spans="4:12" s="61" customFormat="1" ht="12.75">
      <c r="D3549" s="60"/>
      <c r="K3549" s="60"/>
      <c r="L3549" s="60"/>
    </row>
    <row r="3550" spans="4:12" s="61" customFormat="1" ht="12.75">
      <c r="D3550" s="60"/>
      <c r="K3550" s="60"/>
      <c r="L3550" s="60"/>
    </row>
    <row r="3551" spans="4:12" s="61" customFormat="1" ht="12.75">
      <c r="D3551" s="60"/>
      <c r="K3551" s="60"/>
      <c r="L3551" s="60"/>
    </row>
    <row r="3552" spans="4:12" s="61" customFormat="1" ht="12.75">
      <c r="D3552" s="60"/>
      <c r="K3552" s="60"/>
      <c r="L3552" s="60"/>
    </row>
    <row r="3553" spans="4:12" s="61" customFormat="1" ht="12.75">
      <c r="D3553" s="60"/>
      <c r="K3553" s="60"/>
      <c r="L3553" s="60"/>
    </row>
    <row r="3554" spans="4:12" s="61" customFormat="1" ht="12.75">
      <c r="D3554" s="60"/>
      <c r="K3554" s="60"/>
      <c r="L3554" s="60"/>
    </row>
    <row r="3555" spans="4:12" s="61" customFormat="1" ht="12.75">
      <c r="D3555" s="60"/>
      <c r="K3555" s="60"/>
      <c r="L3555" s="60"/>
    </row>
    <row r="3556" spans="4:12" s="61" customFormat="1" ht="12.75">
      <c r="D3556" s="60"/>
      <c r="K3556" s="60"/>
      <c r="L3556" s="60"/>
    </row>
    <row r="3557" spans="4:12" s="61" customFormat="1" ht="12.75">
      <c r="D3557" s="60"/>
      <c r="K3557" s="60"/>
      <c r="L3557" s="60"/>
    </row>
    <row r="3558" spans="4:12" s="61" customFormat="1" ht="12.75">
      <c r="D3558" s="60"/>
      <c r="K3558" s="60"/>
      <c r="L3558" s="60"/>
    </row>
    <row r="3559" spans="4:12" s="61" customFormat="1" ht="12.75">
      <c r="D3559" s="60"/>
      <c r="K3559" s="60"/>
      <c r="L3559" s="60"/>
    </row>
    <row r="3560" spans="4:12" s="61" customFormat="1" ht="12.75">
      <c r="D3560" s="60"/>
      <c r="K3560" s="60"/>
      <c r="L3560" s="60"/>
    </row>
    <row r="3561" spans="4:12" s="61" customFormat="1" ht="12.75">
      <c r="D3561" s="60"/>
      <c r="K3561" s="60"/>
      <c r="L3561" s="60"/>
    </row>
    <row r="3562" spans="4:12" s="61" customFormat="1" ht="12.75">
      <c r="D3562" s="60"/>
      <c r="K3562" s="60"/>
      <c r="L3562" s="60"/>
    </row>
    <row r="3563" spans="4:12" s="61" customFormat="1" ht="12.75">
      <c r="D3563" s="60"/>
      <c r="K3563" s="60"/>
      <c r="L3563" s="60"/>
    </row>
    <row r="3564" spans="4:12" s="61" customFormat="1" ht="12.75">
      <c r="D3564" s="60"/>
      <c r="K3564" s="60"/>
      <c r="L3564" s="60"/>
    </row>
    <row r="3565" spans="4:12" s="61" customFormat="1" ht="12.75">
      <c r="D3565" s="60"/>
      <c r="K3565" s="60"/>
      <c r="L3565" s="60"/>
    </row>
    <row r="3566" spans="4:12" s="61" customFormat="1" ht="12.75">
      <c r="D3566" s="60"/>
      <c r="K3566" s="60"/>
      <c r="L3566" s="60"/>
    </row>
    <row r="3567" spans="4:12" s="61" customFormat="1" ht="12.75">
      <c r="D3567" s="60"/>
      <c r="K3567" s="60"/>
      <c r="L3567" s="60"/>
    </row>
    <row r="3568" spans="4:12" s="61" customFormat="1" ht="12.75">
      <c r="D3568" s="60"/>
      <c r="K3568" s="60"/>
      <c r="L3568" s="60"/>
    </row>
    <row r="3569" spans="4:12" s="61" customFormat="1" ht="12.75">
      <c r="D3569" s="60"/>
      <c r="K3569" s="60"/>
      <c r="L3569" s="60"/>
    </row>
    <row r="3570" spans="4:12" s="61" customFormat="1" ht="12.75">
      <c r="D3570" s="60"/>
      <c r="K3570" s="60"/>
      <c r="L3570" s="60"/>
    </row>
    <row r="3571" spans="4:12" s="61" customFormat="1" ht="12.75">
      <c r="D3571" s="60"/>
      <c r="K3571" s="60"/>
      <c r="L3571" s="60"/>
    </row>
    <row r="3572" spans="4:12" s="61" customFormat="1" ht="12.75">
      <c r="D3572" s="60"/>
      <c r="K3572" s="60"/>
      <c r="L3572" s="60"/>
    </row>
    <row r="3573" spans="4:12" s="61" customFormat="1" ht="12.75">
      <c r="D3573" s="60"/>
      <c r="K3573" s="60"/>
      <c r="L3573" s="60"/>
    </row>
    <row r="3574" spans="4:12" s="61" customFormat="1" ht="12.75">
      <c r="D3574" s="60"/>
      <c r="K3574" s="60"/>
      <c r="L3574" s="60"/>
    </row>
    <row r="3575" spans="4:12" s="61" customFormat="1" ht="12.75">
      <c r="D3575" s="60"/>
      <c r="K3575" s="60"/>
      <c r="L3575" s="60"/>
    </row>
    <row r="3576" spans="4:12" s="61" customFormat="1" ht="12.75">
      <c r="D3576" s="60"/>
      <c r="K3576" s="60"/>
      <c r="L3576" s="60"/>
    </row>
    <row r="3577" spans="4:12" s="61" customFormat="1" ht="12.75">
      <c r="D3577" s="60"/>
      <c r="K3577" s="60"/>
      <c r="L3577" s="60"/>
    </row>
    <row r="3578" spans="4:12" s="61" customFormat="1" ht="12.75">
      <c r="D3578" s="60"/>
      <c r="K3578" s="60"/>
      <c r="L3578" s="60"/>
    </row>
    <row r="3579" spans="4:12" s="61" customFormat="1" ht="12.75">
      <c r="D3579" s="60"/>
      <c r="K3579" s="60"/>
      <c r="L3579" s="60"/>
    </row>
    <row r="3580" spans="4:12" s="61" customFormat="1" ht="12.75">
      <c r="D3580" s="60"/>
      <c r="K3580" s="60"/>
      <c r="L3580" s="60"/>
    </row>
    <row r="3581" spans="4:12" s="61" customFormat="1" ht="12.75">
      <c r="D3581" s="60"/>
      <c r="K3581" s="60"/>
      <c r="L3581" s="60"/>
    </row>
    <row r="3582" spans="4:12" s="61" customFormat="1" ht="12.75">
      <c r="D3582" s="60"/>
      <c r="K3582" s="60"/>
      <c r="L3582" s="60"/>
    </row>
    <row r="3583" spans="4:12" s="61" customFormat="1" ht="12.75">
      <c r="D3583" s="60"/>
      <c r="K3583" s="60"/>
      <c r="L3583" s="60"/>
    </row>
    <row r="3584" spans="4:12" s="61" customFormat="1" ht="12.75">
      <c r="D3584" s="60"/>
      <c r="K3584" s="60"/>
      <c r="L3584" s="60"/>
    </row>
    <row r="3585" spans="4:12" s="61" customFormat="1" ht="12.75">
      <c r="D3585" s="60"/>
      <c r="K3585" s="60"/>
      <c r="L3585" s="60"/>
    </row>
    <row r="3586" spans="4:12" s="61" customFormat="1" ht="12.75">
      <c r="D3586" s="60"/>
      <c r="K3586" s="60"/>
      <c r="L3586" s="60"/>
    </row>
    <row r="3587" spans="4:12" s="61" customFormat="1" ht="12.75">
      <c r="D3587" s="60"/>
      <c r="K3587" s="60"/>
      <c r="L3587" s="60"/>
    </row>
    <row r="3588" spans="4:12" s="61" customFormat="1" ht="12.75">
      <c r="D3588" s="60"/>
      <c r="K3588" s="60"/>
      <c r="L3588" s="60"/>
    </row>
    <row r="3589" spans="4:12" s="61" customFormat="1" ht="12.75">
      <c r="D3589" s="60"/>
      <c r="K3589" s="60"/>
      <c r="L3589" s="60"/>
    </row>
    <row r="3590" spans="4:12" s="61" customFormat="1" ht="12.75">
      <c r="D3590" s="60"/>
      <c r="K3590" s="60"/>
      <c r="L3590" s="60"/>
    </row>
    <row r="3591" spans="4:12" s="61" customFormat="1" ht="12.75">
      <c r="D3591" s="60"/>
      <c r="K3591" s="60"/>
      <c r="L3591" s="60"/>
    </row>
    <row r="3592" spans="4:12" s="61" customFormat="1" ht="12.75">
      <c r="D3592" s="60"/>
      <c r="K3592" s="60"/>
      <c r="L3592" s="60"/>
    </row>
    <row r="3593" spans="4:12" s="61" customFormat="1" ht="12.75">
      <c r="D3593" s="60"/>
      <c r="K3593" s="60"/>
      <c r="L3593" s="60"/>
    </row>
    <row r="3594" spans="4:12" s="61" customFormat="1" ht="12.75">
      <c r="D3594" s="60"/>
      <c r="K3594" s="60"/>
      <c r="L3594" s="60"/>
    </row>
    <row r="3595" spans="4:12" s="61" customFormat="1" ht="12.75">
      <c r="D3595" s="60"/>
      <c r="K3595" s="60"/>
      <c r="L3595" s="60"/>
    </row>
    <row r="3596" spans="4:12" s="61" customFormat="1" ht="12.75">
      <c r="D3596" s="60"/>
      <c r="K3596" s="60"/>
      <c r="L3596" s="60"/>
    </row>
    <row r="3597" spans="4:12" s="61" customFormat="1" ht="12.75">
      <c r="D3597" s="60"/>
      <c r="K3597" s="60"/>
      <c r="L3597" s="60"/>
    </row>
    <row r="3598" spans="4:12" s="61" customFormat="1" ht="12.75">
      <c r="D3598" s="60"/>
      <c r="K3598" s="60"/>
      <c r="L3598" s="60"/>
    </row>
    <row r="3599" spans="4:12" s="61" customFormat="1" ht="12.75">
      <c r="D3599" s="60"/>
      <c r="K3599" s="60"/>
      <c r="L3599" s="60"/>
    </row>
    <row r="3600" spans="4:12" s="61" customFormat="1" ht="12.75">
      <c r="D3600" s="60"/>
      <c r="K3600" s="60"/>
      <c r="L3600" s="60"/>
    </row>
    <row r="3601" spans="4:12" s="61" customFormat="1" ht="12.75">
      <c r="D3601" s="60"/>
      <c r="K3601" s="60"/>
      <c r="L3601" s="60"/>
    </row>
    <row r="3602" spans="4:12" s="61" customFormat="1" ht="12.75">
      <c r="D3602" s="60"/>
      <c r="K3602" s="60"/>
      <c r="L3602" s="60"/>
    </row>
    <row r="3603" spans="4:12" s="61" customFormat="1" ht="12.75">
      <c r="D3603" s="60"/>
      <c r="K3603" s="60"/>
      <c r="L3603" s="60"/>
    </row>
    <row r="3604" spans="4:12" s="61" customFormat="1" ht="12.75">
      <c r="D3604" s="60"/>
      <c r="K3604" s="60"/>
      <c r="L3604" s="60"/>
    </row>
    <row r="3605" spans="4:12" s="61" customFormat="1" ht="12.75">
      <c r="D3605" s="60"/>
      <c r="K3605" s="60"/>
      <c r="L3605" s="60"/>
    </row>
    <row r="3606" spans="4:12" s="61" customFormat="1" ht="12.75">
      <c r="D3606" s="60"/>
      <c r="K3606" s="60"/>
      <c r="L3606" s="60"/>
    </row>
    <row r="3607" spans="4:12" s="61" customFormat="1" ht="12.75">
      <c r="D3607" s="60"/>
      <c r="K3607" s="60"/>
      <c r="L3607" s="60"/>
    </row>
    <row r="3608" spans="4:12" s="61" customFormat="1" ht="12.75">
      <c r="D3608" s="60"/>
      <c r="K3608" s="60"/>
      <c r="L3608" s="60"/>
    </row>
    <row r="3609" spans="4:12" s="61" customFormat="1" ht="12.75">
      <c r="D3609" s="60"/>
      <c r="K3609" s="60"/>
      <c r="L3609" s="60"/>
    </row>
    <row r="3610" spans="4:12" s="61" customFormat="1" ht="12.75">
      <c r="D3610" s="60"/>
      <c r="K3610" s="60"/>
      <c r="L3610" s="60"/>
    </row>
    <row r="3611" spans="4:12" s="61" customFormat="1" ht="12.75">
      <c r="D3611" s="60"/>
      <c r="K3611" s="60"/>
      <c r="L3611" s="60"/>
    </row>
    <row r="3612" spans="4:12" s="61" customFormat="1" ht="12.75">
      <c r="D3612" s="60"/>
      <c r="K3612" s="60"/>
      <c r="L3612" s="60"/>
    </row>
    <row r="3613" spans="4:12" s="61" customFormat="1" ht="12.75">
      <c r="D3613" s="60"/>
      <c r="K3613" s="60"/>
      <c r="L3613" s="60"/>
    </row>
    <row r="3614" spans="4:12" s="61" customFormat="1" ht="12.75">
      <c r="D3614" s="60"/>
      <c r="K3614" s="60"/>
      <c r="L3614" s="60"/>
    </row>
    <row r="3615" spans="4:12" s="61" customFormat="1" ht="12.75">
      <c r="D3615" s="60"/>
      <c r="K3615" s="60"/>
      <c r="L3615" s="60"/>
    </row>
    <row r="3616" spans="4:12" s="61" customFormat="1" ht="12.75">
      <c r="D3616" s="60"/>
      <c r="K3616" s="60"/>
      <c r="L3616" s="60"/>
    </row>
    <row r="3617" spans="4:12" s="61" customFormat="1" ht="12.75">
      <c r="D3617" s="60"/>
      <c r="K3617" s="60"/>
      <c r="L3617" s="60"/>
    </row>
    <row r="3618" spans="4:12" s="61" customFormat="1" ht="12.75">
      <c r="D3618" s="60"/>
      <c r="K3618" s="60"/>
      <c r="L3618" s="60"/>
    </row>
    <row r="3619" spans="4:12" s="61" customFormat="1" ht="12.75">
      <c r="D3619" s="60"/>
      <c r="K3619" s="60"/>
      <c r="L3619" s="60"/>
    </row>
    <row r="3620" spans="4:12" s="61" customFormat="1" ht="12.75">
      <c r="D3620" s="60"/>
      <c r="K3620" s="60"/>
      <c r="L3620" s="60"/>
    </row>
    <row r="3621" spans="4:12" s="61" customFormat="1" ht="12.75">
      <c r="D3621" s="60"/>
      <c r="K3621" s="60"/>
      <c r="L3621" s="60"/>
    </row>
    <row r="3622" spans="4:12" s="61" customFormat="1" ht="12.75">
      <c r="D3622" s="60"/>
      <c r="K3622" s="60"/>
      <c r="L3622" s="60"/>
    </row>
    <row r="3623" spans="4:12" s="61" customFormat="1" ht="12.75">
      <c r="D3623" s="60"/>
      <c r="K3623" s="60"/>
      <c r="L3623" s="60"/>
    </row>
    <row r="3624" spans="4:12" s="61" customFormat="1" ht="12.75">
      <c r="D3624" s="60"/>
      <c r="K3624" s="60"/>
      <c r="L3624" s="60"/>
    </row>
    <row r="3625" spans="4:12" s="61" customFormat="1" ht="12.75">
      <c r="D3625" s="60"/>
      <c r="K3625" s="60"/>
      <c r="L3625" s="60"/>
    </row>
    <row r="3626" spans="4:12" s="61" customFormat="1" ht="12.75">
      <c r="D3626" s="60"/>
      <c r="K3626" s="60"/>
      <c r="L3626" s="60"/>
    </row>
    <row r="3627" spans="4:12" s="61" customFormat="1" ht="12.75">
      <c r="D3627" s="60"/>
      <c r="K3627" s="60"/>
      <c r="L3627" s="60"/>
    </row>
    <row r="3628" spans="4:12" s="61" customFormat="1" ht="12.75">
      <c r="D3628" s="60"/>
      <c r="K3628" s="60"/>
      <c r="L3628" s="60"/>
    </row>
    <row r="3629" spans="4:12" s="61" customFormat="1" ht="12.75">
      <c r="D3629" s="60"/>
      <c r="K3629" s="60"/>
      <c r="L3629" s="60"/>
    </row>
    <row r="3630" spans="4:12" s="61" customFormat="1" ht="12.75">
      <c r="D3630" s="60"/>
      <c r="K3630" s="60"/>
      <c r="L3630" s="60"/>
    </row>
    <row r="3631" spans="4:12" s="61" customFormat="1" ht="12.75">
      <c r="D3631" s="60"/>
      <c r="K3631" s="60"/>
      <c r="L3631" s="60"/>
    </row>
    <row r="3632" spans="4:12" s="61" customFormat="1" ht="12.75">
      <c r="D3632" s="60"/>
      <c r="K3632" s="60"/>
      <c r="L3632" s="60"/>
    </row>
    <row r="3633" spans="4:12" s="61" customFormat="1" ht="12.75">
      <c r="D3633" s="60"/>
      <c r="K3633" s="60"/>
      <c r="L3633" s="60"/>
    </row>
    <row r="3634" spans="4:12" s="61" customFormat="1" ht="12.75">
      <c r="D3634" s="60"/>
      <c r="K3634" s="60"/>
      <c r="L3634" s="60"/>
    </row>
    <row r="3635" spans="4:12" s="61" customFormat="1" ht="12.75">
      <c r="D3635" s="60"/>
      <c r="K3635" s="60"/>
      <c r="L3635" s="60"/>
    </row>
    <row r="3636" spans="4:12" s="61" customFormat="1" ht="12.75">
      <c r="D3636" s="60"/>
      <c r="K3636" s="60"/>
      <c r="L3636" s="60"/>
    </row>
    <row r="3637" spans="4:12" s="61" customFormat="1" ht="12.75">
      <c r="D3637" s="60"/>
      <c r="K3637" s="60"/>
      <c r="L3637" s="60"/>
    </row>
    <row r="3638" spans="4:12" s="61" customFormat="1" ht="12.75">
      <c r="D3638" s="60"/>
      <c r="K3638" s="60"/>
      <c r="L3638" s="60"/>
    </row>
    <row r="3639" spans="4:12" s="61" customFormat="1" ht="12.75">
      <c r="D3639" s="60"/>
      <c r="K3639" s="60"/>
      <c r="L3639" s="60"/>
    </row>
    <row r="3640" spans="4:12" s="61" customFormat="1" ht="12.75">
      <c r="D3640" s="60"/>
      <c r="K3640" s="60"/>
      <c r="L3640" s="60"/>
    </row>
    <row r="3641" spans="4:12" s="61" customFormat="1" ht="12.75">
      <c r="D3641" s="60"/>
      <c r="K3641" s="60"/>
      <c r="L3641" s="60"/>
    </row>
    <row r="3642" spans="4:12" s="61" customFormat="1" ht="12.75">
      <c r="D3642" s="60"/>
      <c r="K3642" s="60"/>
      <c r="L3642" s="60"/>
    </row>
    <row r="3643" spans="4:12" s="61" customFormat="1" ht="12.75">
      <c r="D3643" s="60"/>
      <c r="K3643" s="60"/>
      <c r="L3643" s="60"/>
    </row>
    <row r="3644" spans="4:12" s="61" customFormat="1" ht="12.75">
      <c r="D3644" s="60"/>
      <c r="K3644" s="60"/>
      <c r="L3644" s="60"/>
    </row>
    <row r="3645" spans="4:12" s="61" customFormat="1" ht="12.75">
      <c r="D3645" s="60"/>
      <c r="K3645" s="60"/>
      <c r="L3645" s="60"/>
    </row>
    <row r="3646" spans="4:12" s="61" customFormat="1" ht="12.75">
      <c r="D3646" s="60"/>
      <c r="K3646" s="60"/>
      <c r="L3646" s="60"/>
    </row>
    <row r="3647" spans="4:12" s="61" customFormat="1" ht="12.75">
      <c r="D3647" s="60"/>
      <c r="K3647" s="60"/>
      <c r="L3647" s="60"/>
    </row>
    <row r="3648" spans="4:12" s="61" customFormat="1" ht="12.75">
      <c r="D3648" s="60"/>
      <c r="K3648" s="60"/>
      <c r="L3648" s="60"/>
    </row>
    <row r="3649" spans="4:12" s="61" customFormat="1" ht="12.75">
      <c r="D3649" s="60"/>
      <c r="K3649" s="60"/>
      <c r="L3649" s="60"/>
    </row>
    <row r="3650" spans="4:12" s="61" customFormat="1" ht="12.75">
      <c r="D3650" s="60"/>
      <c r="K3650" s="60"/>
      <c r="L3650" s="60"/>
    </row>
    <row r="3651" spans="4:12" s="61" customFormat="1" ht="12.75">
      <c r="D3651" s="60"/>
      <c r="K3651" s="60"/>
      <c r="L3651" s="60"/>
    </row>
    <row r="3652" spans="4:12" s="61" customFormat="1" ht="12.75">
      <c r="D3652" s="60"/>
      <c r="K3652" s="60"/>
      <c r="L3652" s="60"/>
    </row>
    <row r="3653" spans="4:12" s="61" customFormat="1" ht="12.75">
      <c r="D3653" s="60"/>
      <c r="K3653" s="60"/>
      <c r="L3653" s="60"/>
    </row>
    <row r="3654" spans="4:12" s="61" customFormat="1" ht="12.75">
      <c r="D3654" s="60"/>
      <c r="K3654" s="60"/>
      <c r="L3654" s="60"/>
    </row>
    <row r="3655" spans="4:12" s="61" customFormat="1" ht="12.75">
      <c r="D3655" s="60"/>
      <c r="K3655" s="60"/>
      <c r="L3655" s="60"/>
    </row>
    <row r="3656" spans="4:12" s="61" customFormat="1" ht="12.75">
      <c r="D3656" s="60"/>
      <c r="K3656" s="60"/>
      <c r="L3656" s="60"/>
    </row>
    <row r="3657" spans="4:12" s="61" customFormat="1" ht="12.75">
      <c r="D3657" s="60"/>
      <c r="K3657" s="60"/>
      <c r="L3657" s="60"/>
    </row>
    <row r="3658" spans="4:12" s="61" customFormat="1" ht="12.75">
      <c r="D3658" s="60"/>
      <c r="K3658" s="60"/>
      <c r="L3658" s="60"/>
    </row>
    <row r="3659" spans="4:12" s="61" customFormat="1" ht="12.75">
      <c r="D3659" s="60"/>
      <c r="K3659" s="60"/>
      <c r="L3659" s="60"/>
    </row>
    <row r="3660" spans="4:12" s="61" customFormat="1" ht="12.75">
      <c r="D3660" s="60"/>
      <c r="K3660" s="60"/>
      <c r="L3660" s="60"/>
    </row>
    <row r="3661" spans="4:12" s="61" customFormat="1" ht="12.75">
      <c r="D3661" s="60"/>
      <c r="K3661" s="60"/>
      <c r="L3661" s="60"/>
    </row>
    <row r="3662" spans="4:12" s="61" customFormat="1" ht="12.75">
      <c r="D3662" s="60"/>
      <c r="K3662" s="60"/>
      <c r="L3662" s="60"/>
    </row>
    <row r="3663" spans="4:12" s="61" customFormat="1" ht="12.75">
      <c r="D3663" s="60"/>
      <c r="K3663" s="60"/>
      <c r="L3663" s="60"/>
    </row>
    <row r="3664" spans="4:12" s="61" customFormat="1" ht="12.75">
      <c r="D3664" s="60"/>
      <c r="K3664" s="60"/>
      <c r="L3664" s="60"/>
    </row>
    <row r="3665" spans="4:12" s="61" customFormat="1" ht="12.75">
      <c r="D3665" s="60"/>
      <c r="K3665" s="60"/>
      <c r="L3665" s="60"/>
    </row>
    <row r="3666" spans="4:12" s="61" customFormat="1" ht="12.75">
      <c r="D3666" s="60"/>
      <c r="K3666" s="60"/>
      <c r="L3666" s="60"/>
    </row>
    <row r="3667" spans="4:12" s="61" customFormat="1" ht="12.75">
      <c r="D3667" s="60"/>
      <c r="K3667" s="60"/>
      <c r="L3667" s="60"/>
    </row>
    <row r="3668" spans="4:12" s="61" customFormat="1" ht="12.75">
      <c r="D3668" s="60"/>
      <c r="K3668" s="60"/>
      <c r="L3668" s="60"/>
    </row>
    <row r="3669" spans="4:12" s="61" customFormat="1" ht="12.75">
      <c r="D3669" s="60"/>
      <c r="K3669" s="60"/>
      <c r="L3669" s="60"/>
    </row>
    <row r="3670" spans="4:12" s="61" customFormat="1" ht="12.75">
      <c r="D3670" s="60"/>
      <c r="K3670" s="60"/>
      <c r="L3670" s="60"/>
    </row>
    <row r="3671" spans="4:12" s="61" customFormat="1" ht="12.75">
      <c r="D3671" s="60"/>
      <c r="K3671" s="60"/>
      <c r="L3671" s="60"/>
    </row>
    <row r="3672" spans="4:12" s="61" customFormat="1" ht="12.75">
      <c r="D3672" s="60"/>
      <c r="K3672" s="60"/>
      <c r="L3672" s="60"/>
    </row>
    <row r="3673" spans="4:12" s="61" customFormat="1" ht="12.75">
      <c r="D3673" s="60"/>
      <c r="K3673" s="60"/>
      <c r="L3673" s="60"/>
    </row>
    <row r="3674" spans="4:12" s="61" customFormat="1" ht="12.75">
      <c r="D3674" s="60"/>
      <c r="K3674" s="60"/>
      <c r="L3674" s="60"/>
    </row>
    <row r="3675" spans="4:12" s="61" customFormat="1" ht="12.75">
      <c r="D3675" s="60"/>
      <c r="K3675" s="60"/>
      <c r="L3675" s="60"/>
    </row>
    <row r="3676" spans="4:12" s="61" customFormat="1" ht="12.75">
      <c r="D3676" s="60"/>
      <c r="K3676" s="60"/>
      <c r="L3676" s="60"/>
    </row>
    <row r="3677" spans="4:12" s="61" customFormat="1" ht="12.75">
      <c r="D3677" s="60"/>
      <c r="K3677" s="60"/>
      <c r="L3677" s="60"/>
    </row>
    <row r="3678" spans="4:12" s="61" customFormat="1" ht="12.75">
      <c r="D3678" s="60"/>
      <c r="K3678" s="60"/>
      <c r="L3678" s="60"/>
    </row>
    <row r="3679" spans="4:12" s="61" customFormat="1" ht="12.75">
      <c r="D3679" s="60"/>
      <c r="K3679" s="60"/>
      <c r="L3679" s="60"/>
    </row>
    <row r="3680" spans="4:12" s="61" customFormat="1" ht="12.75">
      <c r="D3680" s="60"/>
      <c r="K3680" s="60"/>
      <c r="L3680" s="60"/>
    </row>
    <row r="3681" spans="4:12" s="61" customFormat="1" ht="12.75">
      <c r="D3681" s="60"/>
      <c r="K3681" s="60"/>
      <c r="L3681" s="60"/>
    </row>
    <row r="3682" spans="4:12" s="61" customFormat="1" ht="12.75">
      <c r="D3682" s="60"/>
      <c r="K3682" s="60"/>
      <c r="L3682" s="60"/>
    </row>
    <row r="3683" spans="4:12" s="61" customFormat="1" ht="12.75">
      <c r="D3683" s="60"/>
      <c r="K3683" s="60"/>
      <c r="L3683" s="60"/>
    </row>
    <row r="3684" spans="4:12" s="61" customFormat="1" ht="12.75">
      <c r="D3684" s="60"/>
      <c r="K3684" s="60"/>
      <c r="L3684" s="60"/>
    </row>
    <row r="3685" spans="4:12" s="61" customFormat="1" ht="12.75">
      <c r="D3685" s="60"/>
      <c r="K3685" s="60"/>
      <c r="L3685" s="60"/>
    </row>
    <row r="3686" spans="4:12" s="61" customFormat="1" ht="12.75">
      <c r="D3686" s="60"/>
      <c r="K3686" s="60"/>
      <c r="L3686" s="60"/>
    </row>
    <row r="3687" spans="4:12" s="61" customFormat="1" ht="12.75">
      <c r="D3687" s="60"/>
      <c r="K3687" s="60"/>
      <c r="L3687" s="60"/>
    </row>
    <row r="3688" spans="4:12" s="61" customFormat="1" ht="12.75">
      <c r="D3688" s="60"/>
      <c r="K3688" s="60"/>
      <c r="L3688" s="60"/>
    </row>
    <row r="3689" spans="4:12" s="61" customFormat="1" ht="12.75">
      <c r="D3689" s="60"/>
      <c r="K3689" s="60"/>
      <c r="L3689" s="60"/>
    </row>
    <row r="3690" spans="4:12" s="61" customFormat="1" ht="12.75">
      <c r="D3690" s="60"/>
      <c r="K3690" s="60"/>
      <c r="L3690" s="60"/>
    </row>
    <row r="3691" spans="4:12" s="61" customFormat="1" ht="12.75">
      <c r="D3691" s="60"/>
      <c r="K3691" s="60"/>
      <c r="L3691" s="60"/>
    </row>
    <row r="3692" spans="4:12" s="61" customFormat="1" ht="12.75">
      <c r="D3692" s="60"/>
      <c r="K3692" s="60"/>
      <c r="L3692" s="60"/>
    </row>
    <row r="3693" spans="4:12" s="61" customFormat="1" ht="12.75">
      <c r="D3693" s="60"/>
      <c r="K3693" s="60"/>
      <c r="L3693" s="60"/>
    </row>
    <row r="3694" spans="4:12" s="61" customFormat="1" ht="12.75">
      <c r="D3694" s="60"/>
      <c r="K3694" s="60"/>
      <c r="L3694" s="60"/>
    </row>
    <row r="3695" spans="4:12" s="61" customFormat="1" ht="12.75">
      <c r="D3695" s="60"/>
      <c r="K3695" s="60"/>
      <c r="L3695" s="60"/>
    </row>
    <row r="3696" spans="4:12" s="61" customFormat="1" ht="12.75">
      <c r="D3696" s="60"/>
      <c r="K3696" s="60"/>
      <c r="L3696" s="60"/>
    </row>
    <row r="3697" spans="4:12" s="61" customFormat="1" ht="12.75">
      <c r="D3697" s="60"/>
      <c r="K3697" s="60"/>
      <c r="L3697" s="60"/>
    </row>
    <row r="3698" spans="4:12" s="61" customFormat="1" ht="12.75">
      <c r="D3698" s="60"/>
      <c r="K3698" s="60"/>
      <c r="L3698" s="60"/>
    </row>
    <row r="3699" spans="4:12" s="61" customFormat="1" ht="12.75">
      <c r="D3699" s="60"/>
      <c r="K3699" s="60"/>
      <c r="L3699" s="60"/>
    </row>
    <row r="3700" spans="4:12" s="61" customFormat="1" ht="12.75">
      <c r="D3700" s="60"/>
      <c r="K3700" s="60"/>
      <c r="L3700" s="60"/>
    </row>
    <row r="3701" spans="4:12" s="61" customFormat="1" ht="12.75">
      <c r="D3701" s="60"/>
      <c r="K3701" s="60"/>
      <c r="L3701" s="60"/>
    </row>
    <row r="3702" spans="4:12" s="61" customFormat="1" ht="12.75">
      <c r="D3702" s="60"/>
      <c r="K3702" s="60"/>
      <c r="L3702" s="60"/>
    </row>
    <row r="3703" spans="4:12" s="61" customFormat="1" ht="12.75">
      <c r="D3703" s="60"/>
      <c r="K3703" s="60"/>
      <c r="L3703" s="60"/>
    </row>
    <row r="3704" spans="4:12" s="61" customFormat="1" ht="12.75">
      <c r="D3704" s="60"/>
      <c r="K3704" s="60"/>
      <c r="L3704" s="60"/>
    </row>
    <row r="3705" spans="4:12" s="61" customFormat="1" ht="12.75">
      <c r="D3705" s="60"/>
      <c r="K3705" s="60"/>
      <c r="L3705" s="60"/>
    </row>
    <row r="3706" spans="4:12" s="61" customFormat="1" ht="12.75">
      <c r="D3706" s="60"/>
      <c r="K3706" s="60"/>
      <c r="L3706" s="60"/>
    </row>
    <row r="3707" spans="4:12" s="61" customFormat="1" ht="12.75">
      <c r="D3707" s="60"/>
      <c r="K3707" s="60"/>
      <c r="L3707" s="60"/>
    </row>
    <row r="3708" spans="4:12" s="61" customFormat="1" ht="12.75">
      <c r="D3708" s="60"/>
      <c r="K3708" s="60"/>
      <c r="L3708" s="60"/>
    </row>
    <row r="3709" spans="4:12" s="61" customFormat="1" ht="12.75">
      <c r="D3709" s="60"/>
      <c r="K3709" s="60"/>
      <c r="L3709" s="60"/>
    </row>
    <row r="3710" spans="4:12" s="61" customFormat="1" ht="12.75">
      <c r="D3710" s="60"/>
      <c r="K3710" s="60"/>
      <c r="L3710" s="60"/>
    </row>
    <row r="3711" spans="4:12" s="61" customFormat="1" ht="12.75">
      <c r="D3711" s="60"/>
      <c r="K3711" s="60"/>
      <c r="L3711" s="60"/>
    </row>
    <row r="3712" spans="4:12" s="61" customFormat="1" ht="12.75">
      <c r="D3712" s="60"/>
      <c r="K3712" s="60"/>
      <c r="L3712" s="60"/>
    </row>
    <row r="3713" spans="4:12" s="61" customFormat="1" ht="12.75">
      <c r="D3713" s="60"/>
      <c r="K3713" s="60"/>
      <c r="L3713" s="60"/>
    </row>
    <row r="3714" spans="4:12" s="61" customFormat="1" ht="12.75">
      <c r="D3714" s="60"/>
      <c r="K3714" s="60"/>
      <c r="L3714" s="60"/>
    </row>
    <row r="3715" spans="4:12" s="61" customFormat="1" ht="12.75">
      <c r="D3715" s="60"/>
      <c r="K3715" s="60"/>
      <c r="L3715" s="60"/>
    </row>
    <row r="3716" spans="4:12" s="61" customFormat="1" ht="12.75">
      <c r="D3716" s="60"/>
      <c r="K3716" s="60"/>
      <c r="L3716" s="60"/>
    </row>
    <row r="3717" spans="4:12" s="61" customFormat="1" ht="12.75">
      <c r="D3717" s="60"/>
      <c r="K3717" s="60"/>
      <c r="L3717" s="60"/>
    </row>
    <row r="3718" spans="4:12" s="61" customFormat="1" ht="12.75">
      <c r="D3718" s="60"/>
      <c r="K3718" s="60"/>
      <c r="L3718" s="60"/>
    </row>
    <row r="3719" spans="4:12" s="61" customFormat="1" ht="12.75">
      <c r="D3719" s="60"/>
      <c r="K3719" s="60"/>
      <c r="L3719" s="60"/>
    </row>
    <row r="3720" spans="4:12" s="61" customFormat="1" ht="12.75">
      <c r="D3720" s="60"/>
      <c r="K3720" s="60"/>
      <c r="L3720" s="60"/>
    </row>
    <row r="3721" spans="4:12" s="61" customFormat="1" ht="12.75">
      <c r="D3721" s="60"/>
      <c r="K3721" s="60"/>
      <c r="L3721" s="60"/>
    </row>
    <row r="3722" spans="4:12" s="61" customFormat="1" ht="12.75">
      <c r="D3722" s="60"/>
      <c r="K3722" s="60"/>
      <c r="L3722" s="60"/>
    </row>
    <row r="3723" spans="4:12" s="61" customFormat="1" ht="12.75">
      <c r="D3723" s="60"/>
      <c r="K3723" s="60"/>
      <c r="L3723" s="60"/>
    </row>
    <row r="3724" spans="4:12" s="61" customFormat="1" ht="12.75">
      <c r="D3724" s="60"/>
      <c r="K3724" s="60"/>
      <c r="L3724" s="60"/>
    </row>
    <row r="3725" spans="4:12" s="61" customFormat="1" ht="12.75">
      <c r="D3725" s="60"/>
      <c r="K3725" s="60"/>
      <c r="L3725" s="60"/>
    </row>
    <row r="3726" spans="4:12" s="61" customFormat="1" ht="12.75">
      <c r="D3726" s="60"/>
      <c r="K3726" s="60"/>
      <c r="L3726" s="60"/>
    </row>
    <row r="3727" spans="4:12" s="61" customFormat="1" ht="12.75">
      <c r="D3727" s="60"/>
      <c r="K3727" s="60"/>
      <c r="L3727" s="60"/>
    </row>
    <row r="3728" spans="4:12" s="61" customFormat="1" ht="12.75">
      <c r="D3728" s="60"/>
      <c r="K3728" s="60"/>
      <c r="L3728" s="60"/>
    </row>
    <row r="3729" spans="4:12" s="61" customFormat="1" ht="12.75">
      <c r="D3729" s="60"/>
      <c r="K3729" s="60"/>
      <c r="L3729" s="60"/>
    </row>
    <row r="3730" spans="4:12" s="61" customFormat="1" ht="12.75">
      <c r="D3730" s="60"/>
      <c r="K3730" s="60"/>
      <c r="L3730" s="60"/>
    </row>
    <row r="3731" spans="4:12" s="61" customFormat="1" ht="12.75">
      <c r="D3731" s="60"/>
      <c r="K3731" s="60"/>
      <c r="L3731" s="60"/>
    </row>
    <row r="3732" spans="4:12" s="61" customFormat="1" ht="12.75">
      <c r="D3732" s="60"/>
      <c r="K3732" s="60"/>
      <c r="L3732" s="60"/>
    </row>
    <row r="3733" spans="4:12" s="61" customFormat="1" ht="12.75">
      <c r="D3733" s="60"/>
      <c r="K3733" s="60"/>
      <c r="L3733" s="60"/>
    </row>
    <row r="3734" spans="4:12" s="61" customFormat="1" ht="12.75">
      <c r="D3734" s="60"/>
      <c r="K3734" s="60"/>
      <c r="L3734" s="60"/>
    </row>
    <row r="3735" spans="4:12" s="61" customFormat="1" ht="12.75">
      <c r="D3735" s="60"/>
      <c r="K3735" s="60"/>
      <c r="L3735" s="60"/>
    </row>
    <row r="3736" spans="4:12" s="61" customFormat="1" ht="12.75">
      <c r="D3736" s="60"/>
      <c r="K3736" s="60"/>
      <c r="L3736" s="60"/>
    </row>
    <row r="3737" spans="4:12" s="61" customFormat="1" ht="12.75">
      <c r="D3737" s="60"/>
      <c r="K3737" s="60"/>
      <c r="L3737" s="60"/>
    </row>
    <row r="3738" spans="4:12" s="61" customFormat="1" ht="12.75">
      <c r="D3738" s="60"/>
      <c r="K3738" s="60"/>
      <c r="L3738" s="60"/>
    </row>
    <row r="3739" spans="4:12" s="61" customFormat="1" ht="12.75">
      <c r="D3739" s="60"/>
      <c r="K3739" s="60"/>
      <c r="L3739" s="60"/>
    </row>
    <row r="3740" spans="4:12" s="61" customFormat="1" ht="12.75">
      <c r="D3740" s="60"/>
      <c r="K3740" s="60"/>
      <c r="L3740" s="60"/>
    </row>
    <row r="3741" spans="4:12" s="61" customFormat="1" ht="12.75">
      <c r="D3741" s="60"/>
      <c r="K3741" s="60"/>
      <c r="L3741" s="60"/>
    </row>
    <row r="3742" spans="4:12" s="61" customFormat="1" ht="12.75">
      <c r="D3742" s="60"/>
      <c r="K3742" s="60"/>
      <c r="L3742" s="60"/>
    </row>
    <row r="3743" spans="4:12" s="61" customFormat="1" ht="12.75">
      <c r="D3743" s="60"/>
      <c r="K3743" s="60"/>
      <c r="L3743" s="60"/>
    </row>
    <row r="3744" spans="4:12" s="61" customFormat="1" ht="12.75">
      <c r="D3744" s="60"/>
      <c r="K3744" s="60"/>
      <c r="L3744" s="60"/>
    </row>
    <row r="3745" spans="4:12" s="61" customFormat="1" ht="12.75">
      <c r="D3745" s="60"/>
      <c r="K3745" s="60"/>
      <c r="L3745" s="60"/>
    </row>
    <row r="3746" spans="4:12" s="61" customFormat="1" ht="12.75">
      <c r="D3746" s="60"/>
      <c r="K3746" s="60"/>
      <c r="L3746" s="60"/>
    </row>
    <row r="3747" spans="4:12" s="61" customFormat="1" ht="12.75">
      <c r="D3747" s="60"/>
      <c r="K3747" s="60"/>
      <c r="L3747" s="60"/>
    </row>
    <row r="3748" spans="4:12" s="61" customFormat="1" ht="12.75">
      <c r="D3748" s="60"/>
      <c r="K3748" s="60"/>
      <c r="L3748" s="60"/>
    </row>
    <row r="3749" spans="4:12" s="61" customFormat="1" ht="12.75">
      <c r="D3749" s="60"/>
      <c r="K3749" s="60"/>
      <c r="L3749" s="60"/>
    </row>
    <row r="3750" spans="4:12" s="61" customFormat="1" ht="12.75">
      <c r="D3750" s="60"/>
      <c r="K3750" s="60"/>
      <c r="L3750" s="60"/>
    </row>
    <row r="3751" spans="4:12" s="61" customFormat="1" ht="12.75">
      <c r="D3751" s="60"/>
      <c r="K3751" s="60"/>
      <c r="L3751" s="60"/>
    </row>
    <row r="3752" spans="4:12" s="61" customFormat="1" ht="12.75">
      <c r="D3752" s="60"/>
      <c r="K3752" s="60"/>
      <c r="L3752" s="60"/>
    </row>
    <row r="3753" spans="4:12" s="61" customFormat="1" ht="12.75">
      <c r="D3753" s="60"/>
      <c r="K3753" s="60"/>
      <c r="L3753" s="60"/>
    </row>
    <row r="3754" spans="4:12" s="61" customFormat="1" ht="12.75">
      <c r="D3754" s="60"/>
      <c r="K3754" s="60"/>
      <c r="L3754" s="60"/>
    </row>
    <row r="3755" spans="4:12" s="61" customFormat="1" ht="12.75">
      <c r="D3755" s="60"/>
      <c r="K3755" s="60"/>
      <c r="L3755" s="60"/>
    </row>
    <row r="3756" spans="4:12" s="61" customFormat="1" ht="12.75">
      <c r="D3756" s="60"/>
      <c r="K3756" s="60"/>
      <c r="L3756" s="60"/>
    </row>
    <row r="3757" spans="4:12" s="61" customFormat="1" ht="12.75">
      <c r="D3757" s="60"/>
      <c r="K3757" s="60"/>
      <c r="L3757" s="60"/>
    </row>
    <row r="3758" spans="4:12" s="61" customFormat="1" ht="12.75">
      <c r="D3758" s="60"/>
      <c r="K3758" s="60"/>
      <c r="L3758" s="60"/>
    </row>
    <row r="3759" spans="4:12" s="61" customFormat="1" ht="12.75">
      <c r="D3759" s="60"/>
      <c r="K3759" s="60"/>
      <c r="L3759" s="60"/>
    </row>
    <row r="3760" spans="4:12" s="61" customFormat="1" ht="12.75">
      <c r="D3760" s="60"/>
      <c r="K3760" s="60"/>
      <c r="L3760" s="60"/>
    </row>
    <row r="3761" spans="4:12" s="61" customFormat="1" ht="12.75">
      <c r="D3761" s="60"/>
      <c r="K3761" s="60"/>
      <c r="L3761" s="60"/>
    </row>
    <row r="3762" spans="4:12" s="61" customFormat="1" ht="12.75">
      <c r="D3762" s="60"/>
      <c r="K3762" s="60"/>
      <c r="L3762" s="60"/>
    </row>
    <row r="3763" spans="4:12" s="61" customFormat="1" ht="12.75">
      <c r="D3763" s="60"/>
      <c r="K3763" s="60"/>
      <c r="L3763" s="60"/>
    </row>
    <row r="3764" spans="4:12" s="61" customFormat="1" ht="12.75">
      <c r="D3764" s="60"/>
      <c r="K3764" s="60"/>
      <c r="L3764" s="60"/>
    </row>
    <row r="3765" spans="4:12" s="61" customFormat="1" ht="12.75">
      <c r="D3765" s="60"/>
      <c r="K3765" s="60"/>
      <c r="L3765" s="60"/>
    </row>
    <row r="3766" spans="4:12" s="61" customFormat="1" ht="12.75">
      <c r="D3766" s="60"/>
      <c r="K3766" s="60"/>
      <c r="L3766" s="60"/>
    </row>
    <row r="3767" spans="4:12" s="61" customFormat="1" ht="12.75">
      <c r="D3767" s="60"/>
      <c r="K3767" s="60"/>
      <c r="L3767" s="60"/>
    </row>
    <row r="3768" spans="4:12" s="61" customFormat="1" ht="12.75">
      <c r="D3768" s="60"/>
      <c r="K3768" s="60"/>
      <c r="L3768" s="60"/>
    </row>
    <row r="3769" spans="4:12" s="61" customFormat="1" ht="12.75">
      <c r="D3769" s="60"/>
      <c r="K3769" s="60"/>
      <c r="L3769" s="60"/>
    </row>
    <row r="3770" spans="4:12" s="61" customFormat="1" ht="12.75">
      <c r="D3770" s="60"/>
      <c r="K3770" s="60"/>
      <c r="L3770" s="60"/>
    </row>
    <row r="3771" spans="4:12" s="61" customFormat="1" ht="12.75">
      <c r="D3771" s="60"/>
      <c r="K3771" s="60"/>
      <c r="L3771" s="60"/>
    </row>
    <row r="3772" spans="4:12" s="61" customFormat="1" ht="12.75">
      <c r="D3772" s="60"/>
      <c r="K3772" s="60"/>
      <c r="L3772" s="60"/>
    </row>
    <row r="3773" spans="4:12" s="61" customFormat="1" ht="12.75">
      <c r="D3773" s="60"/>
      <c r="K3773" s="60"/>
      <c r="L3773" s="60"/>
    </row>
    <row r="3774" spans="4:12" s="61" customFormat="1" ht="12.75">
      <c r="D3774" s="60"/>
      <c r="K3774" s="60"/>
      <c r="L3774" s="60"/>
    </row>
    <row r="3775" spans="4:12" s="61" customFormat="1" ht="12.75">
      <c r="D3775" s="60"/>
      <c r="K3775" s="60"/>
      <c r="L3775" s="60"/>
    </row>
    <row r="3776" spans="4:12" s="61" customFormat="1" ht="12.75">
      <c r="D3776" s="60"/>
      <c r="K3776" s="60"/>
      <c r="L3776" s="60"/>
    </row>
    <row r="3777" spans="4:12" s="61" customFormat="1" ht="12.75">
      <c r="D3777" s="60"/>
      <c r="K3777" s="60"/>
      <c r="L3777" s="60"/>
    </row>
    <row r="3778" spans="4:12" s="61" customFormat="1" ht="12.75">
      <c r="D3778" s="60"/>
      <c r="K3778" s="60"/>
      <c r="L3778" s="60"/>
    </row>
    <row r="3779" spans="4:12" s="61" customFormat="1" ht="12.75">
      <c r="D3779" s="60"/>
      <c r="K3779" s="60"/>
      <c r="L3779" s="60"/>
    </row>
    <row r="3780" spans="4:12" s="61" customFormat="1" ht="12.75">
      <c r="D3780" s="60"/>
      <c r="K3780" s="60"/>
      <c r="L3780" s="60"/>
    </row>
    <row r="3781" spans="4:12" s="61" customFormat="1" ht="12.75">
      <c r="D3781" s="60"/>
      <c r="K3781" s="60"/>
      <c r="L3781" s="60"/>
    </row>
    <row r="3782" spans="4:12" s="61" customFormat="1" ht="12.75">
      <c r="D3782" s="60"/>
      <c r="K3782" s="60"/>
      <c r="L3782" s="60"/>
    </row>
    <row r="3783" spans="4:12" s="61" customFormat="1" ht="12.75">
      <c r="D3783" s="60"/>
      <c r="K3783" s="60"/>
      <c r="L3783" s="60"/>
    </row>
    <row r="3784" spans="4:12" s="61" customFormat="1" ht="12.75">
      <c r="D3784" s="60"/>
      <c r="K3784" s="60"/>
      <c r="L3784" s="60"/>
    </row>
    <row r="3785" spans="4:12" s="61" customFormat="1" ht="12.75">
      <c r="D3785" s="60"/>
      <c r="K3785" s="60"/>
      <c r="L3785" s="60"/>
    </row>
    <row r="3786" spans="4:12" s="61" customFormat="1" ht="12.75">
      <c r="D3786" s="60"/>
      <c r="K3786" s="60"/>
      <c r="L3786" s="60"/>
    </row>
    <row r="3787" spans="4:12" s="61" customFormat="1" ht="12.75">
      <c r="D3787" s="60"/>
      <c r="K3787" s="60"/>
      <c r="L3787" s="60"/>
    </row>
    <row r="3788" spans="4:12" s="61" customFormat="1" ht="12.75">
      <c r="D3788" s="60"/>
      <c r="K3788" s="60"/>
      <c r="L3788" s="60"/>
    </row>
    <row r="3789" spans="4:12" s="61" customFormat="1" ht="12.75">
      <c r="D3789" s="60"/>
      <c r="K3789" s="60"/>
      <c r="L3789" s="60"/>
    </row>
    <row r="3790" spans="4:12" s="61" customFormat="1" ht="12.75">
      <c r="D3790" s="60"/>
      <c r="K3790" s="60"/>
      <c r="L3790" s="60"/>
    </row>
    <row r="3791" spans="4:12" s="61" customFormat="1" ht="12.75">
      <c r="D3791" s="60"/>
      <c r="K3791" s="60"/>
      <c r="L3791" s="60"/>
    </row>
    <row r="3792" spans="4:12" s="61" customFormat="1" ht="12.75">
      <c r="D3792" s="60"/>
      <c r="K3792" s="60"/>
      <c r="L3792" s="60"/>
    </row>
    <row r="3793" spans="4:12" s="61" customFormat="1" ht="12.75">
      <c r="D3793" s="60"/>
      <c r="K3793" s="60"/>
      <c r="L3793" s="60"/>
    </row>
    <row r="3794" spans="4:12" s="61" customFormat="1" ht="12.75">
      <c r="D3794" s="60"/>
      <c r="K3794" s="60"/>
      <c r="L3794" s="60"/>
    </row>
    <row r="3795" spans="4:12" s="61" customFormat="1" ht="12.75">
      <c r="D3795" s="60"/>
      <c r="K3795" s="60"/>
      <c r="L3795" s="60"/>
    </row>
    <row r="3796" spans="4:12" s="61" customFormat="1" ht="12.75">
      <c r="D3796" s="60"/>
      <c r="K3796" s="60"/>
      <c r="L3796" s="60"/>
    </row>
    <row r="3797" spans="4:12" s="61" customFormat="1" ht="12.75">
      <c r="D3797" s="60"/>
      <c r="K3797" s="60"/>
      <c r="L3797" s="60"/>
    </row>
    <row r="3798" spans="4:12" s="61" customFormat="1" ht="12.75">
      <c r="D3798" s="60"/>
      <c r="K3798" s="60"/>
      <c r="L3798" s="60"/>
    </row>
    <row r="3799" spans="4:12" s="61" customFormat="1" ht="12.75">
      <c r="D3799" s="60"/>
      <c r="K3799" s="60"/>
      <c r="L3799" s="60"/>
    </row>
    <row r="3800" spans="4:12" s="61" customFormat="1" ht="12.75">
      <c r="D3800" s="60"/>
      <c r="K3800" s="60"/>
      <c r="L3800" s="60"/>
    </row>
    <row r="3801" spans="4:12" s="61" customFormat="1" ht="12.75">
      <c r="D3801" s="60"/>
      <c r="K3801" s="60"/>
      <c r="L3801" s="60"/>
    </row>
    <row r="3802" spans="4:12" s="61" customFormat="1" ht="12.75">
      <c r="D3802" s="60"/>
      <c r="K3802" s="60"/>
      <c r="L3802" s="60"/>
    </row>
    <row r="3803" spans="4:12" s="61" customFormat="1" ht="12.75">
      <c r="D3803" s="60"/>
      <c r="K3803" s="60"/>
      <c r="L3803" s="60"/>
    </row>
    <row r="3804" spans="4:12" s="61" customFormat="1" ht="12.75">
      <c r="D3804" s="60"/>
      <c r="K3804" s="60"/>
      <c r="L3804" s="60"/>
    </row>
    <row r="3805" spans="4:12" s="61" customFormat="1" ht="12.75">
      <c r="D3805" s="60"/>
      <c r="K3805" s="60"/>
      <c r="L3805" s="60"/>
    </row>
    <row r="3806" spans="4:12" s="61" customFormat="1" ht="12.75">
      <c r="D3806" s="60"/>
      <c r="K3806" s="60"/>
      <c r="L3806" s="60"/>
    </row>
    <row r="3807" spans="4:12" s="61" customFormat="1" ht="12.75">
      <c r="D3807" s="60"/>
      <c r="K3807" s="60"/>
      <c r="L3807" s="60"/>
    </row>
    <row r="3808" spans="4:12" s="61" customFormat="1" ht="12.75">
      <c r="D3808" s="60"/>
      <c r="K3808" s="60"/>
      <c r="L3808" s="60"/>
    </row>
    <row r="3809" spans="4:12" s="61" customFormat="1" ht="12.75">
      <c r="D3809" s="60"/>
      <c r="K3809" s="60"/>
      <c r="L3809" s="60"/>
    </row>
    <row r="3810" spans="4:12" s="61" customFormat="1" ht="12.75">
      <c r="D3810" s="60"/>
      <c r="K3810" s="60"/>
      <c r="L3810" s="60"/>
    </row>
    <row r="3811" spans="4:12" s="61" customFormat="1" ht="12.75">
      <c r="D3811" s="60"/>
      <c r="K3811" s="60"/>
      <c r="L3811" s="60"/>
    </row>
    <row r="3812" spans="4:12" s="61" customFormat="1" ht="12.75">
      <c r="D3812" s="60"/>
      <c r="K3812" s="60"/>
      <c r="L3812" s="60"/>
    </row>
    <row r="3813" spans="4:12" s="61" customFormat="1" ht="12.75">
      <c r="D3813" s="60"/>
      <c r="K3813" s="60"/>
      <c r="L3813" s="60"/>
    </row>
    <row r="3814" spans="4:12" s="61" customFormat="1" ht="12.75">
      <c r="D3814" s="60"/>
      <c r="K3814" s="60"/>
      <c r="L3814" s="60"/>
    </row>
    <row r="3815" spans="4:12" s="61" customFormat="1" ht="12.75">
      <c r="D3815" s="60"/>
      <c r="K3815" s="60"/>
      <c r="L3815" s="60"/>
    </row>
    <row r="3816" spans="4:12" s="61" customFormat="1" ht="12.75">
      <c r="D3816" s="60"/>
      <c r="K3816" s="60"/>
      <c r="L3816" s="60"/>
    </row>
    <row r="3817" spans="4:12" s="61" customFormat="1" ht="12.75">
      <c r="D3817" s="60"/>
      <c r="K3817" s="60"/>
      <c r="L3817" s="60"/>
    </row>
    <row r="3818" spans="4:12" s="61" customFormat="1" ht="12.75">
      <c r="D3818" s="60"/>
      <c r="K3818" s="60"/>
      <c r="L3818" s="60"/>
    </row>
    <row r="3819" spans="4:12" s="61" customFormat="1" ht="12.75">
      <c r="D3819" s="60"/>
      <c r="K3819" s="60"/>
      <c r="L3819" s="60"/>
    </row>
    <row r="3820" spans="4:12" s="61" customFormat="1" ht="12.75">
      <c r="D3820" s="60"/>
      <c r="K3820" s="60"/>
      <c r="L3820" s="60"/>
    </row>
    <row r="3821" spans="4:12" s="61" customFormat="1" ht="12.75">
      <c r="D3821" s="60"/>
      <c r="K3821" s="60"/>
      <c r="L3821" s="60"/>
    </row>
    <row r="3822" spans="4:12" s="61" customFormat="1" ht="12.75">
      <c r="D3822" s="60"/>
      <c r="K3822" s="60"/>
      <c r="L3822" s="60"/>
    </row>
    <row r="3823" spans="4:12" s="61" customFormat="1" ht="12.75">
      <c r="D3823" s="60"/>
      <c r="K3823" s="60"/>
      <c r="L3823" s="60"/>
    </row>
    <row r="3824" spans="4:12" s="61" customFormat="1" ht="12.75">
      <c r="D3824" s="60"/>
      <c r="K3824" s="60"/>
      <c r="L3824" s="60"/>
    </row>
    <row r="3825" spans="4:12" s="61" customFormat="1" ht="12.75">
      <c r="D3825" s="60"/>
      <c r="K3825" s="60"/>
      <c r="L3825" s="60"/>
    </row>
    <row r="3826" spans="4:12" s="61" customFormat="1" ht="12.75">
      <c r="D3826" s="60"/>
      <c r="K3826" s="60"/>
      <c r="L3826" s="60"/>
    </row>
    <row r="3827" spans="4:12" s="61" customFormat="1" ht="12.75">
      <c r="D3827" s="60"/>
      <c r="K3827" s="60"/>
      <c r="L3827" s="60"/>
    </row>
    <row r="3828" spans="4:12" s="61" customFormat="1" ht="12.75">
      <c r="D3828" s="60"/>
      <c r="K3828" s="60"/>
      <c r="L3828" s="60"/>
    </row>
    <row r="3829" spans="4:12" s="61" customFormat="1" ht="12.75">
      <c r="D3829" s="60"/>
      <c r="K3829" s="60"/>
      <c r="L3829" s="60"/>
    </row>
    <row r="3830" spans="4:12" s="61" customFormat="1" ht="12.75">
      <c r="D3830" s="60"/>
      <c r="K3830" s="60"/>
      <c r="L3830" s="60"/>
    </row>
    <row r="3831" spans="4:12" s="61" customFormat="1" ht="12.75">
      <c r="D3831" s="60"/>
      <c r="K3831" s="60"/>
      <c r="L3831" s="60"/>
    </row>
    <row r="3832" spans="4:12" s="61" customFormat="1" ht="12.75">
      <c r="D3832" s="60"/>
      <c r="K3832" s="60"/>
      <c r="L3832" s="60"/>
    </row>
    <row r="3833" spans="4:12" s="61" customFormat="1" ht="12.75">
      <c r="D3833" s="60"/>
      <c r="K3833" s="60"/>
      <c r="L3833" s="60"/>
    </row>
    <row r="3834" spans="4:12" s="61" customFormat="1" ht="12.75">
      <c r="D3834" s="60"/>
      <c r="K3834" s="60"/>
      <c r="L3834" s="60"/>
    </row>
    <row r="3835" spans="4:12" s="61" customFormat="1" ht="12.75">
      <c r="D3835" s="60"/>
      <c r="K3835" s="60"/>
      <c r="L3835" s="60"/>
    </row>
    <row r="3836" spans="4:12" s="61" customFormat="1" ht="12.75">
      <c r="D3836" s="60"/>
      <c r="K3836" s="60"/>
      <c r="L3836" s="60"/>
    </row>
    <row r="3837" spans="4:12" s="61" customFormat="1" ht="12.75">
      <c r="D3837" s="60"/>
      <c r="K3837" s="60"/>
      <c r="L3837" s="60"/>
    </row>
    <row r="3838" spans="4:12" s="61" customFormat="1" ht="12.75">
      <c r="D3838" s="60"/>
      <c r="K3838" s="60"/>
      <c r="L3838" s="60"/>
    </row>
    <row r="3839" spans="4:12" s="61" customFormat="1" ht="12.75">
      <c r="D3839" s="60"/>
      <c r="K3839" s="60"/>
      <c r="L3839" s="60"/>
    </row>
    <row r="3840" spans="4:12" s="61" customFormat="1" ht="12.75">
      <c r="D3840" s="60"/>
      <c r="K3840" s="60"/>
      <c r="L3840" s="60"/>
    </row>
    <row r="3841" spans="4:12" s="61" customFormat="1" ht="12.75">
      <c r="D3841" s="60"/>
      <c r="K3841" s="60"/>
      <c r="L3841" s="60"/>
    </row>
    <row r="3842" spans="4:12" s="61" customFormat="1" ht="12.75">
      <c r="D3842" s="60"/>
      <c r="K3842" s="60"/>
      <c r="L3842" s="60"/>
    </row>
    <row r="3843" spans="4:12" s="61" customFormat="1" ht="12.75">
      <c r="D3843" s="60"/>
      <c r="K3843" s="60"/>
      <c r="L3843" s="60"/>
    </row>
    <row r="3844" spans="4:12" s="61" customFormat="1" ht="12.75">
      <c r="D3844" s="60"/>
      <c r="K3844" s="60"/>
      <c r="L3844" s="60"/>
    </row>
    <row r="3845" spans="4:12" s="61" customFormat="1" ht="12.75">
      <c r="D3845" s="60"/>
      <c r="K3845" s="60"/>
      <c r="L3845" s="60"/>
    </row>
    <row r="3846" spans="4:12" s="61" customFormat="1" ht="12.75">
      <c r="D3846" s="60"/>
      <c r="K3846" s="60"/>
      <c r="L3846" s="60"/>
    </row>
    <row r="3847" spans="4:12" s="61" customFormat="1" ht="12.75">
      <c r="D3847" s="60"/>
      <c r="K3847" s="60"/>
      <c r="L3847" s="60"/>
    </row>
    <row r="3848" spans="4:12" s="61" customFormat="1" ht="12.75">
      <c r="D3848" s="60"/>
      <c r="K3848" s="60"/>
      <c r="L3848" s="60"/>
    </row>
    <row r="3849" spans="4:12" s="61" customFormat="1" ht="12.75">
      <c r="D3849" s="60"/>
      <c r="K3849" s="60"/>
      <c r="L3849" s="60"/>
    </row>
    <row r="3850" spans="4:12" s="61" customFormat="1" ht="12.75">
      <c r="D3850" s="60"/>
      <c r="K3850" s="60"/>
      <c r="L3850" s="60"/>
    </row>
    <row r="3851" spans="4:12" s="61" customFormat="1" ht="12.75">
      <c r="D3851" s="60"/>
      <c r="K3851" s="60"/>
      <c r="L3851" s="60"/>
    </row>
    <row r="3852" spans="4:12" s="61" customFormat="1" ht="12.75">
      <c r="D3852" s="60"/>
      <c r="K3852" s="60"/>
      <c r="L3852" s="60"/>
    </row>
    <row r="3853" spans="4:12" s="61" customFormat="1" ht="12.75">
      <c r="D3853" s="60"/>
      <c r="K3853" s="60"/>
      <c r="L3853" s="60"/>
    </row>
    <row r="3854" spans="4:12" s="61" customFormat="1" ht="12.75">
      <c r="D3854" s="60"/>
      <c r="K3854" s="60"/>
      <c r="L3854" s="60"/>
    </row>
    <row r="3855" spans="4:12" s="61" customFormat="1" ht="12.75">
      <c r="D3855" s="60"/>
      <c r="K3855" s="60"/>
      <c r="L3855" s="60"/>
    </row>
    <row r="3856" spans="4:12" s="61" customFormat="1" ht="12.75">
      <c r="D3856" s="60"/>
      <c r="K3856" s="60"/>
      <c r="L3856" s="60"/>
    </row>
    <row r="3857" spans="4:12" s="61" customFormat="1" ht="12.75">
      <c r="D3857" s="60"/>
      <c r="K3857" s="60"/>
      <c r="L3857" s="60"/>
    </row>
    <row r="3858" spans="4:12" s="61" customFormat="1" ht="12.75">
      <c r="D3858" s="60"/>
      <c r="K3858" s="60"/>
      <c r="L3858" s="60"/>
    </row>
    <row r="3859" spans="4:12" s="61" customFormat="1" ht="12.75">
      <c r="D3859" s="60"/>
      <c r="K3859" s="60"/>
      <c r="L3859" s="60"/>
    </row>
    <row r="3860" spans="4:12" s="61" customFormat="1" ht="12.75">
      <c r="D3860" s="60"/>
      <c r="K3860" s="60"/>
      <c r="L3860" s="60"/>
    </row>
    <row r="3861" spans="4:12" s="61" customFormat="1" ht="12.75">
      <c r="D3861" s="60"/>
      <c r="K3861" s="60"/>
      <c r="L3861" s="60"/>
    </row>
    <row r="3862" spans="4:12" s="61" customFormat="1" ht="12.75">
      <c r="D3862" s="60"/>
      <c r="K3862" s="60"/>
      <c r="L3862" s="60"/>
    </row>
    <row r="3863" spans="4:12" s="61" customFormat="1" ht="12.75">
      <c r="D3863" s="60"/>
      <c r="K3863" s="60"/>
      <c r="L3863" s="60"/>
    </row>
    <row r="3864" spans="4:12" s="61" customFormat="1" ht="12.75">
      <c r="D3864" s="60"/>
      <c r="K3864" s="60"/>
      <c r="L3864" s="60"/>
    </row>
    <row r="3865" spans="4:12" s="61" customFormat="1" ht="12.75">
      <c r="D3865" s="60"/>
      <c r="K3865" s="60"/>
      <c r="L3865" s="60"/>
    </row>
    <row r="3866" spans="4:12" s="61" customFormat="1" ht="12.75">
      <c r="D3866" s="60"/>
      <c r="K3866" s="60"/>
      <c r="L3866" s="60"/>
    </row>
    <row r="3867" spans="4:12" s="61" customFormat="1" ht="12.75">
      <c r="D3867" s="60"/>
      <c r="K3867" s="60"/>
      <c r="L3867" s="60"/>
    </row>
    <row r="3868" spans="4:12" s="61" customFormat="1" ht="12.75">
      <c r="D3868" s="60"/>
      <c r="K3868" s="60"/>
      <c r="L3868" s="60"/>
    </row>
    <row r="3869" spans="4:12" s="61" customFormat="1" ht="12.75">
      <c r="D3869" s="60"/>
      <c r="K3869" s="60"/>
      <c r="L3869" s="60"/>
    </row>
    <row r="3870" spans="4:12" s="61" customFormat="1" ht="12.75">
      <c r="D3870" s="60"/>
      <c r="K3870" s="60"/>
      <c r="L3870" s="60"/>
    </row>
    <row r="3871" spans="4:12" s="61" customFormat="1" ht="12.75">
      <c r="D3871" s="60"/>
      <c r="K3871" s="60"/>
      <c r="L3871" s="60"/>
    </row>
    <row r="3872" spans="4:12" s="61" customFormat="1" ht="12.75">
      <c r="D3872" s="60"/>
      <c r="K3872" s="60"/>
      <c r="L3872" s="60"/>
    </row>
    <row r="3873" spans="4:12" s="61" customFormat="1" ht="12.75">
      <c r="D3873" s="60"/>
      <c r="K3873" s="60"/>
      <c r="L3873" s="60"/>
    </row>
    <row r="3874" spans="4:12" s="61" customFormat="1" ht="12.75">
      <c r="D3874" s="60"/>
      <c r="K3874" s="60"/>
      <c r="L3874" s="60"/>
    </row>
    <row r="3875" spans="4:12" s="61" customFormat="1" ht="12.75">
      <c r="D3875" s="60"/>
      <c r="K3875" s="60"/>
      <c r="L3875" s="60"/>
    </row>
    <row r="3876" spans="4:12" s="61" customFormat="1" ht="12.75">
      <c r="D3876" s="60"/>
      <c r="K3876" s="60"/>
      <c r="L3876" s="60"/>
    </row>
    <row r="3877" spans="4:12" s="61" customFormat="1" ht="12.75">
      <c r="D3877" s="60"/>
      <c r="K3877" s="60"/>
      <c r="L3877" s="60"/>
    </row>
    <row r="3878" spans="4:12" s="61" customFormat="1" ht="12.75">
      <c r="D3878" s="60"/>
      <c r="K3878" s="60"/>
      <c r="L3878" s="60"/>
    </row>
    <row r="3879" spans="4:12" s="61" customFormat="1" ht="12.75">
      <c r="D3879" s="60"/>
      <c r="K3879" s="60"/>
      <c r="L3879" s="60"/>
    </row>
    <row r="3880" spans="4:12" s="61" customFormat="1" ht="12.75">
      <c r="D3880" s="60"/>
      <c r="K3880" s="60"/>
      <c r="L3880" s="60"/>
    </row>
    <row r="3881" spans="4:12" s="61" customFormat="1" ht="12.75">
      <c r="D3881" s="60"/>
      <c r="K3881" s="60"/>
      <c r="L3881" s="60"/>
    </row>
    <row r="3882" spans="4:12" s="61" customFormat="1" ht="12.75">
      <c r="D3882" s="60"/>
      <c r="K3882" s="60"/>
      <c r="L3882" s="60"/>
    </row>
    <row r="3883" spans="4:12" s="61" customFormat="1" ht="12.75">
      <c r="D3883" s="60"/>
      <c r="K3883" s="60"/>
      <c r="L3883" s="60"/>
    </row>
    <row r="3884" spans="4:12" s="61" customFormat="1" ht="12.75">
      <c r="D3884" s="60"/>
      <c r="K3884" s="60"/>
      <c r="L3884" s="60"/>
    </row>
    <row r="3885" spans="4:12" s="61" customFormat="1" ht="12.75">
      <c r="D3885" s="60"/>
      <c r="K3885" s="60"/>
      <c r="L3885" s="60"/>
    </row>
    <row r="3886" spans="4:12" s="61" customFormat="1" ht="12.75">
      <c r="D3886" s="60"/>
      <c r="K3886" s="60"/>
      <c r="L3886" s="60"/>
    </row>
    <row r="3887" spans="4:12" s="61" customFormat="1" ht="12.75">
      <c r="D3887" s="60"/>
      <c r="K3887" s="60"/>
      <c r="L3887" s="60"/>
    </row>
    <row r="3888" spans="4:12" s="61" customFormat="1" ht="12.75">
      <c r="D3888" s="60"/>
      <c r="K3888" s="60"/>
      <c r="L3888" s="60"/>
    </row>
    <row r="3889" spans="4:12" s="61" customFormat="1" ht="12.75">
      <c r="D3889" s="60"/>
      <c r="K3889" s="60"/>
      <c r="L3889" s="60"/>
    </row>
    <row r="3890" spans="4:12" s="61" customFormat="1" ht="12.75">
      <c r="D3890" s="60"/>
      <c r="K3890" s="60"/>
      <c r="L3890" s="60"/>
    </row>
    <row r="3891" spans="4:12" s="61" customFormat="1" ht="12.75">
      <c r="D3891" s="60"/>
      <c r="K3891" s="60"/>
      <c r="L3891" s="60"/>
    </row>
    <row r="3892" spans="4:12" s="61" customFormat="1" ht="12.75">
      <c r="D3892" s="60"/>
      <c r="K3892" s="60"/>
      <c r="L3892" s="60"/>
    </row>
    <row r="3893" spans="4:12" s="61" customFormat="1" ht="12.75">
      <c r="D3893" s="60"/>
      <c r="K3893" s="60"/>
      <c r="L3893" s="60"/>
    </row>
    <row r="3894" spans="4:12" s="61" customFormat="1" ht="12.75">
      <c r="D3894" s="60"/>
      <c r="K3894" s="60"/>
      <c r="L3894" s="60"/>
    </row>
    <row r="3895" spans="4:12" s="61" customFormat="1" ht="12.75">
      <c r="D3895" s="60"/>
      <c r="K3895" s="60"/>
      <c r="L3895" s="60"/>
    </row>
    <row r="3896" spans="4:12" s="61" customFormat="1" ht="12.75">
      <c r="D3896" s="60"/>
      <c r="K3896" s="60"/>
      <c r="L3896" s="60"/>
    </row>
    <row r="3897" spans="4:12" s="61" customFormat="1" ht="12.75">
      <c r="D3897" s="60"/>
      <c r="K3897" s="60"/>
      <c r="L3897" s="60"/>
    </row>
    <row r="3898" spans="4:12" s="61" customFormat="1" ht="12.75">
      <c r="D3898" s="60"/>
      <c r="K3898" s="60"/>
      <c r="L3898" s="60"/>
    </row>
    <row r="3899" spans="4:12" s="61" customFormat="1" ht="12.75">
      <c r="D3899" s="60"/>
      <c r="K3899" s="60"/>
      <c r="L3899" s="60"/>
    </row>
    <row r="3900" spans="4:12" s="61" customFormat="1" ht="12.75">
      <c r="D3900" s="60"/>
      <c r="K3900" s="60"/>
      <c r="L3900" s="60"/>
    </row>
    <row r="3901" spans="4:12" s="61" customFormat="1" ht="12.75">
      <c r="D3901" s="60"/>
      <c r="K3901" s="60"/>
      <c r="L3901" s="60"/>
    </row>
    <row r="3902" spans="4:12" s="61" customFormat="1" ht="12.75">
      <c r="D3902" s="60"/>
      <c r="K3902" s="60"/>
      <c r="L3902" s="60"/>
    </row>
    <row r="3903" spans="4:12" s="61" customFormat="1" ht="12.75">
      <c r="D3903" s="60"/>
      <c r="K3903" s="60"/>
      <c r="L3903" s="60"/>
    </row>
    <row r="3904" spans="4:12" s="61" customFormat="1" ht="12.75">
      <c r="D3904" s="60"/>
      <c r="K3904" s="60"/>
      <c r="L3904" s="60"/>
    </row>
    <row r="3905" spans="4:12" s="61" customFormat="1" ht="12.75">
      <c r="D3905" s="60"/>
      <c r="K3905" s="60"/>
      <c r="L3905" s="60"/>
    </row>
    <row r="3906" spans="4:12" s="61" customFormat="1" ht="12.75">
      <c r="D3906" s="60"/>
      <c r="K3906" s="60"/>
      <c r="L3906" s="60"/>
    </row>
    <row r="3907" spans="4:12" s="61" customFormat="1" ht="12.75">
      <c r="D3907" s="60"/>
      <c r="K3907" s="60"/>
      <c r="L3907" s="60"/>
    </row>
    <row r="3908" spans="4:12" s="61" customFormat="1" ht="12.75">
      <c r="D3908" s="60"/>
      <c r="K3908" s="60"/>
      <c r="L3908" s="60"/>
    </row>
    <row r="3909" spans="4:12" s="61" customFormat="1" ht="12.75">
      <c r="D3909" s="60"/>
      <c r="K3909" s="60"/>
      <c r="L3909" s="60"/>
    </row>
    <row r="3910" spans="4:12" s="61" customFormat="1" ht="12.75">
      <c r="D3910" s="60"/>
      <c r="K3910" s="60"/>
      <c r="L3910" s="60"/>
    </row>
    <row r="3911" spans="4:12" s="61" customFormat="1" ht="12.75">
      <c r="D3911" s="60"/>
      <c r="K3911" s="60"/>
      <c r="L3911" s="60"/>
    </row>
    <row r="3912" spans="4:12" s="61" customFormat="1" ht="12.75">
      <c r="D3912" s="60"/>
      <c r="K3912" s="60"/>
      <c r="L3912" s="60"/>
    </row>
    <row r="3913" spans="4:12" s="61" customFormat="1" ht="12.75">
      <c r="D3913" s="60"/>
      <c r="K3913" s="60"/>
      <c r="L3913" s="60"/>
    </row>
    <row r="3914" spans="4:12" s="61" customFormat="1" ht="12.75">
      <c r="D3914" s="60"/>
      <c r="K3914" s="60"/>
      <c r="L3914" s="60"/>
    </row>
    <row r="3915" spans="4:12" s="61" customFormat="1" ht="12.75">
      <c r="D3915" s="60"/>
      <c r="K3915" s="60"/>
      <c r="L3915" s="60"/>
    </row>
    <row r="3916" spans="4:12" s="61" customFormat="1" ht="12.75">
      <c r="D3916" s="60"/>
      <c r="K3916" s="60"/>
      <c r="L3916" s="60"/>
    </row>
    <row r="3917" spans="4:12" s="61" customFormat="1" ht="12.75">
      <c r="D3917" s="60"/>
      <c r="K3917" s="60"/>
      <c r="L3917" s="60"/>
    </row>
    <row r="3918" spans="4:12" s="61" customFormat="1" ht="12.75">
      <c r="D3918" s="60"/>
      <c r="K3918" s="60"/>
      <c r="L3918" s="60"/>
    </row>
    <row r="3919" spans="4:12" s="61" customFormat="1" ht="12.75">
      <c r="D3919" s="60"/>
      <c r="K3919" s="60"/>
      <c r="L3919" s="60"/>
    </row>
    <row r="3920" spans="4:12" s="61" customFormat="1" ht="12.75">
      <c r="D3920" s="60"/>
      <c r="K3920" s="60"/>
      <c r="L3920" s="60"/>
    </row>
    <row r="3921" spans="4:12" s="61" customFormat="1" ht="12.75">
      <c r="D3921" s="60"/>
      <c r="K3921" s="60"/>
      <c r="L3921" s="60"/>
    </row>
    <row r="3922" spans="4:12" s="61" customFormat="1" ht="12.75">
      <c r="D3922" s="60"/>
      <c r="K3922" s="60"/>
      <c r="L3922" s="60"/>
    </row>
    <row r="3923" spans="4:12" s="61" customFormat="1" ht="12.75">
      <c r="D3923" s="60"/>
      <c r="K3923" s="60"/>
      <c r="L3923" s="60"/>
    </row>
    <row r="3924" spans="4:12" s="61" customFormat="1" ht="12.75">
      <c r="D3924" s="60"/>
      <c r="K3924" s="60"/>
      <c r="L3924" s="60"/>
    </row>
    <row r="3925" spans="4:12" s="61" customFormat="1" ht="12.75">
      <c r="D3925" s="60"/>
      <c r="K3925" s="60"/>
      <c r="L3925" s="60"/>
    </row>
    <row r="3926" spans="4:12" s="61" customFormat="1" ht="12.75">
      <c r="D3926" s="60"/>
      <c r="K3926" s="60"/>
      <c r="L3926" s="60"/>
    </row>
    <row r="3927" spans="4:12" s="61" customFormat="1" ht="12.75">
      <c r="D3927" s="60"/>
      <c r="K3927" s="60"/>
      <c r="L3927" s="60"/>
    </row>
    <row r="3928" spans="4:12" s="61" customFormat="1" ht="12.75">
      <c r="D3928" s="60"/>
      <c r="K3928" s="60"/>
      <c r="L3928" s="60"/>
    </row>
    <row r="3929" spans="4:12" s="61" customFormat="1" ht="12.75">
      <c r="D3929" s="60"/>
      <c r="K3929" s="60"/>
      <c r="L3929" s="60"/>
    </row>
    <row r="3930" spans="4:12" s="61" customFormat="1" ht="12.75">
      <c r="D3930" s="60"/>
      <c r="K3930" s="60"/>
      <c r="L3930" s="60"/>
    </row>
    <row r="3931" spans="4:12" s="61" customFormat="1" ht="12.75">
      <c r="D3931" s="60"/>
      <c r="K3931" s="60"/>
      <c r="L3931" s="60"/>
    </row>
    <row r="3932" spans="4:12" s="61" customFormat="1" ht="12.75">
      <c r="D3932" s="60"/>
      <c r="K3932" s="60"/>
      <c r="L3932" s="60"/>
    </row>
    <row r="3933" spans="4:12" s="61" customFormat="1" ht="12.75">
      <c r="D3933" s="60"/>
      <c r="K3933" s="60"/>
      <c r="L3933" s="60"/>
    </row>
    <row r="3934" spans="4:12" s="61" customFormat="1" ht="12.75">
      <c r="D3934" s="60"/>
      <c r="K3934" s="60"/>
      <c r="L3934" s="60"/>
    </row>
    <row r="3935" spans="4:12" s="61" customFormat="1" ht="12.75">
      <c r="D3935" s="60"/>
      <c r="K3935" s="60"/>
      <c r="L3935" s="60"/>
    </row>
    <row r="3936" spans="4:12" s="61" customFormat="1" ht="12.75">
      <c r="D3936" s="60"/>
      <c r="K3936" s="60"/>
      <c r="L3936" s="60"/>
    </row>
    <row r="3937" spans="4:12" s="61" customFormat="1" ht="12.75">
      <c r="D3937" s="60"/>
      <c r="K3937" s="60"/>
      <c r="L3937" s="60"/>
    </row>
    <row r="3938" spans="4:12" s="61" customFormat="1" ht="12.75">
      <c r="D3938" s="60"/>
      <c r="K3938" s="60"/>
      <c r="L3938" s="60"/>
    </row>
    <row r="3939" spans="4:12" s="61" customFormat="1" ht="12.75">
      <c r="D3939" s="60"/>
      <c r="K3939" s="60"/>
      <c r="L3939" s="60"/>
    </row>
    <row r="3940" spans="4:12" s="61" customFormat="1" ht="12.75">
      <c r="D3940" s="60"/>
      <c r="K3940" s="60"/>
      <c r="L3940" s="60"/>
    </row>
    <row r="3941" spans="4:12" s="61" customFormat="1" ht="12.75">
      <c r="D3941" s="60"/>
      <c r="K3941" s="60"/>
      <c r="L3941" s="60"/>
    </row>
    <row r="3942" spans="4:12" s="61" customFormat="1" ht="12.75">
      <c r="D3942" s="60"/>
      <c r="K3942" s="60"/>
      <c r="L3942" s="60"/>
    </row>
    <row r="3943" spans="4:12" s="61" customFormat="1" ht="12.75">
      <c r="D3943" s="60"/>
      <c r="K3943" s="60"/>
      <c r="L3943" s="60"/>
    </row>
    <row r="3944" spans="4:12" s="61" customFormat="1" ht="12.75">
      <c r="D3944" s="60"/>
      <c r="K3944" s="60"/>
      <c r="L3944" s="60"/>
    </row>
    <row r="3945" spans="4:12" s="61" customFormat="1" ht="12.75">
      <c r="D3945" s="60"/>
      <c r="K3945" s="60"/>
      <c r="L3945" s="60"/>
    </row>
    <row r="3946" spans="4:12" s="61" customFormat="1" ht="12.75">
      <c r="D3946" s="60"/>
      <c r="K3946" s="60"/>
      <c r="L3946" s="60"/>
    </row>
    <row r="3947" spans="4:12" s="61" customFormat="1" ht="12.75">
      <c r="D3947" s="60"/>
      <c r="K3947" s="60"/>
      <c r="L3947" s="60"/>
    </row>
    <row r="3948" spans="4:12" s="61" customFormat="1" ht="12.75">
      <c r="D3948" s="60"/>
      <c r="K3948" s="60"/>
      <c r="L3948" s="60"/>
    </row>
    <row r="3949" spans="4:12" s="61" customFormat="1" ht="12.75">
      <c r="D3949" s="60"/>
      <c r="K3949" s="60"/>
      <c r="L3949" s="60"/>
    </row>
    <row r="3950" spans="4:12" s="61" customFormat="1" ht="12.75">
      <c r="D3950" s="60"/>
      <c r="K3950" s="60"/>
      <c r="L3950" s="60"/>
    </row>
    <row r="3951" spans="4:12" s="61" customFormat="1" ht="12.75">
      <c r="D3951" s="60"/>
      <c r="K3951" s="60"/>
      <c r="L3951" s="60"/>
    </row>
    <row r="3952" spans="4:12" s="61" customFormat="1" ht="12.75">
      <c r="D3952" s="60"/>
      <c r="K3952" s="60"/>
      <c r="L3952" s="60"/>
    </row>
    <row r="3953" spans="4:12" s="61" customFormat="1" ht="12.75">
      <c r="D3953" s="60"/>
      <c r="K3953" s="60"/>
      <c r="L3953" s="60"/>
    </row>
    <row r="3954" spans="4:12" s="61" customFormat="1" ht="12.75">
      <c r="D3954" s="60"/>
      <c r="K3954" s="60"/>
      <c r="L3954" s="60"/>
    </row>
    <row r="3955" spans="4:12" s="61" customFormat="1" ht="12.75">
      <c r="D3955" s="60"/>
      <c r="K3955" s="60"/>
      <c r="L3955" s="60"/>
    </row>
    <row r="3956" spans="4:12" s="61" customFormat="1" ht="12.75">
      <c r="D3956" s="60"/>
      <c r="K3956" s="60"/>
      <c r="L3956" s="60"/>
    </row>
    <row r="3957" spans="4:12" s="61" customFormat="1" ht="12.75">
      <c r="D3957" s="60"/>
      <c r="K3957" s="60"/>
      <c r="L3957" s="60"/>
    </row>
    <row r="3958" spans="4:12" s="61" customFormat="1" ht="12.75">
      <c r="D3958" s="60"/>
      <c r="K3958" s="60"/>
      <c r="L3958" s="60"/>
    </row>
    <row r="3959" spans="4:12" s="61" customFormat="1" ht="12.75">
      <c r="D3959" s="60"/>
      <c r="K3959" s="60"/>
      <c r="L3959" s="60"/>
    </row>
    <row r="3960" spans="4:12" s="61" customFormat="1" ht="12.75">
      <c r="D3960" s="60"/>
      <c r="K3960" s="60"/>
      <c r="L3960" s="60"/>
    </row>
    <row r="3961" spans="4:12" s="61" customFormat="1" ht="12.75">
      <c r="D3961" s="60"/>
      <c r="K3961" s="60"/>
      <c r="L3961" s="60"/>
    </row>
    <row r="3962" spans="4:12" s="61" customFormat="1" ht="12.75">
      <c r="D3962" s="60"/>
      <c r="K3962" s="60"/>
      <c r="L3962" s="60"/>
    </row>
    <row r="3963" spans="4:12" s="61" customFormat="1" ht="12.75">
      <c r="D3963" s="60"/>
      <c r="K3963" s="60"/>
      <c r="L3963" s="60"/>
    </row>
    <row r="3964" spans="4:12" s="61" customFormat="1" ht="12.75">
      <c r="D3964" s="60"/>
      <c r="K3964" s="60"/>
      <c r="L3964" s="60"/>
    </row>
    <row r="3965" spans="4:12" s="61" customFormat="1" ht="12.75">
      <c r="D3965" s="60"/>
      <c r="K3965" s="60"/>
      <c r="L3965" s="60"/>
    </row>
    <row r="3966" spans="4:12" s="61" customFormat="1" ht="12.75">
      <c r="D3966" s="60"/>
      <c r="K3966" s="60"/>
      <c r="L3966" s="60"/>
    </row>
    <row r="3967" spans="4:12" s="61" customFormat="1" ht="12.75">
      <c r="D3967" s="60"/>
      <c r="K3967" s="60"/>
      <c r="L3967" s="60"/>
    </row>
    <row r="3968" spans="4:12" s="61" customFormat="1" ht="12.75">
      <c r="D3968" s="60"/>
      <c r="K3968" s="60"/>
      <c r="L3968" s="60"/>
    </row>
    <row r="3969" spans="4:12" s="61" customFormat="1" ht="12.75">
      <c r="D3969" s="60"/>
      <c r="K3969" s="60"/>
      <c r="L3969" s="60"/>
    </row>
    <row r="3970" spans="4:12" s="61" customFormat="1" ht="12.75">
      <c r="D3970" s="60"/>
      <c r="K3970" s="60"/>
      <c r="L3970" s="60"/>
    </row>
    <row r="3971" spans="4:12" s="61" customFormat="1" ht="12.75">
      <c r="D3971" s="60"/>
      <c r="K3971" s="60"/>
      <c r="L3971" s="60"/>
    </row>
    <row r="3972" spans="4:12" s="61" customFormat="1" ht="12.75">
      <c r="D3972" s="60"/>
      <c r="K3972" s="60"/>
      <c r="L3972" s="60"/>
    </row>
    <row r="3973" spans="4:12" s="61" customFormat="1" ht="12.75">
      <c r="D3973" s="60"/>
      <c r="K3973" s="60"/>
      <c r="L3973" s="60"/>
    </row>
    <row r="3974" spans="4:12" s="61" customFormat="1" ht="12.75">
      <c r="D3974" s="60"/>
      <c r="K3974" s="60"/>
      <c r="L3974" s="60"/>
    </row>
    <row r="3975" spans="4:12" s="61" customFormat="1" ht="12.75">
      <c r="D3975" s="60"/>
      <c r="K3975" s="60"/>
      <c r="L3975" s="60"/>
    </row>
    <row r="3976" spans="4:12" s="61" customFormat="1" ht="12.75">
      <c r="D3976" s="60"/>
      <c r="K3976" s="60"/>
      <c r="L3976" s="60"/>
    </row>
    <row r="3977" spans="4:12" s="61" customFormat="1" ht="12.75">
      <c r="D3977" s="60"/>
      <c r="K3977" s="60"/>
      <c r="L3977" s="60"/>
    </row>
    <row r="3978" spans="4:12" s="61" customFormat="1" ht="12.75">
      <c r="D3978" s="60"/>
      <c r="K3978" s="60"/>
      <c r="L3978" s="60"/>
    </row>
    <row r="3979" spans="4:12" s="61" customFormat="1" ht="12.75">
      <c r="D3979" s="60"/>
      <c r="K3979" s="60"/>
      <c r="L3979" s="60"/>
    </row>
    <row r="3980" spans="4:12" s="61" customFormat="1" ht="12.75">
      <c r="D3980" s="60"/>
      <c r="K3980" s="60"/>
      <c r="L3980" s="60"/>
    </row>
    <row r="3981" spans="4:12" s="61" customFormat="1" ht="12.75">
      <c r="D3981" s="60"/>
      <c r="K3981" s="60"/>
      <c r="L3981" s="60"/>
    </row>
    <row r="3982" spans="4:12" s="61" customFormat="1" ht="12.75">
      <c r="D3982" s="60"/>
      <c r="K3982" s="60"/>
      <c r="L3982" s="60"/>
    </row>
    <row r="3983" spans="4:12" s="61" customFormat="1" ht="12.75">
      <c r="D3983" s="60"/>
      <c r="K3983" s="60"/>
      <c r="L3983" s="60"/>
    </row>
    <row r="3984" spans="4:12" s="61" customFormat="1" ht="12.75">
      <c r="D3984" s="60"/>
      <c r="K3984" s="60"/>
      <c r="L3984" s="60"/>
    </row>
    <row r="3985" spans="4:12" s="61" customFormat="1" ht="12.75">
      <c r="D3985" s="60"/>
      <c r="K3985" s="60"/>
      <c r="L3985" s="60"/>
    </row>
    <row r="3986" spans="4:12" s="61" customFormat="1" ht="12.75">
      <c r="D3986" s="60"/>
      <c r="K3986" s="60"/>
      <c r="L3986" s="60"/>
    </row>
    <row r="3987" spans="4:12" s="61" customFormat="1" ht="12.75">
      <c r="D3987" s="60"/>
      <c r="K3987" s="60"/>
      <c r="L3987" s="60"/>
    </row>
    <row r="3988" spans="4:12" s="61" customFormat="1" ht="12.75">
      <c r="D3988" s="60"/>
      <c r="K3988" s="60"/>
      <c r="L3988" s="60"/>
    </row>
    <row r="3989" spans="4:12" s="61" customFormat="1" ht="12.75">
      <c r="D3989" s="60"/>
      <c r="K3989" s="60"/>
      <c r="L3989" s="60"/>
    </row>
    <row r="3990" spans="4:12" s="61" customFormat="1" ht="12.75">
      <c r="D3990" s="60"/>
      <c r="K3990" s="60"/>
      <c r="L3990" s="60"/>
    </row>
    <row r="3991" spans="4:12" s="61" customFormat="1" ht="12.75">
      <c r="D3991" s="60"/>
      <c r="K3991" s="60"/>
      <c r="L3991" s="60"/>
    </row>
    <row r="3992" spans="4:12" s="61" customFormat="1" ht="12.75">
      <c r="D3992" s="60"/>
      <c r="K3992" s="60"/>
      <c r="L3992" s="60"/>
    </row>
    <row r="3993" spans="4:12" s="61" customFormat="1" ht="12.75">
      <c r="D3993" s="60"/>
      <c r="K3993" s="60"/>
      <c r="L3993" s="60"/>
    </row>
    <row r="3994" spans="4:12" s="61" customFormat="1" ht="12.75">
      <c r="D3994" s="60"/>
      <c r="K3994" s="60"/>
      <c r="L3994" s="60"/>
    </row>
    <row r="3995" spans="4:12" s="61" customFormat="1" ht="12.75">
      <c r="D3995" s="60"/>
      <c r="K3995" s="60"/>
      <c r="L3995" s="60"/>
    </row>
    <row r="3996" spans="4:12" s="61" customFormat="1" ht="12.75">
      <c r="D3996" s="60"/>
      <c r="K3996" s="60"/>
      <c r="L3996" s="60"/>
    </row>
    <row r="3997" spans="4:12" s="61" customFormat="1" ht="12.75">
      <c r="D3997" s="60"/>
      <c r="K3997" s="60"/>
      <c r="L3997" s="60"/>
    </row>
    <row r="3998" spans="4:12" s="61" customFormat="1" ht="12.75">
      <c r="D3998" s="60"/>
      <c r="K3998" s="60"/>
      <c r="L3998" s="60"/>
    </row>
    <row r="3999" spans="4:12" s="61" customFormat="1" ht="12.75">
      <c r="D3999" s="60"/>
      <c r="K3999" s="60"/>
      <c r="L3999" s="60"/>
    </row>
    <row r="4000" spans="4:12" s="61" customFormat="1" ht="12.75">
      <c r="D4000" s="60"/>
      <c r="K4000" s="60"/>
      <c r="L4000" s="60"/>
    </row>
    <row r="4001" spans="4:12" s="61" customFormat="1" ht="12.75">
      <c r="D4001" s="60"/>
      <c r="K4001" s="60"/>
      <c r="L4001" s="60"/>
    </row>
    <row r="4002" spans="4:12" s="61" customFormat="1" ht="12.75">
      <c r="D4002" s="60"/>
      <c r="K4002" s="60"/>
      <c r="L4002" s="60"/>
    </row>
    <row r="4003" spans="4:12" s="61" customFormat="1" ht="12.75">
      <c r="D4003" s="60"/>
      <c r="K4003" s="60"/>
      <c r="L4003" s="60"/>
    </row>
    <row r="4004" spans="4:12" s="61" customFormat="1" ht="12.75">
      <c r="D4004" s="60"/>
      <c r="K4004" s="60"/>
      <c r="L4004" s="60"/>
    </row>
    <row r="4005" spans="4:12" s="61" customFormat="1" ht="12.75">
      <c r="D4005" s="60"/>
      <c r="K4005" s="60"/>
      <c r="L4005" s="60"/>
    </row>
    <row r="4006" spans="4:12" s="61" customFormat="1" ht="12.75">
      <c r="D4006" s="60"/>
      <c r="K4006" s="60"/>
      <c r="L4006" s="60"/>
    </row>
    <row r="4007" spans="4:12" s="61" customFormat="1" ht="12.75">
      <c r="D4007" s="60"/>
      <c r="K4007" s="60"/>
      <c r="L4007" s="60"/>
    </row>
    <row r="4008" spans="4:12" s="61" customFormat="1" ht="12.75">
      <c r="D4008" s="60"/>
      <c r="K4008" s="60"/>
      <c r="L4008" s="60"/>
    </row>
    <row r="4009" spans="4:12" s="61" customFormat="1" ht="12.75">
      <c r="D4009" s="60"/>
      <c r="K4009" s="60"/>
      <c r="L4009" s="60"/>
    </row>
    <row r="4010" spans="4:12" s="61" customFormat="1" ht="12.75">
      <c r="D4010" s="60"/>
      <c r="K4010" s="60"/>
      <c r="L4010" s="60"/>
    </row>
    <row r="4011" spans="4:12" s="61" customFormat="1" ht="12.75">
      <c r="D4011" s="60"/>
      <c r="K4011" s="60"/>
      <c r="L4011" s="60"/>
    </row>
    <row r="4012" spans="4:12" s="61" customFormat="1" ht="12.75">
      <c r="D4012" s="60"/>
      <c r="K4012" s="60"/>
      <c r="L4012" s="60"/>
    </row>
    <row r="4013" spans="4:12" s="61" customFormat="1" ht="12.75">
      <c r="D4013" s="60"/>
      <c r="K4013" s="60"/>
      <c r="L4013" s="60"/>
    </row>
    <row r="4014" spans="4:12" s="61" customFormat="1" ht="12.75">
      <c r="D4014" s="60"/>
      <c r="K4014" s="60"/>
      <c r="L4014" s="60"/>
    </row>
    <row r="4015" spans="4:12" s="61" customFormat="1" ht="12.75">
      <c r="D4015" s="60"/>
      <c r="K4015" s="60"/>
      <c r="L4015" s="60"/>
    </row>
    <row r="4016" spans="4:12" s="61" customFormat="1" ht="12.75">
      <c r="D4016" s="60"/>
      <c r="K4016" s="60"/>
      <c r="L4016" s="60"/>
    </row>
    <row r="4017" spans="4:12" s="61" customFormat="1" ht="12.75">
      <c r="D4017" s="60"/>
      <c r="K4017" s="60"/>
      <c r="L4017" s="60"/>
    </row>
    <row r="4018" spans="4:12" s="61" customFormat="1" ht="12.75">
      <c r="D4018" s="60"/>
      <c r="K4018" s="60"/>
      <c r="L4018" s="60"/>
    </row>
    <row r="4019" spans="4:12" s="61" customFormat="1" ht="12.75">
      <c r="D4019" s="60"/>
      <c r="K4019" s="60"/>
      <c r="L4019" s="60"/>
    </row>
    <row r="4020" spans="4:12" s="61" customFormat="1" ht="12.75">
      <c r="D4020" s="60"/>
      <c r="K4020" s="60"/>
      <c r="L4020" s="60"/>
    </row>
    <row r="4021" spans="4:12" s="61" customFormat="1" ht="12.75">
      <c r="D4021" s="60"/>
      <c r="K4021" s="60"/>
      <c r="L4021" s="60"/>
    </row>
    <row r="4022" spans="4:12" s="61" customFormat="1" ht="12.75">
      <c r="D4022" s="60"/>
      <c r="K4022" s="60"/>
      <c r="L4022" s="60"/>
    </row>
    <row r="4023" spans="4:12" s="61" customFormat="1" ht="12.75">
      <c r="D4023" s="60"/>
      <c r="K4023" s="60"/>
      <c r="L4023" s="60"/>
    </row>
    <row r="4024" spans="4:12" s="61" customFormat="1" ht="12.75">
      <c r="D4024" s="60"/>
      <c r="K4024" s="60"/>
      <c r="L4024" s="60"/>
    </row>
    <row r="4025" spans="4:12" s="61" customFormat="1" ht="12.75">
      <c r="D4025" s="60"/>
      <c r="K4025" s="60"/>
      <c r="L4025" s="60"/>
    </row>
    <row r="4026" spans="4:12" s="61" customFormat="1" ht="12.75">
      <c r="D4026" s="60"/>
      <c r="K4026" s="60"/>
      <c r="L4026" s="60"/>
    </row>
    <row r="4027" spans="4:12" s="61" customFormat="1" ht="12.75">
      <c r="D4027" s="60"/>
      <c r="K4027" s="60"/>
      <c r="L4027" s="60"/>
    </row>
    <row r="4028" spans="4:12" s="61" customFormat="1" ht="12.75">
      <c r="D4028" s="60"/>
      <c r="K4028" s="60"/>
      <c r="L4028" s="60"/>
    </row>
    <row r="4029" spans="4:12" s="61" customFormat="1" ht="12.75">
      <c r="D4029" s="60"/>
      <c r="K4029" s="60"/>
      <c r="L4029" s="60"/>
    </row>
    <row r="4030" spans="4:12" s="61" customFormat="1" ht="12.75">
      <c r="D4030" s="60"/>
      <c r="K4030" s="60"/>
      <c r="L4030" s="60"/>
    </row>
    <row r="4031" spans="4:12" s="61" customFormat="1" ht="12.75">
      <c r="D4031" s="60"/>
      <c r="K4031" s="60"/>
      <c r="L4031" s="60"/>
    </row>
    <row r="4032" spans="4:12" s="61" customFormat="1" ht="12.75">
      <c r="D4032" s="60"/>
      <c r="K4032" s="60"/>
      <c r="L4032" s="60"/>
    </row>
    <row r="4033" spans="4:12" s="61" customFormat="1" ht="12.75">
      <c r="D4033" s="60"/>
      <c r="K4033" s="60"/>
      <c r="L4033" s="60"/>
    </row>
    <row r="4034" spans="4:12" s="61" customFormat="1" ht="12.75">
      <c r="D4034" s="60"/>
      <c r="K4034" s="60"/>
      <c r="L4034" s="60"/>
    </row>
    <row r="4035" spans="4:12" s="61" customFormat="1" ht="12.75">
      <c r="D4035" s="60"/>
      <c r="K4035" s="60"/>
      <c r="L4035" s="60"/>
    </row>
    <row r="4036" spans="4:12" s="61" customFormat="1" ht="12.75">
      <c r="D4036" s="60"/>
      <c r="K4036" s="60"/>
      <c r="L4036" s="60"/>
    </row>
    <row r="4037" spans="4:12" s="61" customFormat="1" ht="12.75">
      <c r="D4037" s="60"/>
      <c r="K4037" s="60"/>
      <c r="L4037" s="60"/>
    </row>
    <row r="4038" spans="4:12" s="61" customFormat="1" ht="12.75">
      <c r="D4038" s="60"/>
      <c r="K4038" s="60"/>
      <c r="L4038" s="60"/>
    </row>
    <row r="4039" spans="4:12" s="61" customFormat="1" ht="12.75">
      <c r="D4039" s="60"/>
      <c r="K4039" s="60"/>
      <c r="L4039" s="60"/>
    </row>
    <row r="4040" spans="4:12" s="61" customFormat="1" ht="12.75">
      <c r="D4040" s="60"/>
      <c r="K4040" s="60"/>
      <c r="L4040" s="60"/>
    </row>
    <row r="4041" spans="4:12" s="61" customFormat="1" ht="12.75">
      <c r="D4041" s="60"/>
      <c r="K4041" s="60"/>
      <c r="L4041" s="60"/>
    </row>
    <row r="4042" spans="4:12" s="61" customFormat="1" ht="12.75">
      <c r="D4042" s="60"/>
      <c r="K4042" s="60"/>
      <c r="L4042" s="60"/>
    </row>
    <row r="4043" spans="4:12" s="61" customFormat="1" ht="12.75">
      <c r="D4043" s="60"/>
      <c r="K4043" s="60"/>
      <c r="L4043" s="60"/>
    </row>
    <row r="4044" spans="4:12" s="61" customFormat="1" ht="12.75">
      <c r="D4044" s="60"/>
      <c r="K4044" s="60"/>
      <c r="L4044" s="60"/>
    </row>
    <row r="4045" spans="4:12" s="61" customFormat="1" ht="12.75">
      <c r="D4045" s="60"/>
      <c r="K4045" s="60"/>
      <c r="L4045" s="60"/>
    </row>
    <row r="4046" spans="4:12" s="61" customFormat="1" ht="12.75">
      <c r="D4046" s="60"/>
      <c r="K4046" s="60"/>
      <c r="L4046" s="60"/>
    </row>
    <row r="4047" spans="4:12" s="61" customFormat="1" ht="12.75">
      <c r="D4047" s="60"/>
      <c r="K4047" s="60"/>
      <c r="L4047" s="60"/>
    </row>
    <row r="4048" spans="4:12" s="61" customFormat="1" ht="12.75">
      <c r="D4048" s="60"/>
      <c r="K4048" s="60"/>
      <c r="L4048" s="60"/>
    </row>
    <row r="4049" spans="4:12" s="61" customFormat="1" ht="12.75">
      <c r="D4049" s="60"/>
      <c r="K4049" s="60"/>
      <c r="L4049" s="60"/>
    </row>
    <row r="4050" spans="4:12" s="61" customFormat="1" ht="12.75">
      <c r="D4050" s="60"/>
      <c r="K4050" s="60"/>
      <c r="L4050" s="60"/>
    </row>
    <row r="4051" spans="4:12" s="61" customFormat="1" ht="12.75">
      <c r="D4051" s="60"/>
      <c r="K4051" s="60"/>
      <c r="L4051" s="60"/>
    </row>
    <row r="4052" spans="4:12" s="61" customFormat="1" ht="12.75">
      <c r="D4052" s="60"/>
      <c r="K4052" s="60"/>
      <c r="L4052" s="60"/>
    </row>
    <row r="4053" spans="4:12" s="61" customFormat="1" ht="12.75">
      <c r="D4053" s="60"/>
      <c r="K4053" s="60"/>
      <c r="L4053" s="60"/>
    </row>
    <row r="4054" spans="4:12" s="61" customFormat="1" ht="12.75">
      <c r="D4054" s="60"/>
      <c r="K4054" s="60"/>
      <c r="L4054" s="60"/>
    </row>
    <row r="4055" spans="4:12" s="61" customFormat="1" ht="12.75">
      <c r="D4055" s="60"/>
      <c r="K4055" s="60"/>
      <c r="L4055" s="60"/>
    </row>
    <row r="4056" spans="4:12" s="61" customFormat="1" ht="12.75">
      <c r="D4056" s="60"/>
      <c r="K4056" s="60"/>
      <c r="L4056" s="60"/>
    </row>
    <row r="4057" spans="4:12" s="61" customFormat="1" ht="12.75">
      <c r="D4057" s="60"/>
      <c r="K4057" s="60"/>
      <c r="L4057" s="60"/>
    </row>
    <row r="4058" spans="4:12" s="61" customFormat="1" ht="12.75">
      <c r="D4058" s="60"/>
      <c r="K4058" s="60"/>
      <c r="L4058" s="60"/>
    </row>
    <row r="4059" spans="4:12" s="61" customFormat="1" ht="12.75">
      <c r="D4059" s="60"/>
      <c r="K4059" s="60"/>
      <c r="L4059" s="60"/>
    </row>
    <row r="4060" spans="4:12" s="61" customFormat="1" ht="12.75">
      <c r="D4060" s="60"/>
      <c r="K4060" s="60"/>
      <c r="L4060" s="60"/>
    </row>
    <row r="4061" spans="4:12" s="61" customFormat="1" ht="12.75">
      <c r="D4061" s="60"/>
      <c r="K4061" s="60"/>
      <c r="L4061" s="60"/>
    </row>
    <row r="4062" spans="4:12" s="61" customFormat="1" ht="12.75">
      <c r="D4062" s="60"/>
      <c r="K4062" s="60"/>
      <c r="L4062" s="60"/>
    </row>
    <row r="4063" spans="4:12" s="61" customFormat="1" ht="12.75">
      <c r="D4063" s="60"/>
      <c r="K4063" s="60"/>
      <c r="L4063" s="60"/>
    </row>
    <row r="4064" spans="4:12" s="61" customFormat="1" ht="12.75">
      <c r="D4064" s="60"/>
      <c r="K4064" s="60"/>
      <c r="L4064" s="60"/>
    </row>
    <row r="4065" spans="4:12" s="61" customFormat="1" ht="12.75">
      <c r="D4065" s="60"/>
      <c r="K4065" s="60"/>
      <c r="L4065" s="60"/>
    </row>
    <row r="4066" spans="4:12" s="61" customFormat="1" ht="12.75">
      <c r="D4066" s="60"/>
      <c r="K4066" s="60"/>
      <c r="L4066" s="60"/>
    </row>
    <row r="4067" spans="4:12" s="61" customFormat="1" ht="12.75">
      <c r="D4067" s="60"/>
      <c r="K4067" s="60"/>
      <c r="L4067" s="60"/>
    </row>
    <row r="4068" spans="4:12" s="61" customFormat="1" ht="12.75">
      <c r="D4068" s="60"/>
      <c r="K4068" s="60"/>
      <c r="L4068" s="60"/>
    </row>
    <row r="4069" spans="4:12" s="61" customFormat="1" ht="12.75">
      <c r="D4069" s="60"/>
      <c r="K4069" s="60"/>
      <c r="L4069" s="60"/>
    </row>
    <row r="4070" spans="4:12" s="61" customFormat="1" ht="12.75">
      <c r="D4070" s="60"/>
      <c r="K4070" s="60"/>
      <c r="L4070" s="60"/>
    </row>
    <row r="4071" spans="4:12" s="61" customFormat="1" ht="12.75">
      <c r="D4071" s="60"/>
      <c r="K4071" s="60"/>
      <c r="L4071" s="60"/>
    </row>
    <row r="4072" spans="4:12" s="61" customFormat="1" ht="12.75">
      <c r="D4072" s="60"/>
      <c r="K4072" s="60"/>
      <c r="L4072" s="60"/>
    </row>
    <row r="4073" spans="4:12" s="61" customFormat="1" ht="12.75">
      <c r="D4073" s="60"/>
      <c r="K4073" s="60"/>
      <c r="L4073" s="60"/>
    </row>
    <row r="4074" spans="4:12" s="61" customFormat="1" ht="12.75">
      <c r="D4074" s="60"/>
      <c r="K4074" s="60"/>
      <c r="L4074" s="60"/>
    </row>
    <row r="4075" spans="4:12" s="61" customFormat="1" ht="12.75">
      <c r="D4075" s="60"/>
      <c r="K4075" s="60"/>
      <c r="L4075" s="60"/>
    </row>
    <row r="4076" spans="4:12" s="61" customFormat="1" ht="12.75">
      <c r="D4076" s="60"/>
      <c r="K4076" s="60"/>
      <c r="L4076" s="60"/>
    </row>
    <row r="4077" spans="4:12" s="61" customFormat="1" ht="12.75">
      <c r="D4077" s="60"/>
      <c r="K4077" s="60"/>
      <c r="L4077" s="60"/>
    </row>
    <row r="4078" spans="4:12" s="61" customFormat="1" ht="12.75">
      <c r="D4078" s="60"/>
      <c r="K4078" s="60"/>
      <c r="L4078" s="60"/>
    </row>
    <row r="4079" spans="4:12" s="61" customFormat="1" ht="12.75">
      <c r="D4079" s="60"/>
      <c r="K4079" s="60"/>
      <c r="L4079" s="60"/>
    </row>
    <row r="4080" spans="4:12" s="61" customFormat="1" ht="12.75">
      <c r="D4080" s="60"/>
      <c r="K4080" s="60"/>
      <c r="L4080" s="60"/>
    </row>
    <row r="4081" spans="4:12" s="61" customFormat="1" ht="12.75">
      <c r="D4081" s="60"/>
      <c r="K4081" s="60"/>
      <c r="L4081" s="60"/>
    </row>
    <row r="4082" spans="4:12" s="61" customFormat="1" ht="12.75">
      <c r="D4082" s="60"/>
      <c r="K4082" s="60"/>
      <c r="L4082" s="60"/>
    </row>
    <row r="4083" spans="4:12" s="61" customFormat="1" ht="12.75">
      <c r="D4083" s="60"/>
      <c r="K4083" s="60"/>
      <c r="L4083" s="60"/>
    </row>
    <row r="4084" spans="4:12" s="61" customFormat="1" ht="12.75">
      <c r="D4084" s="60"/>
      <c r="K4084" s="60"/>
      <c r="L4084" s="60"/>
    </row>
    <row r="4085" spans="4:12" s="61" customFormat="1" ht="12.75">
      <c r="D4085" s="60"/>
      <c r="K4085" s="60"/>
      <c r="L4085" s="60"/>
    </row>
    <row r="4086" spans="4:12" s="61" customFormat="1" ht="12.75">
      <c r="D4086" s="60"/>
      <c r="K4086" s="60"/>
      <c r="L4086" s="60"/>
    </row>
    <row r="4087" spans="4:12" s="61" customFormat="1" ht="12.75">
      <c r="D4087" s="60"/>
      <c r="K4087" s="60"/>
      <c r="L4087" s="60"/>
    </row>
    <row r="4088" spans="4:12" s="61" customFormat="1" ht="12.75">
      <c r="D4088" s="60"/>
      <c r="K4088" s="60"/>
      <c r="L4088" s="60"/>
    </row>
    <row r="4089" spans="4:12" s="61" customFormat="1" ht="12.75">
      <c r="D4089" s="60"/>
      <c r="K4089" s="60"/>
      <c r="L4089" s="60"/>
    </row>
    <row r="4090" spans="4:12" s="61" customFormat="1" ht="12.75">
      <c r="D4090" s="60"/>
      <c r="K4090" s="60"/>
      <c r="L4090" s="60"/>
    </row>
    <row r="4091" spans="4:12" s="61" customFormat="1" ht="12.75">
      <c r="D4091" s="60"/>
      <c r="K4091" s="60"/>
      <c r="L4091" s="60"/>
    </row>
    <row r="4092" spans="4:12" s="61" customFormat="1" ht="12.75">
      <c r="D4092" s="60"/>
      <c r="K4092" s="60"/>
      <c r="L4092" s="60"/>
    </row>
    <row r="4093" spans="4:12" s="61" customFormat="1" ht="12.75">
      <c r="D4093" s="60"/>
      <c r="K4093" s="60"/>
      <c r="L4093" s="60"/>
    </row>
    <row r="4094" spans="4:12" s="61" customFormat="1" ht="12.75">
      <c r="D4094" s="60"/>
      <c r="K4094" s="60"/>
      <c r="L4094" s="60"/>
    </row>
    <row r="4095" spans="4:12" s="61" customFormat="1" ht="12.75">
      <c r="D4095" s="60"/>
      <c r="K4095" s="60"/>
      <c r="L4095" s="60"/>
    </row>
    <row r="4096" spans="4:12" s="61" customFormat="1" ht="12.75">
      <c r="D4096" s="60"/>
      <c r="K4096" s="60"/>
      <c r="L4096" s="60"/>
    </row>
    <row r="4097" spans="4:12" s="61" customFormat="1" ht="12.75">
      <c r="D4097" s="60"/>
      <c r="K4097" s="60"/>
      <c r="L4097" s="60"/>
    </row>
    <row r="4098" spans="4:12" s="61" customFormat="1" ht="12.75">
      <c r="D4098" s="60"/>
      <c r="K4098" s="60"/>
      <c r="L4098" s="60"/>
    </row>
    <row r="4099" spans="4:12" s="61" customFormat="1" ht="12.75">
      <c r="D4099" s="60"/>
      <c r="K4099" s="60"/>
      <c r="L4099" s="60"/>
    </row>
    <row r="4100" spans="4:12" s="61" customFormat="1" ht="12.75">
      <c r="D4100" s="60"/>
      <c r="K4100" s="60"/>
      <c r="L4100" s="60"/>
    </row>
    <row r="4101" spans="4:12" s="61" customFormat="1" ht="12.75">
      <c r="D4101" s="60"/>
      <c r="K4101" s="60"/>
      <c r="L4101" s="60"/>
    </row>
    <row r="4102" spans="4:12" s="61" customFormat="1" ht="12.75">
      <c r="D4102" s="60"/>
      <c r="K4102" s="60"/>
      <c r="L4102" s="60"/>
    </row>
    <row r="4103" spans="4:12" s="61" customFormat="1" ht="12.75">
      <c r="D4103" s="60"/>
      <c r="K4103" s="60"/>
      <c r="L4103" s="60"/>
    </row>
    <row r="4104" spans="4:12" s="61" customFormat="1" ht="12.75">
      <c r="D4104" s="60"/>
      <c r="K4104" s="60"/>
      <c r="L4104" s="60"/>
    </row>
    <row r="4105" spans="4:12" s="61" customFormat="1" ht="12.75">
      <c r="D4105" s="60"/>
      <c r="K4105" s="60"/>
      <c r="L4105" s="60"/>
    </row>
    <row r="4106" spans="4:12" s="61" customFormat="1" ht="12.75">
      <c r="D4106" s="60"/>
      <c r="K4106" s="60"/>
      <c r="L4106" s="60"/>
    </row>
    <row r="4107" spans="4:12" s="61" customFormat="1" ht="12.75">
      <c r="D4107" s="60"/>
      <c r="K4107" s="60"/>
      <c r="L4107" s="60"/>
    </row>
    <row r="4108" spans="4:12" s="61" customFormat="1" ht="12.75">
      <c r="D4108" s="60"/>
      <c r="K4108" s="60"/>
      <c r="L4108" s="60"/>
    </row>
    <row r="4109" spans="4:12" s="61" customFormat="1" ht="12.75">
      <c r="D4109" s="60"/>
      <c r="K4109" s="60"/>
      <c r="L4109" s="60"/>
    </row>
    <row r="4110" spans="4:12" s="61" customFormat="1" ht="12.75">
      <c r="D4110" s="60"/>
      <c r="K4110" s="60"/>
      <c r="L4110" s="60"/>
    </row>
    <row r="4111" spans="4:12" s="61" customFormat="1" ht="12.75">
      <c r="D4111" s="60"/>
      <c r="K4111" s="60"/>
      <c r="L4111" s="60"/>
    </row>
    <row r="4112" spans="4:12" s="61" customFormat="1" ht="12.75">
      <c r="D4112" s="60"/>
      <c r="K4112" s="60"/>
      <c r="L4112" s="60"/>
    </row>
    <row r="4113" spans="4:12" s="61" customFormat="1" ht="12.75">
      <c r="D4113" s="60"/>
      <c r="K4113" s="60"/>
      <c r="L4113" s="60"/>
    </row>
    <row r="4114" spans="4:12" s="61" customFormat="1" ht="12.75">
      <c r="D4114" s="60"/>
      <c r="K4114" s="60"/>
      <c r="L4114" s="60"/>
    </row>
    <row r="4115" spans="4:12" s="61" customFormat="1" ht="12.75">
      <c r="D4115" s="60"/>
      <c r="K4115" s="60"/>
      <c r="L4115" s="60"/>
    </row>
    <row r="4116" spans="4:12" s="61" customFormat="1" ht="12.75">
      <c r="D4116" s="60"/>
      <c r="K4116" s="60"/>
      <c r="L4116" s="60"/>
    </row>
    <row r="4117" spans="4:12" s="61" customFormat="1" ht="12.75">
      <c r="D4117" s="60"/>
      <c r="K4117" s="60"/>
      <c r="L4117" s="60"/>
    </row>
    <row r="4118" spans="4:12" s="61" customFormat="1" ht="12.75">
      <c r="D4118" s="60"/>
      <c r="K4118" s="60"/>
      <c r="L4118" s="60"/>
    </row>
    <row r="4119" spans="4:12" s="61" customFormat="1" ht="12.75">
      <c r="D4119" s="60"/>
      <c r="K4119" s="60"/>
      <c r="L4119" s="60"/>
    </row>
    <row r="4120" spans="4:12" s="61" customFormat="1" ht="12.75">
      <c r="D4120" s="60"/>
      <c r="K4120" s="60"/>
      <c r="L4120" s="60"/>
    </row>
    <row r="4121" spans="4:12" s="61" customFormat="1" ht="12.75">
      <c r="D4121" s="60"/>
      <c r="K4121" s="60"/>
      <c r="L4121" s="60"/>
    </row>
    <row r="4122" spans="4:12" s="61" customFormat="1" ht="12.75">
      <c r="D4122" s="60"/>
      <c r="K4122" s="60"/>
      <c r="L4122" s="60"/>
    </row>
    <row r="4123" spans="4:12" s="61" customFormat="1" ht="12.75">
      <c r="D4123" s="60"/>
      <c r="K4123" s="60"/>
      <c r="L4123" s="60"/>
    </row>
    <row r="4124" spans="4:12" s="61" customFormat="1" ht="12.75">
      <c r="D4124" s="60"/>
      <c r="K4124" s="60"/>
      <c r="L4124" s="60"/>
    </row>
    <row r="4125" spans="4:12" s="61" customFormat="1" ht="12.75">
      <c r="D4125" s="60"/>
      <c r="K4125" s="60"/>
      <c r="L4125" s="60"/>
    </row>
    <row r="4126" spans="4:12" s="61" customFormat="1" ht="12.75">
      <c r="D4126" s="60"/>
      <c r="K4126" s="60"/>
      <c r="L4126" s="60"/>
    </row>
    <row r="4127" spans="4:12" s="61" customFormat="1" ht="12.75">
      <c r="D4127" s="60"/>
      <c r="K4127" s="60"/>
      <c r="L4127" s="60"/>
    </row>
    <row r="4128" spans="4:12" s="61" customFormat="1" ht="12.75">
      <c r="D4128" s="60"/>
      <c r="K4128" s="60"/>
      <c r="L4128" s="60"/>
    </row>
    <row r="4129" spans="4:12" s="61" customFormat="1" ht="12.75">
      <c r="D4129" s="60"/>
      <c r="K4129" s="60"/>
      <c r="L4129" s="60"/>
    </row>
    <row r="4130" spans="4:12" s="61" customFormat="1" ht="12.75">
      <c r="D4130" s="60"/>
      <c r="K4130" s="60"/>
      <c r="L4130" s="60"/>
    </row>
    <row r="4131" spans="4:12" s="61" customFormat="1" ht="12.75">
      <c r="D4131" s="60"/>
      <c r="K4131" s="60"/>
      <c r="L4131" s="60"/>
    </row>
    <row r="4132" spans="4:12" s="61" customFormat="1" ht="12.75">
      <c r="D4132" s="60"/>
      <c r="K4132" s="60"/>
      <c r="L4132" s="60"/>
    </row>
    <row r="4133" spans="4:12" s="61" customFormat="1" ht="12.75">
      <c r="D4133" s="60"/>
      <c r="K4133" s="60"/>
      <c r="L4133" s="60"/>
    </row>
    <row r="4134" spans="4:12" s="61" customFormat="1" ht="12.75">
      <c r="D4134" s="60"/>
      <c r="K4134" s="60"/>
      <c r="L4134" s="60"/>
    </row>
    <row r="4135" spans="4:12" s="61" customFormat="1" ht="12.75">
      <c r="D4135" s="60"/>
      <c r="K4135" s="60"/>
      <c r="L4135" s="60"/>
    </row>
    <row r="4136" spans="4:12" s="61" customFormat="1" ht="12.75">
      <c r="D4136" s="60"/>
      <c r="K4136" s="60"/>
      <c r="L4136" s="60"/>
    </row>
    <row r="4137" spans="4:12" s="61" customFormat="1" ht="12.75">
      <c r="D4137" s="60"/>
      <c r="K4137" s="60"/>
      <c r="L4137" s="60"/>
    </row>
    <row r="4138" spans="4:12" s="61" customFormat="1" ht="12.75">
      <c r="D4138" s="60"/>
      <c r="K4138" s="60"/>
      <c r="L4138" s="60"/>
    </row>
    <row r="4139" spans="4:12" s="61" customFormat="1" ht="12.75">
      <c r="D4139" s="60"/>
      <c r="K4139" s="60"/>
      <c r="L4139" s="60"/>
    </row>
    <row r="4140" spans="4:12" s="61" customFormat="1" ht="12.75">
      <c r="D4140" s="60"/>
      <c r="K4140" s="60"/>
      <c r="L4140" s="60"/>
    </row>
    <row r="4141" spans="4:12" s="61" customFormat="1" ht="12.75">
      <c r="D4141" s="60"/>
      <c r="K4141" s="60"/>
      <c r="L4141" s="60"/>
    </row>
    <row r="4142" spans="4:12" s="61" customFormat="1" ht="12.75">
      <c r="D4142" s="60"/>
      <c r="K4142" s="60"/>
      <c r="L4142" s="60"/>
    </row>
    <row r="4143" spans="4:12" s="61" customFormat="1" ht="12.75">
      <c r="D4143" s="60"/>
      <c r="K4143" s="60"/>
      <c r="L4143" s="60"/>
    </row>
    <row r="4144" spans="4:12" s="61" customFormat="1" ht="12.75">
      <c r="D4144" s="60"/>
      <c r="K4144" s="60"/>
      <c r="L4144" s="60"/>
    </row>
    <row r="4145" spans="4:12" s="61" customFormat="1" ht="12.75">
      <c r="D4145" s="60"/>
      <c r="K4145" s="60"/>
      <c r="L4145" s="60"/>
    </row>
    <row r="4146" spans="4:12" s="61" customFormat="1" ht="12.75">
      <c r="D4146" s="60"/>
      <c r="K4146" s="60"/>
      <c r="L4146" s="60"/>
    </row>
    <row r="4147" spans="4:12" s="61" customFormat="1" ht="12.75">
      <c r="D4147" s="60"/>
      <c r="K4147" s="60"/>
      <c r="L4147" s="60"/>
    </row>
    <row r="4148" spans="4:12" s="61" customFormat="1" ht="12.75">
      <c r="D4148" s="60"/>
      <c r="K4148" s="60"/>
      <c r="L4148" s="60"/>
    </row>
    <row r="4149" spans="4:12" s="61" customFormat="1" ht="12.75">
      <c r="D4149" s="60"/>
      <c r="K4149" s="60"/>
      <c r="L4149" s="60"/>
    </row>
    <row r="4150" spans="4:12" s="61" customFormat="1" ht="12.75">
      <c r="D4150" s="60"/>
      <c r="K4150" s="60"/>
      <c r="L4150" s="60"/>
    </row>
    <row r="4151" spans="4:12" s="61" customFormat="1" ht="12.75">
      <c r="D4151" s="60"/>
      <c r="K4151" s="60"/>
      <c r="L4151" s="60"/>
    </row>
    <row r="4152" spans="4:12" s="61" customFormat="1" ht="12.75">
      <c r="D4152" s="60"/>
      <c r="K4152" s="60"/>
      <c r="L4152" s="60"/>
    </row>
    <row r="4153" spans="4:12" s="61" customFormat="1" ht="12.75">
      <c r="D4153" s="60"/>
      <c r="K4153" s="60"/>
      <c r="L4153" s="60"/>
    </row>
    <row r="4154" spans="4:12" s="61" customFormat="1" ht="12.75">
      <c r="D4154" s="60"/>
      <c r="K4154" s="60"/>
      <c r="L4154" s="60"/>
    </row>
    <row r="4155" spans="4:12" s="61" customFormat="1" ht="12.75">
      <c r="D4155" s="60"/>
      <c r="K4155" s="60"/>
      <c r="L4155" s="60"/>
    </row>
    <row r="4156" spans="4:12" s="61" customFormat="1" ht="12.75">
      <c r="D4156" s="60"/>
      <c r="K4156" s="60"/>
      <c r="L4156" s="60"/>
    </row>
    <row r="4157" spans="4:12" s="61" customFormat="1" ht="12.75">
      <c r="D4157" s="60"/>
      <c r="K4157" s="60"/>
      <c r="L4157" s="60"/>
    </row>
    <row r="4158" spans="4:12" s="61" customFormat="1" ht="12.75">
      <c r="D4158" s="60"/>
      <c r="K4158" s="60"/>
      <c r="L4158" s="60"/>
    </row>
    <row r="4159" spans="4:12" s="61" customFormat="1" ht="12.75">
      <c r="D4159" s="60"/>
      <c r="K4159" s="60"/>
      <c r="L4159" s="60"/>
    </row>
    <row r="4160" spans="4:12" s="61" customFormat="1" ht="12.75">
      <c r="D4160" s="60"/>
      <c r="K4160" s="60"/>
      <c r="L4160" s="60"/>
    </row>
    <row r="4161" spans="4:12" s="61" customFormat="1" ht="12.75">
      <c r="D4161" s="60"/>
      <c r="K4161" s="60"/>
      <c r="L4161" s="60"/>
    </row>
    <row r="4162" spans="4:12" s="61" customFormat="1" ht="12.75">
      <c r="D4162" s="60"/>
      <c r="K4162" s="60"/>
      <c r="L4162" s="60"/>
    </row>
    <row r="4163" spans="4:12" s="61" customFormat="1" ht="12.75">
      <c r="D4163" s="60"/>
      <c r="K4163" s="60"/>
      <c r="L4163" s="60"/>
    </row>
    <row r="4164" spans="4:12" s="61" customFormat="1" ht="12.75">
      <c r="D4164" s="60"/>
      <c r="K4164" s="60"/>
      <c r="L4164" s="60"/>
    </row>
    <row r="4165" spans="4:12" s="61" customFormat="1" ht="12.75">
      <c r="D4165" s="60"/>
      <c r="K4165" s="60"/>
      <c r="L4165" s="60"/>
    </row>
    <row r="4166" spans="4:12" s="61" customFormat="1" ht="12.75">
      <c r="D4166" s="60"/>
      <c r="K4166" s="60"/>
      <c r="L4166" s="60"/>
    </row>
    <row r="4167" spans="4:12" s="61" customFormat="1" ht="12.75">
      <c r="D4167" s="60"/>
      <c r="K4167" s="60"/>
      <c r="L4167" s="60"/>
    </row>
    <row r="4168" spans="4:12" s="61" customFormat="1" ht="12.75">
      <c r="D4168" s="60"/>
      <c r="K4168" s="60"/>
      <c r="L4168" s="60"/>
    </row>
    <row r="4169" spans="4:12" s="61" customFormat="1" ht="12.75">
      <c r="D4169" s="60"/>
      <c r="K4169" s="60"/>
      <c r="L4169" s="60"/>
    </row>
    <row r="4170" spans="4:12" s="61" customFormat="1" ht="12.75">
      <c r="D4170" s="60"/>
      <c r="K4170" s="60"/>
      <c r="L4170" s="60"/>
    </row>
    <row r="4171" spans="4:12" s="61" customFormat="1" ht="12.75">
      <c r="D4171" s="60"/>
      <c r="K4171" s="60"/>
      <c r="L4171" s="60"/>
    </row>
    <row r="4172" spans="4:12" s="61" customFormat="1" ht="12.75">
      <c r="D4172" s="60"/>
      <c r="K4172" s="60"/>
      <c r="L4172" s="60"/>
    </row>
    <row r="4173" spans="4:12" s="61" customFormat="1" ht="12.75">
      <c r="D4173" s="60"/>
      <c r="K4173" s="60"/>
      <c r="L4173" s="60"/>
    </row>
    <row r="4174" spans="4:12" s="61" customFormat="1" ht="12.75">
      <c r="D4174" s="60"/>
      <c r="K4174" s="60"/>
      <c r="L4174" s="60"/>
    </row>
    <row r="4175" spans="4:12" s="61" customFormat="1" ht="12.75">
      <c r="D4175" s="60"/>
      <c r="K4175" s="60"/>
      <c r="L4175" s="60"/>
    </row>
    <row r="4176" spans="4:12" s="61" customFormat="1" ht="12.75">
      <c r="D4176" s="60"/>
      <c r="K4176" s="60"/>
      <c r="L4176" s="60"/>
    </row>
    <row r="4177" spans="4:12" s="61" customFormat="1" ht="12.75">
      <c r="D4177" s="60"/>
      <c r="K4177" s="60"/>
      <c r="L4177" s="60"/>
    </row>
    <row r="4178" spans="4:12" s="61" customFormat="1" ht="12.75">
      <c r="D4178" s="60"/>
      <c r="K4178" s="60"/>
      <c r="L4178" s="60"/>
    </row>
    <row r="4179" spans="4:12" s="61" customFormat="1" ht="12.75">
      <c r="D4179" s="60"/>
      <c r="K4179" s="60"/>
      <c r="L4179" s="60"/>
    </row>
    <row r="4180" spans="4:12" s="61" customFormat="1" ht="12.75">
      <c r="D4180" s="60"/>
      <c r="K4180" s="60"/>
      <c r="L4180" s="60"/>
    </row>
    <row r="4181" spans="4:12" s="61" customFormat="1" ht="12.75">
      <c r="D4181" s="60"/>
      <c r="K4181" s="60"/>
      <c r="L4181" s="60"/>
    </row>
    <row r="4182" spans="4:12" s="61" customFormat="1" ht="12.75">
      <c r="D4182" s="60"/>
      <c r="K4182" s="60"/>
      <c r="L4182" s="60"/>
    </row>
    <row r="4183" spans="4:12" s="61" customFormat="1" ht="12.75">
      <c r="D4183" s="60"/>
      <c r="K4183" s="60"/>
      <c r="L4183" s="60"/>
    </row>
    <row r="4184" spans="4:12" s="61" customFormat="1" ht="12.75">
      <c r="D4184" s="60"/>
      <c r="K4184" s="60"/>
      <c r="L4184" s="60"/>
    </row>
    <row r="4185" spans="4:12" s="61" customFormat="1" ht="12.75">
      <c r="D4185" s="60"/>
      <c r="K4185" s="60"/>
      <c r="L4185" s="60"/>
    </row>
    <row r="4186" spans="4:12" s="61" customFormat="1" ht="12.75">
      <c r="D4186" s="60"/>
      <c r="K4186" s="60"/>
      <c r="L4186" s="60"/>
    </row>
    <row r="4187" spans="4:12" s="61" customFormat="1" ht="12.75">
      <c r="D4187" s="60"/>
      <c r="K4187" s="60"/>
      <c r="L4187" s="60"/>
    </row>
    <row r="4188" spans="4:12" s="61" customFormat="1" ht="12.75">
      <c r="D4188" s="60"/>
      <c r="K4188" s="60"/>
      <c r="L4188" s="60"/>
    </row>
    <row r="4189" spans="4:12" s="61" customFormat="1" ht="12.75">
      <c r="D4189" s="60"/>
      <c r="K4189" s="60"/>
      <c r="L4189" s="60"/>
    </row>
    <row r="4190" spans="4:12" s="61" customFormat="1" ht="12.75">
      <c r="D4190" s="60"/>
      <c r="K4190" s="60"/>
      <c r="L4190" s="60"/>
    </row>
    <row r="4191" spans="4:12" s="61" customFormat="1" ht="12.75">
      <c r="D4191" s="60"/>
      <c r="K4191" s="60"/>
      <c r="L4191" s="60"/>
    </row>
    <row r="4192" spans="4:12" s="61" customFormat="1" ht="12.75">
      <c r="D4192" s="60"/>
      <c r="K4192" s="60"/>
      <c r="L4192" s="60"/>
    </row>
    <row r="4193" spans="4:12" s="61" customFormat="1" ht="12.75">
      <c r="D4193" s="60"/>
      <c r="K4193" s="60"/>
      <c r="L4193" s="60"/>
    </row>
    <row r="4194" spans="4:12" s="61" customFormat="1" ht="12.75">
      <c r="D4194" s="60"/>
      <c r="K4194" s="60"/>
      <c r="L4194" s="60"/>
    </row>
    <row r="4195" spans="4:12" s="61" customFormat="1" ht="12.75">
      <c r="D4195" s="60"/>
      <c r="K4195" s="60"/>
      <c r="L4195" s="60"/>
    </row>
    <row r="4196" spans="4:12" s="61" customFormat="1" ht="12.75">
      <c r="D4196" s="60"/>
      <c r="K4196" s="60"/>
      <c r="L4196" s="60"/>
    </row>
    <row r="4197" spans="4:12" s="61" customFormat="1" ht="12.75">
      <c r="D4197" s="60"/>
      <c r="K4197" s="60"/>
      <c r="L4197" s="60"/>
    </row>
    <row r="4198" spans="4:12" s="61" customFormat="1" ht="12.75">
      <c r="D4198" s="60"/>
      <c r="K4198" s="60"/>
      <c r="L4198" s="60"/>
    </row>
    <row r="4199" spans="4:12" s="61" customFormat="1" ht="12.75">
      <c r="D4199" s="60"/>
      <c r="K4199" s="60"/>
      <c r="L4199" s="60"/>
    </row>
    <row r="4200" spans="4:12" s="61" customFormat="1" ht="12.75">
      <c r="D4200" s="60"/>
      <c r="K4200" s="60"/>
      <c r="L4200" s="60"/>
    </row>
    <row r="4201" spans="4:12" s="61" customFormat="1" ht="12.75">
      <c r="D4201" s="60"/>
      <c r="K4201" s="60"/>
      <c r="L4201" s="60"/>
    </row>
    <row r="4202" spans="4:12" s="61" customFormat="1" ht="12.75">
      <c r="D4202" s="60"/>
      <c r="K4202" s="60"/>
      <c r="L4202" s="60"/>
    </row>
    <row r="4203" spans="4:12" s="61" customFormat="1" ht="12.75">
      <c r="D4203" s="60"/>
      <c r="K4203" s="60"/>
      <c r="L4203" s="60"/>
    </row>
    <row r="4204" spans="4:12" s="61" customFormat="1" ht="12.75">
      <c r="D4204" s="60"/>
      <c r="K4204" s="60"/>
      <c r="L4204" s="60"/>
    </row>
    <row r="4205" spans="4:12" s="61" customFormat="1" ht="12.75">
      <c r="D4205" s="60"/>
      <c r="K4205" s="60"/>
      <c r="L4205" s="60"/>
    </row>
    <row r="4206" spans="4:12" s="61" customFormat="1" ht="12.75">
      <c r="D4206" s="60"/>
      <c r="K4206" s="60"/>
      <c r="L4206" s="60"/>
    </row>
    <row r="4207" spans="4:12" s="61" customFormat="1" ht="12.75">
      <c r="D4207" s="60"/>
      <c r="K4207" s="60"/>
      <c r="L4207" s="60"/>
    </row>
    <row r="4208" spans="4:12" s="61" customFormat="1" ht="12.75">
      <c r="D4208" s="60"/>
      <c r="K4208" s="60"/>
      <c r="L4208" s="60"/>
    </row>
    <row r="4209" spans="4:12" s="61" customFormat="1" ht="12.75">
      <c r="D4209" s="60"/>
      <c r="K4209" s="60"/>
      <c r="L4209" s="60"/>
    </row>
    <row r="4210" spans="4:12" s="61" customFormat="1" ht="12.75">
      <c r="D4210" s="60"/>
      <c r="K4210" s="60"/>
      <c r="L4210" s="60"/>
    </row>
    <row r="4211" spans="4:12" s="61" customFormat="1" ht="12.75">
      <c r="D4211" s="60"/>
      <c r="K4211" s="60"/>
      <c r="L4211" s="60"/>
    </row>
    <row r="4212" spans="4:12" s="61" customFormat="1" ht="12.75">
      <c r="D4212" s="60"/>
      <c r="K4212" s="60"/>
      <c r="L4212" s="60"/>
    </row>
    <row r="4213" spans="4:12" s="61" customFormat="1" ht="12.75">
      <c r="D4213" s="60"/>
      <c r="K4213" s="60"/>
      <c r="L4213" s="60"/>
    </row>
    <row r="4214" spans="4:12" s="61" customFormat="1" ht="12.75">
      <c r="D4214" s="60"/>
      <c r="K4214" s="60"/>
      <c r="L4214" s="60"/>
    </row>
    <row r="4215" spans="4:12" s="61" customFormat="1" ht="12.75">
      <c r="D4215" s="60"/>
      <c r="K4215" s="60"/>
      <c r="L4215" s="60"/>
    </row>
    <row r="4216" spans="4:12" s="61" customFormat="1" ht="12.75">
      <c r="D4216" s="60"/>
      <c r="K4216" s="60"/>
      <c r="L4216" s="60"/>
    </row>
    <row r="4217" spans="4:12" s="61" customFormat="1" ht="12.75">
      <c r="D4217" s="60"/>
      <c r="K4217" s="60"/>
      <c r="L4217" s="60"/>
    </row>
    <row r="4218" spans="4:12" s="61" customFormat="1" ht="12.75">
      <c r="D4218" s="60"/>
      <c r="K4218" s="60"/>
      <c r="L4218" s="60"/>
    </row>
    <row r="4219" spans="4:12" s="61" customFormat="1" ht="12.75">
      <c r="D4219" s="60"/>
      <c r="K4219" s="60"/>
      <c r="L4219" s="60"/>
    </row>
    <row r="4220" spans="4:12" s="61" customFormat="1" ht="12.75">
      <c r="D4220" s="60"/>
      <c r="K4220" s="60"/>
      <c r="L4220" s="60"/>
    </row>
    <row r="4221" spans="4:12" s="61" customFormat="1" ht="12.75">
      <c r="D4221" s="60"/>
      <c r="K4221" s="60"/>
      <c r="L4221" s="60"/>
    </row>
    <row r="4222" spans="4:12" s="61" customFormat="1" ht="12.75">
      <c r="D4222" s="60"/>
      <c r="K4222" s="60"/>
      <c r="L4222" s="60"/>
    </row>
    <row r="4223" spans="4:12" s="61" customFormat="1" ht="12.75">
      <c r="D4223" s="60"/>
      <c r="K4223" s="60"/>
      <c r="L4223" s="60"/>
    </row>
    <row r="4224" spans="4:12" s="61" customFormat="1" ht="12.75">
      <c r="D4224" s="60"/>
      <c r="K4224" s="60"/>
      <c r="L4224" s="60"/>
    </row>
    <row r="4225" spans="4:12" s="61" customFormat="1" ht="12.75">
      <c r="D4225" s="60"/>
      <c r="K4225" s="60"/>
      <c r="L4225" s="60"/>
    </row>
    <row r="4226" spans="4:12" s="61" customFormat="1" ht="12.75">
      <c r="D4226" s="60"/>
      <c r="K4226" s="60"/>
      <c r="L4226" s="60"/>
    </row>
    <row r="4227" spans="4:12" s="61" customFormat="1" ht="12.75">
      <c r="D4227" s="60"/>
      <c r="K4227" s="60"/>
      <c r="L4227" s="60"/>
    </row>
    <row r="4228" spans="4:12" s="61" customFormat="1" ht="12.75">
      <c r="D4228" s="60"/>
      <c r="K4228" s="60"/>
      <c r="L4228" s="60"/>
    </row>
    <row r="4229" spans="4:12" s="61" customFormat="1" ht="12.75">
      <c r="D4229" s="60"/>
      <c r="K4229" s="60"/>
      <c r="L4229" s="60"/>
    </row>
    <row r="4230" spans="4:12" s="61" customFormat="1" ht="12.75">
      <c r="D4230" s="60"/>
      <c r="K4230" s="60"/>
      <c r="L4230" s="60"/>
    </row>
    <row r="4231" spans="4:12" s="61" customFormat="1" ht="12.75">
      <c r="D4231" s="60"/>
      <c r="K4231" s="60"/>
      <c r="L4231" s="60"/>
    </row>
    <row r="4232" spans="4:12" s="61" customFormat="1" ht="12.75">
      <c r="D4232" s="60"/>
      <c r="K4232" s="60"/>
      <c r="L4232" s="60"/>
    </row>
    <row r="4233" spans="4:12" s="61" customFormat="1" ht="12.75">
      <c r="D4233" s="60"/>
      <c r="K4233" s="60"/>
      <c r="L4233" s="60"/>
    </row>
    <row r="4234" spans="4:12" s="61" customFormat="1" ht="12.75">
      <c r="D4234" s="60"/>
      <c r="K4234" s="60"/>
      <c r="L4234" s="60"/>
    </row>
    <row r="4235" spans="4:12" s="61" customFormat="1" ht="12.75">
      <c r="D4235" s="60"/>
      <c r="K4235" s="60"/>
      <c r="L4235" s="60"/>
    </row>
    <row r="4236" spans="4:12" s="61" customFormat="1" ht="12.75">
      <c r="D4236" s="60"/>
      <c r="K4236" s="60"/>
      <c r="L4236" s="60"/>
    </row>
    <row r="4237" spans="4:12" s="61" customFormat="1" ht="12.75">
      <c r="D4237" s="60"/>
      <c r="K4237" s="60"/>
      <c r="L4237" s="60"/>
    </row>
    <row r="4238" spans="4:12" s="61" customFormat="1" ht="12.75">
      <c r="D4238" s="60"/>
      <c r="K4238" s="60"/>
      <c r="L4238" s="60"/>
    </row>
    <row r="4239" spans="4:12" s="61" customFormat="1" ht="12.75">
      <c r="D4239" s="60"/>
      <c r="K4239" s="60"/>
      <c r="L4239" s="60"/>
    </row>
    <row r="4240" spans="4:12" s="61" customFormat="1" ht="12.75">
      <c r="D4240" s="60"/>
      <c r="K4240" s="60"/>
      <c r="L4240" s="60"/>
    </row>
    <row r="4241" spans="4:12" s="61" customFormat="1" ht="12.75">
      <c r="D4241" s="60"/>
      <c r="K4241" s="60"/>
      <c r="L4241" s="60"/>
    </row>
    <row r="4242" spans="4:12" s="61" customFormat="1" ht="12.75">
      <c r="D4242" s="60"/>
      <c r="K4242" s="60"/>
      <c r="L4242" s="60"/>
    </row>
    <row r="4243" spans="4:12" s="61" customFormat="1" ht="12.75">
      <c r="D4243" s="60"/>
      <c r="K4243" s="60"/>
      <c r="L4243" s="60"/>
    </row>
    <row r="4244" spans="4:12" s="61" customFormat="1" ht="12.75">
      <c r="D4244" s="60"/>
      <c r="K4244" s="60"/>
      <c r="L4244" s="60"/>
    </row>
    <row r="4245" spans="4:12" s="61" customFormat="1" ht="12.75">
      <c r="D4245" s="60"/>
      <c r="K4245" s="60"/>
      <c r="L4245" s="60"/>
    </row>
    <row r="4246" spans="4:12" s="61" customFormat="1" ht="12.75">
      <c r="D4246" s="60"/>
      <c r="K4246" s="60"/>
      <c r="L4246" s="60"/>
    </row>
    <row r="4247" spans="4:12" s="61" customFormat="1" ht="12.75">
      <c r="D4247" s="60"/>
      <c r="K4247" s="60"/>
      <c r="L4247" s="60"/>
    </row>
    <row r="4248" spans="4:12" s="61" customFormat="1" ht="12.75">
      <c r="D4248" s="60"/>
      <c r="K4248" s="60"/>
      <c r="L4248" s="60"/>
    </row>
    <row r="4249" spans="4:12" s="61" customFormat="1" ht="12.75">
      <c r="D4249" s="60"/>
      <c r="K4249" s="60"/>
      <c r="L4249" s="60"/>
    </row>
    <row r="4250" spans="4:12" s="61" customFormat="1" ht="12.75">
      <c r="D4250" s="60"/>
      <c r="K4250" s="60"/>
      <c r="L4250" s="60"/>
    </row>
    <row r="4251" spans="4:12" s="61" customFormat="1" ht="12.75">
      <c r="D4251" s="60"/>
      <c r="K4251" s="60"/>
      <c r="L4251" s="60"/>
    </row>
    <row r="4252" spans="4:12" s="61" customFormat="1" ht="12.75">
      <c r="D4252" s="60"/>
      <c r="K4252" s="60"/>
      <c r="L4252" s="60"/>
    </row>
    <row r="4253" spans="4:12" s="61" customFormat="1" ht="12.75">
      <c r="D4253" s="60"/>
      <c r="K4253" s="60"/>
      <c r="L4253" s="60"/>
    </row>
    <row r="4254" spans="4:12" s="61" customFormat="1" ht="12.75">
      <c r="D4254" s="60"/>
      <c r="K4254" s="60"/>
      <c r="L4254" s="60"/>
    </row>
    <row r="4255" spans="4:12" s="61" customFormat="1" ht="12.75">
      <c r="D4255" s="60"/>
      <c r="K4255" s="60"/>
      <c r="L4255" s="60"/>
    </row>
    <row r="4256" spans="4:12" s="61" customFormat="1" ht="12.75">
      <c r="D4256" s="60"/>
      <c r="K4256" s="60"/>
      <c r="L4256" s="60"/>
    </row>
    <row r="4257" spans="4:12" s="61" customFormat="1" ht="12.75">
      <c r="D4257" s="60"/>
      <c r="K4257" s="60"/>
      <c r="L4257" s="60"/>
    </row>
    <row r="4258" spans="4:12" s="61" customFormat="1" ht="12.75">
      <c r="D4258" s="60"/>
      <c r="K4258" s="60"/>
      <c r="L4258" s="60"/>
    </row>
    <row r="4259" spans="4:12" s="61" customFormat="1" ht="12.75">
      <c r="D4259" s="60"/>
      <c r="K4259" s="60"/>
      <c r="L4259" s="60"/>
    </row>
    <row r="4260" spans="4:12" s="61" customFormat="1" ht="12.75">
      <c r="D4260" s="60"/>
      <c r="K4260" s="60"/>
      <c r="L4260" s="60"/>
    </row>
    <row r="4261" spans="4:12" s="61" customFormat="1" ht="12.75">
      <c r="D4261" s="60"/>
      <c r="K4261" s="60"/>
      <c r="L4261" s="60"/>
    </row>
    <row r="4262" spans="4:12" s="61" customFormat="1" ht="12.75">
      <c r="D4262" s="60"/>
      <c r="K4262" s="60"/>
      <c r="L4262" s="60"/>
    </row>
    <row r="4263" spans="4:12" s="61" customFormat="1" ht="12.75">
      <c r="D4263" s="60"/>
      <c r="K4263" s="60"/>
      <c r="L4263" s="60"/>
    </row>
    <row r="4264" spans="4:12" s="61" customFormat="1" ht="12.75">
      <c r="D4264" s="60"/>
      <c r="K4264" s="60"/>
      <c r="L4264" s="60"/>
    </row>
    <row r="4265" spans="4:12" s="61" customFormat="1" ht="12.75">
      <c r="D4265" s="60"/>
      <c r="K4265" s="60"/>
      <c r="L4265" s="60"/>
    </row>
    <row r="4266" spans="4:12" s="61" customFormat="1" ht="12.75">
      <c r="D4266" s="60"/>
      <c r="K4266" s="60"/>
      <c r="L4266" s="60"/>
    </row>
    <row r="4267" spans="4:12" s="61" customFormat="1" ht="12.75">
      <c r="D4267" s="60"/>
      <c r="K4267" s="60"/>
      <c r="L4267" s="60"/>
    </row>
    <row r="4268" spans="4:12" s="61" customFormat="1" ht="12.75">
      <c r="D4268" s="60"/>
      <c r="K4268" s="60"/>
      <c r="L4268" s="60"/>
    </row>
    <row r="4269" spans="4:12" s="61" customFormat="1" ht="12.75">
      <c r="D4269" s="60"/>
      <c r="K4269" s="60"/>
      <c r="L4269" s="60"/>
    </row>
    <row r="4270" spans="4:12" s="61" customFormat="1" ht="12.75">
      <c r="D4270" s="60"/>
      <c r="K4270" s="60"/>
      <c r="L4270" s="60"/>
    </row>
    <row r="4271" spans="4:12" s="61" customFormat="1" ht="12.75">
      <c r="D4271" s="60"/>
      <c r="K4271" s="60"/>
      <c r="L4271" s="60"/>
    </row>
    <row r="4272" spans="4:12" s="61" customFormat="1" ht="12.75">
      <c r="D4272" s="60"/>
      <c r="K4272" s="60"/>
      <c r="L4272" s="60"/>
    </row>
    <row r="4273" spans="4:12" s="61" customFormat="1" ht="12.75">
      <c r="D4273" s="60"/>
      <c r="K4273" s="60"/>
      <c r="L4273" s="60"/>
    </row>
    <row r="4274" spans="4:12" s="61" customFormat="1" ht="12.75">
      <c r="D4274" s="60"/>
      <c r="K4274" s="60"/>
      <c r="L4274" s="60"/>
    </row>
    <row r="4275" spans="4:12" s="61" customFormat="1" ht="12.75">
      <c r="D4275" s="60"/>
      <c r="K4275" s="60"/>
      <c r="L4275" s="60"/>
    </row>
    <row r="4276" spans="4:12" s="61" customFormat="1" ht="12.75">
      <c r="D4276" s="60"/>
      <c r="K4276" s="60"/>
      <c r="L4276" s="60"/>
    </row>
    <row r="4277" spans="4:12" s="61" customFormat="1" ht="12.75">
      <c r="D4277" s="60"/>
      <c r="K4277" s="60"/>
      <c r="L4277" s="60"/>
    </row>
    <row r="4278" spans="4:12" s="61" customFormat="1" ht="12.75">
      <c r="D4278" s="60"/>
      <c r="K4278" s="60"/>
      <c r="L4278" s="60"/>
    </row>
    <row r="4279" spans="4:12" s="61" customFormat="1" ht="12.75">
      <c r="D4279" s="60"/>
      <c r="K4279" s="60"/>
      <c r="L4279" s="60"/>
    </row>
    <row r="4280" spans="4:12" s="61" customFormat="1" ht="12.75">
      <c r="D4280" s="60"/>
      <c r="K4280" s="60"/>
      <c r="L4280" s="60"/>
    </row>
    <row r="4281" spans="4:12" s="61" customFormat="1" ht="12.75">
      <c r="D4281" s="60"/>
      <c r="K4281" s="60"/>
      <c r="L4281" s="60"/>
    </row>
    <row r="4282" spans="4:12" s="61" customFormat="1" ht="12.75">
      <c r="D4282" s="60"/>
      <c r="K4282" s="60"/>
      <c r="L4282" s="60"/>
    </row>
    <row r="4283" spans="4:12" s="61" customFormat="1" ht="12.75">
      <c r="D4283" s="60"/>
      <c r="K4283" s="60"/>
      <c r="L4283" s="60"/>
    </row>
    <row r="4284" spans="4:12" s="61" customFormat="1" ht="12.75">
      <c r="D4284" s="60"/>
      <c r="K4284" s="60"/>
      <c r="L4284" s="60"/>
    </row>
    <row r="4285" spans="4:12" s="61" customFormat="1" ht="12.75">
      <c r="D4285" s="60"/>
      <c r="K4285" s="60"/>
      <c r="L4285" s="60"/>
    </row>
    <row r="4286" spans="4:12" s="61" customFormat="1" ht="12.75">
      <c r="D4286" s="60"/>
      <c r="K4286" s="60"/>
      <c r="L4286" s="60"/>
    </row>
    <row r="4287" spans="4:12" s="61" customFormat="1" ht="12.75">
      <c r="D4287" s="60"/>
      <c r="K4287" s="60"/>
      <c r="L4287" s="60"/>
    </row>
    <row r="4288" spans="4:12" s="61" customFormat="1" ht="12.75">
      <c r="D4288" s="60"/>
      <c r="K4288" s="60"/>
      <c r="L4288" s="60"/>
    </row>
    <row r="4289" spans="4:12" s="61" customFormat="1" ht="12.75">
      <c r="D4289" s="60"/>
      <c r="K4289" s="60"/>
      <c r="L4289" s="60"/>
    </row>
    <row r="4290" spans="4:12" s="61" customFormat="1" ht="12.75">
      <c r="D4290" s="60"/>
      <c r="K4290" s="60"/>
      <c r="L4290" s="60"/>
    </row>
    <row r="4291" spans="4:12" s="61" customFormat="1" ht="12.75">
      <c r="D4291" s="60"/>
      <c r="K4291" s="60"/>
      <c r="L4291" s="60"/>
    </row>
    <row r="4292" spans="4:12" s="61" customFormat="1" ht="12.75">
      <c r="D4292" s="60"/>
      <c r="K4292" s="60"/>
      <c r="L4292" s="60"/>
    </row>
    <row r="4293" spans="4:12" s="61" customFormat="1" ht="12.75">
      <c r="D4293" s="60"/>
      <c r="K4293" s="60"/>
      <c r="L4293" s="60"/>
    </row>
    <row r="4294" spans="4:12" s="61" customFormat="1" ht="12.75">
      <c r="D4294" s="60"/>
      <c r="K4294" s="60"/>
      <c r="L4294" s="60"/>
    </row>
    <row r="4295" spans="4:12" s="61" customFormat="1" ht="12.75">
      <c r="D4295" s="60"/>
      <c r="K4295" s="60"/>
      <c r="L4295" s="60"/>
    </row>
    <row r="4296" spans="4:12" s="61" customFormat="1" ht="12.75">
      <c r="D4296" s="60"/>
      <c r="K4296" s="60"/>
      <c r="L4296" s="60"/>
    </row>
    <row r="4297" spans="4:12" s="61" customFormat="1" ht="12.75">
      <c r="D4297" s="60"/>
      <c r="K4297" s="60"/>
      <c r="L4297" s="60"/>
    </row>
    <row r="4298" spans="4:12" s="61" customFormat="1" ht="12.75">
      <c r="D4298" s="60"/>
      <c r="K4298" s="60"/>
      <c r="L4298" s="60"/>
    </row>
    <row r="4299" spans="4:12" s="61" customFormat="1" ht="12.75">
      <c r="D4299" s="60"/>
      <c r="K4299" s="60"/>
      <c r="L4299" s="60"/>
    </row>
    <row r="4300" spans="4:12" s="61" customFormat="1" ht="12.75">
      <c r="D4300" s="60"/>
      <c r="K4300" s="60"/>
      <c r="L4300" s="60"/>
    </row>
    <row r="4301" spans="4:12" s="61" customFormat="1" ht="12.75">
      <c r="D4301" s="60"/>
      <c r="K4301" s="60"/>
      <c r="L4301" s="60"/>
    </row>
    <row r="4302" spans="4:12" s="61" customFormat="1" ht="12.75">
      <c r="D4302" s="60"/>
      <c r="K4302" s="60"/>
      <c r="L4302" s="60"/>
    </row>
    <row r="4303" spans="4:12" s="61" customFormat="1" ht="12.75">
      <c r="D4303" s="60"/>
      <c r="K4303" s="60"/>
      <c r="L4303" s="60"/>
    </row>
    <row r="4304" spans="4:12" s="61" customFormat="1" ht="12.75">
      <c r="D4304" s="60"/>
      <c r="K4304" s="60"/>
      <c r="L4304" s="60"/>
    </row>
    <row r="4305" spans="4:12" s="61" customFormat="1" ht="12.75">
      <c r="D4305" s="60"/>
      <c r="K4305" s="60"/>
      <c r="L4305" s="60"/>
    </row>
    <row r="4306" spans="4:12" s="61" customFormat="1" ht="12.75">
      <c r="D4306" s="60"/>
      <c r="K4306" s="60"/>
      <c r="L4306" s="60"/>
    </row>
    <row r="4307" spans="4:12" s="61" customFormat="1" ht="12.75">
      <c r="D4307" s="60"/>
      <c r="K4307" s="60"/>
      <c r="L4307" s="60"/>
    </row>
    <row r="4308" spans="4:12" s="61" customFormat="1" ht="12.75">
      <c r="D4308" s="60"/>
      <c r="K4308" s="60"/>
      <c r="L4308" s="60"/>
    </row>
    <row r="4309" spans="4:12" s="61" customFormat="1" ht="12.75">
      <c r="D4309" s="60"/>
      <c r="K4309" s="60"/>
      <c r="L4309" s="60"/>
    </row>
    <row r="4310" spans="4:12" s="61" customFormat="1" ht="12.75">
      <c r="D4310" s="60"/>
      <c r="K4310" s="60"/>
      <c r="L4310" s="60"/>
    </row>
    <row r="4311" spans="4:12" s="61" customFormat="1" ht="12.75">
      <c r="D4311" s="60"/>
      <c r="K4311" s="60"/>
      <c r="L4311" s="60"/>
    </row>
    <row r="4312" spans="4:12" s="61" customFormat="1" ht="12.75">
      <c r="D4312" s="60"/>
      <c r="K4312" s="60"/>
      <c r="L4312" s="60"/>
    </row>
    <row r="4313" spans="4:12" s="61" customFormat="1" ht="12.75">
      <c r="D4313" s="60"/>
      <c r="K4313" s="60"/>
      <c r="L4313" s="60"/>
    </row>
    <row r="4314" spans="4:12" s="61" customFormat="1" ht="12.75">
      <c r="D4314" s="60"/>
      <c r="K4314" s="60"/>
      <c r="L4314" s="60"/>
    </row>
    <row r="4315" spans="4:12" s="61" customFormat="1" ht="12.75">
      <c r="D4315" s="60"/>
      <c r="K4315" s="60"/>
      <c r="L4315" s="60"/>
    </row>
    <row r="4316" spans="4:12" s="61" customFormat="1" ht="12.75">
      <c r="D4316" s="60"/>
      <c r="K4316" s="60"/>
      <c r="L4316" s="60"/>
    </row>
    <row r="4317" spans="4:12" s="61" customFormat="1" ht="12.75">
      <c r="D4317" s="60"/>
      <c r="K4317" s="60"/>
      <c r="L4317" s="60"/>
    </row>
    <row r="4318" spans="4:12" s="61" customFormat="1" ht="12.75">
      <c r="D4318" s="60"/>
      <c r="K4318" s="60"/>
      <c r="L4318" s="60"/>
    </row>
    <row r="4319" spans="4:12" s="61" customFormat="1" ht="12.75">
      <c r="D4319" s="60"/>
      <c r="K4319" s="60"/>
      <c r="L4319" s="60"/>
    </row>
    <row r="4320" spans="4:12" s="61" customFormat="1" ht="12.75">
      <c r="D4320" s="60"/>
      <c r="K4320" s="60"/>
      <c r="L4320" s="60"/>
    </row>
    <row r="4321" spans="4:12" s="61" customFormat="1" ht="12.75">
      <c r="D4321" s="60"/>
      <c r="K4321" s="60"/>
      <c r="L4321" s="60"/>
    </row>
    <row r="4322" spans="4:12" s="61" customFormat="1" ht="12.75">
      <c r="D4322" s="60"/>
      <c r="K4322" s="60"/>
      <c r="L4322" s="60"/>
    </row>
    <row r="4323" spans="4:12" s="61" customFormat="1" ht="12.75">
      <c r="D4323" s="60"/>
      <c r="K4323" s="60"/>
      <c r="L4323" s="60"/>
    </row>
    <row r="4324" spans="4:12" s="61" customFormat="1" ht="12.75">
      <c r="D4324" s="60"/>
      <c r="K4324" s="60"/>
      <c r="L4324" s="60"/>
    </row>
    <row r="4325" spans="4:12" s="61" customFormat="1" ht="12.75">
      <c r="D4325" s="60"/>
      <c r="K4325" s="60"/>
      <c r="L4325" s="60"/>
    </row>
    <row r="4326" spans="4:12" s="61" customFormat="1" ht="12.75">
      <c r="D4326" s="60"/>
      <c r="K4326" s="60"/>
      <c r="L4326" s="60"/>
    </row>
    <row r="4327" spans="4:12" s="61" customFormat="1" ht="12.75">
      <c r="D4327" s="60"/>
      <c r="K4327" s="60"/>
      <c r="L4327" s="60"/>
    </row>
    <row r="4328" spans="4:12" s="61" customFormat="1" ht="12.75">
      <c r="D4328" s="60"/>
      <c r="K4328" s="60"/>
      <c r="L4328" s="60"/>
    </row>
    <row r="4329" spans="4:12" s="61" customFormat="1" ht="12.75">
      <c r="D4329" s="60"/>
      <c r="K4329" s="60"/>
      <c r="L4329" s="60"/>
    </row>
    <row r="4330" spans="4:12" s="61" customFormat="1" ht="12.75">
      <c r="D4330" s="60"/>
      <c r="K4330" s="60"/>
      <c r="L4330" s="60"/>
    </row>
    <row r="4331" spans="4:12" s="61" customFormat="1" ht="12.75">
      <c r="D4331" s="60"/>
      <c r="K4331" s="60"/>
      <c r="L4331" s="60"/>
    </row>
    <row r="4332" spans="4:12" s="61" customFormat="1" ht="12.75">
      <c r="D4332" s="60"/>
      <c r="K4332" s="60"/>
      <c r="L4332" s="60"/>
    </row>
    <row r="4333" spans="4:12" s="61" customFormat="1" ht="12.75">
      <c r="D4333" s="60"/>
      <c r="K4333" s="60"/>
      <c r="L4333" s="60"/>
    </row>
    <row r="4334" spans="4:12" s="61" customFormat="1" ht="12.75">
      <c r="D4334" s="60"/>
      <c r="K4334" s="60"/>
      <c r="L4334" s="60"/>
    </row>
    <row r="4335" spans="4:12" s="61" customFormat="1" ht="12.75">
      <c r="D4335" s="60"/>
      <c r="K4335" s="60"/>
      <c r="L4335" s="60"/>
    </row>
    <row r="4336" spans="4:12" s="61" customFormat="1" ht="12.75">
      <c r="D4336" s="60"/>
      <c r="K4336" s="60"/>
      <c r="L4336" s="60"/>
    </row>
    <row r="4337" spans="4:12" s="61" customFormat="1" ht="12.75">
      <c r="D4337" s="60"/>
      <c r="K4337" s="60"/>
      <c r="L4337" s="60"/>
    </row>
    <row r="4338" spans="4:12" s="61" customFormat="1" ht="12.75">
      <c r="D4338" s="60"/>
      <c r="K4338" s="60"/>
      <c r="L4338" s="60"/>
    </row>
    <row r="4339" spans="4:12" s="61" customFormat="1" ht="12.75">
      <c r="D4339" s="60"/>
      <c r="K4339" s="60"/>
      <c r="L4339" s="60"/>
    </row>
    <row r="4340" spans="4:12" s="61" customFormat="1" ht="12.75">
      <c r="D4340" s="60"/>
      <c r="K4340" s="60"/>
      <c r="L4340" s="60"/>
    </row>
    <row r="4341" spans="4:12" s="61" customFormat="1" ht="12.75">
      <c r="D4341" s="60"/>
      <c r="K4341" s="60"/>
      <c r="L4341" s="60"/>
    </row>
    <row r="4342" spans="4:12" s="61" customFormat="1" ht="12.75">
      <c r="D4342" s="60"/>
      <c r="K4342" s="60"/>
      <c r="L4342" s="60"/>
    </row>
    <row r="4343" spans="4:12" s="61" customFormat="1" ht="12.75">
      <c r="D4343" s="60"/>
      <c r="K4343" s="60"/>
      <c r="L4343" s="60"/>
    </row>
    <row r="4344" spans="4:12" s="61" customFormat="1" ht="12.75">
      <c r="D4344" s="60"/>
      <c r="K4344" s="60"/>
      <c r="L4344" s="60"/>
    </row>
    <row r="4345" spans="4:12" s="61" customFormat="1" ht="12.75">
      <c r="D4345" s="60"/>
      <c r="K4345" s="60"/>
      <c r="L4345" s="60"/>
    </row>
    <row r="4346" spans="4:12" s="61" customFormat="1" ht="12.75">
      <c r="D4346" s="60"/>
      <c r="K4346" s="60"/>
      <c r="L4346" s="60"/>
    </row>
    <row r="4347" spans="4:12" s="61" customFormat="1" ht="12.75">
      <c r="D4347" s="60"/>
      <c r="K4347" s="60"/>
      <c r="L4347" s="60"/>
    </row>
    <row r="4348" spans="4:12" s="61" customFormat="1" ht="12.75">
      <c r="D4348" s="60"/>
      <c r="K4348" s="60"/>
      <c r="L4348" s="60"/>
    </row>
    <row r="4349" spans="4:12" s="61" customFormat="1" ht="12.75">
      <c r="D4349" s="60"/>
      <c r="K4349" s="60"/>
      <c r="L4349" s="60"/>
    </row>
    <row r="4350" spans="4:12" s="61" customFormat="1" ht="12.75">
      <c r="D4350" s="60"/>
      <c r="K4350" s="60"/>
      <c r="L4350" s="60"/>
    </row>
    <row r="4351" spans="4:12" s="61" customFormat="1" ht="12.75">
      <c r="D4351" s="60"/>
      <c r="K4351" s="60"/>
      <c r="L4351" s="60"/>
    </row>
    <row r="4352" spans="4:12" s="61" customFormat="1" ht="12.75">
      <c r="D4352" s="60"/>
      <c r="K4352" s="60"/>
      <c r="L4352" s="60"/>
    </row>
    <row r="4353" spans="4:12" s="61" customFormat="1" ht="12.75">
      <c r="D4353" s="60"/>
      <c r="K4353" s="60"/>
      <c r="L4353" s="60"/>
    </row>
    <row r="4354" spans="4:12" s="61" customFormat="1" ht="12.75">
      <c r="D4354" s="60"/>
      <c r="K4354" s="60"/>
      <c r="L4354" s="60"/>
    </row>
    <row r="4355" spans="4:12" s="61" customFormat="1" ht="12.75">
      <c r="D4355" s="60"/>
      <c r="K4355" s="60"/>
      <c r="L4355" s="60"/>
    </row>
    <row r="4356" spans="4:12" s="61" customFormat="1" ht="12.75">
      <c r="D4356" s="60"/>
      <c r="K4356" s="60"/>
      <c r="L4356" s="60"/>
    </row>
    <row r="4357" spans="4:12" s="61" customFormat="1" ht="12.75">
      <c r="D4357" s="60"/>
      <c r="K4357" s="60"/>
      <c r="L4357" s="60"/>
    </row>
    <row r="4358" spans="4:12" s="61" customFormat="1" ht="12.75">
      <c r="D4358" s="60"/>
      <c r="K4358" s="60"/>
      <c r="L4358" s="60"/>
    </row>
    <row r="4359" spans="4:12" s="61" customFormat="1" ht="12.75">
      <c r="D4359" s="60"/>
      <c r="K4359" s="60"/>
      <c r="L4359" s="60"/>
    </row>
    <row r="4360" spans="4:12" s="61" customFormat="1" ht="12.75">
      <c r="D4360" s="60"/>
      <c r="K4360" s="60"/>
      <c r="L4360" s="60"/>
    </row>
    <row r="4361" spans="4:12" s="61" customFormat="1" ht="12.75">
      <c r="D4361" s="60"/>
      <c r="K4361" s="60"/>
      <c r="L4361" s="60"/>
    </row>
    <row r="4362" spans="4:12" s="61" customFormat="1" ht="12.75">
      <c r="D4362" s="60"/>
      <c r="K4362" s="60"/>
      <c r="L4362" s="60"/>
    </row>
    <row r="4363" spans="4:12" s="61" customFormat="1" ht="12.75">
      <c r="D4363" s="60"/>
      <c r="K4363" s="60"/>
      <c r="L4363" s="60"/>
    </row>
    <row r="4364" spans="4:12" s="61" customFormat="1" ht="12.75">
      <c r="D4364" s="60"/>
      <c r="K4364" s="60"/>
      <c r="L4364" s="60"/>
    </row>
    <row r="4365" spans="4:12" s="61" customFormat="1" ht="12.75">
      <c r="D4365" s="60"/>
      <c r="K4365" s="60"/>
      <c r="L4365" s="60"/>
    </row>
    <row r="4366" spans="4:12" s="61" customFormat="1" ht="12.75">
      <c r="D4366" s="60"/>
      <c r="K4366" s="60"/>
      <c r="L4366" s="60"/>
    </row>
    <row r="4367" spans="4:12" s="61" customFormat="1" ht="12.75">
      <c r="D4367" s="60"/>
      <c r="K4367" s="60"/>
      <c r="L4367" s="60"/>
    </row>
    <row r="4368" spans="4:12" s="61" customFormat="1" ht="12.75">
      <c r="D4368" s="60"/>
      <c r="K4368" s="60"/>
      <c r="L4368" s="60"/>
    </row>
    <row r="4369" spans="4:12" s="61" customFormat="1" ht="12.75">
      <c r="D4369" s="60"/>
      <c r="K4369" s="60"/>
      <c r="L4369" s="60"/>
    </row>
    <row r="4370" spans="4:12" s="61" customFormat="1" ht="12.75">
      <c r="D4370" s="60"/>
      <c r="K4370" s="60"/>
      <c r="L4370" s="60"/>
    </row>
    <row r="4371" spans="4:12" s="61" customFormat="1" ht="12.75">
      <c r="D4371" s="60"/>
      <c r="K4371" s="60"/>
      <c r="L4371" s="60"/>
    </row>
    <row r="4372" spans="4:12" s="61" customFormat="1" ht="12.75">
      <c r="D4372" s="60"/>
      <c r="K4372" s="60"/>
      <c r="L4372" s="60"/>
    </row>
    <row r="4373" spans="4:12" s="61" customFormat="1" ht="12.75">
      <c r="D4373" s="60"/>
      <c r="K4373" s="60"/>
      <c r="L4373" s="60"/>
    </row>
    <row r="4374" spans="4:12" s="61" customFormat="1" ht="12.75">
      <c r="D4374" s="60"/>
      <c r="K4374" s="60"/>
      <c r="L4374" s="60"/>
    </row>
    <row r="4375" spans="4:12" s="61" customFormat="1" ht="12.75">
      <c r="D4375" s="60"/>
      <c r="K4375" s="60"/>
      <c r="L4375" s="60"/>
    </row>
    <row r="4376" spans="4:12" s="61" customFormat="1" ht="12.75">
      <c r="D4376" s="60"/>
      <c r="K4376" s="60"/>
      <c r="L4376" s="60"/>
    </row>
    <row r="4377" spans="4:12" s="61" customFormat="1" ht="12.75">
      <c r="D4377" s="60"/>
      <c r="K4377" s="60"/>
      <c r="L4377" s="60"/>
    </row>
    <row r="4378" spans="4:12" s="61" customFormat="1" ht="12.75">
      <c r="D4378" s="60"/>
      <c r="K4378" s="60"/>
      <c r="L4378" s="60"/>
    </row>
    <row r="4379" spans="4:12" s="61" customFormat="1" ht="12.75">
      <c r="D4379" s="60"/>
      <c r="K4379" s="60"/>
      <c r="L4379" s="60"/>
    </row>
    <row r="4380" spans="4:12" s="61" customFormat="1" ht="12.75">
      <c r="D4380" s="60"/>
      <c r="K4380" s="60"/>
      <c r="L4380" s="60"/>
    </row>
    <row r="4381" spans="4:12" s="61" customFormat="1" ht="12.75">
      <c r="D4381" s="60"/>
      <c r="K4381" s="60"/>
      <c r="L4381" s="60"/>
    </row>
    <row r="4382" spans="4:12" s="61" customFormat="1" ht="12.75">
      <c r="D4382" s="60"/>
      <c r="K4382" s="60"/>
      <c r="L4382" s="60"/>
    </row>
    <row r="4383" spans="4:12" s="61" customFormat="1" ht="12.75">
      <c r="D4383" s="60"/>
      <c r="K4383" s="60"/>
      <c r="L4383" s="60"/>
    </row>
    <row r="4384" spans="4:12" s="61" customFormat="1" ht="12.75">
      <c r="D4384" s="60"/>
      <c r="K4384" s="60"/>
      <c r="L4384" s="60"/>
    </row>
    <row r="4385" spans="4:12" s="61" customFormat="1" ht="12.75">
      <c r="D4385" s="60"/>
      <c r="K4385" s="60"/>
      <c r="L4385" s="60"/>
    </row>
    <row r="4386" spans="4:12" s="61" customFormat="1" ht="12.75">
      <c r="D4386" s="60"/>
      <c r="K4386" s="60"/>
      <c r="L4386" s="60"/>
    </row>
    <row r="4387" spans="4:12" s="61" customFormat="1" ht="12.75">
      <c r="D4387" s="60"/>
      <c r="K4387" s="60"/>
      <c r="L4387" s="60"/>
    </row>
    <row r="4388" spans="4:12" s="61" customFormat="1" ht="12.75">
      <c r="D4388" s="60"/>
      <c r="K4388" s="60"/>
      <c r="L4388" s="60"/>
    </row>
    <row r="4389" spans="4:12" s="61" customFormat="1" ht="12.75">
      <c r="D4389" s="60"/>
      <c r="K4389" s="60"/>
      <c r="L4389" s="60"/>
    </row>
    <row r="4390" spans="4:12" s="61" customFormat="1" ht="12.75">
      <c r="D4390" s="60"/>
      <c r="K4390" s="60"/>
      <c r="L4390" s="60"/>
    </row>
    <row r="4391" spans="4:12" s="61" customFormat="1" ht="12.75">
      <c r="D4391" s="60"/>
      <c r="K4391" s="60"/>
      <c r="L4391" s="60"/>
    </row>
    <row r="4392" spans="4:12" s="61" customFormat="1" ht="12.75">
      <c r="D4392" s="60"/>
      <c r="K4392" s="60"/>
      <c r="L4392" s="60"/>
    </row>
    <row r="4393" spans="4:12" s="61" customFormat="1" ht="12.75">
      <c r="D4393" s="60"/>
      <c r="K4393" s="60"/>
      <c r="L4393" s="60"/>
    </row>
    <row r="4394" spans="4:12" s="61" customFormat="1" ht="12.75">
      <c r="D4394" s="60"/>
      <c r="K4394" s="60"/>
      <c r="L4394" s="60"/>
    </row>
    <row r="4395" spans="4:12" s="61" customFormat="1" ht="12.75">
      <c r="D4395" s="60"/>
      <c r="K4395" s="60"/>
      <c r="L4395" s="60"/>
    </row>
    <row r="4396" spans="4:12" s="61" customFormat="1" ht="12.75">
      <c r="D4396" s="60"/>
      <c r="K4396" s="60"/>
      <c r="L4396" s="60"/>
    </row>
    <row r="4397" spans="4:12" s="61" customFormat="1" ht="12.75">
      <c r="D4397" s="60"/>
      <c r="K4397" s="60"/>
      <c r="L4397" s="60"/>
    </row>
    <row r="4398" spans="4:12" s="61" customFormat="1" ht="12.75">
      <c r="D4398" s="60"/>
      <c r="K4398" s="60"/>
      <c r="L4398" s="60"/>
    </row>
    <row r="4399" spans="4:12" s="61" customFormat="1" ht="12.75">
      <c r="D4399" s="60"/>
      <c r="K4399" s="60"/>
      <c r="L4399" s="60"/>
    </row>
    <row r="4400" spans="4:12" s="61" customFormat="1" ht="12.75">
      <c r="D4400" s="60"/>
      <c r="K4400" s="60"/>
      <c r="L4400" s="60"/>
    </row>
    <row r="4401" spans="4:12" s="61" customFormat="1" ht="12.75">
      <c r="D4401" s="60"/>
      <c r="K4401" s="60"/>
      <c r="L4401" s="60"/>
    </row>
    <row r="4402" spans="4:12" s="61" customFormat="1" ht="12.75">
      <c r="D4402" s="60"/>
      <c r="K4402" s="60"/>
      <c r="L4402" s="60"/>
    </row>
    <row r="4403" spans="4:12" s="61" customFormat="1" ht="12.75">
      <c r="D4403" s="60"/>
      <c r="K4403" s="60"/>
      <c r="L4403" s="60"/>
    </row>
    <row r="4404" spans="4:12" s="61" customFormat="1" ht="12.75">
      <c r="D4404" s="60"/>
      <c r="K4404" s="60"/>
      <c r="L4404" s="60"/>
    </row>
    <row r="4405" spans="4:12" s="61" customFormat="1" ht="12.75">
      <c r="D4405" s="60"/>
      <c r="K4405" s="60"/>
      <c r="L4405" s="60"/>
    </row>
    <row r="4406" spans="4:12" s="61" customFormat="1" ht="12.75">
      <c r="D4406" s="60"/>
      <c r="K4406" s="60"/>
      <c r="L4406" s="60"/>
    </row>
    <row r="4407" spans="4:12" s="61" customFormat="1" ht="12.75">
      <c r="D4407" s="60"/>
      <c r="K4407" s="60"/>
      <c r="L4407" s="60"/>
    </row>
    <row r="4408" spans="4:12" s="61" customFormat="1" ht="12.75">
      <c r="D4408" s="60"/>
      <c r="K4408" s="60"/>
      <c r="L4408" s="60"/>
    </row>
    <row r="4409" spans="4:12" s="61" customFormat="1" ht="12.75">
      <c r="D4409" s="60"/>
      <c r="K4409" s="60"/>
      <c r="L4409" s="60"/>
    </row>
    <row r="4410" spans="4:12" s="61" customFormat="1" ht="12.75">
      <c r="D4410" s="60"/>
      <c r="K4410" s="60"/>
      <c r="L4410" s="60"/>
    </row>
    <row r="4411" spans="4:12" s="61" customFormat="1" ht="12.75">
      <c r="D4411" s="60"/>
      <c r="K4411" s="60"/>
      <c r="L4411" s="60"/>
    </row>
    <row r="4412" spans="4:12" s="61" customFormat="1" ht="12.75">
      <c r="D4412" s="60"/>
      <c r="K4412" s="60"/>
      <c r="L4412" s="60"/>
    </row>
    <row r="4413" spans="4:12" s="61" customFormat="1" ht="12.75">
      <c r="D4413" s="60"/>
      <c r="K4413" s="60"/>
      <c r="L4413" s="60"/>
    </row>
    <row r="4414" spans="4:12" s="61" customFormat="1" ht="12.75">
      <c r="D4414" s="60"/>
      <c r="K4414" s="60"/>
      <c r="L4414" s="60"/>
    </row>
    <row r="4415" spans="4:12" s="61" customFormat="1" ht="12.75">
      <c r="D4415" s="60"/>
      <c r="K4415" s="60"/>
      <c r="L4415" s="60"/>
    </row>
    <row r="4416" spans="4:12" s="61" customFormat="1" ht="12.75">
      <c r="D4416" s="60"/>
      <c r="K4416" s="60"/>
      <c r="L4416" s="60"/>
    </row>
    <row r="4417" spans="4:12" s="61" customFormat="1" ht="12.75">
      <c r="D4417" s="60"/>
      <c r="K4417" s="60"/>
      <c r="L4417" s="60"/>
    </row>
    <row r="4418" spans="4:12" s="61" customFormat="1" ht="12.75">
      <c r="D4418" s="60"/>
      <c r="K4418" s="60"/>
      <c r="L4418" s="60"/>
    </row>
    <row r="4419" spans="4:12" s="61" customFormat="1" ht="12.75">
      <c r="D4419" s="60"/>
      <c r="K4419" s="60"/>
      <c r="L4419" s="60"/>
    </row>
    <row r="4420" spans="4:12" s="61" customFormat="1" ht="12.75">
      <c r="D4420" s="60"/>
      <c r="K4420" s="60"/>
      <c r="L4420" s="60"/>
    </row>
    <row r="4421" spans="4:12" s="61" customFormat="1" ht="12.75">
      <c r="D4421" s="60"/>
      <c r="K4421" s="60"/>
      <c r="L4421" s="60"/>
    </row>
    <row r="4422" spans="4:12" s="61" customFormat="1" ht="12.75">
      <c r="D4422" s="60"/>
      <c r="K4422" s="60"/>
      <c r="L4422" s="60"/>
    </row>
    <row r="4423" spans="4:12" s="61" customFormat="1" ht="12.75">
      <c r="D4423" s="60"/>
      <c r="K4423" s="60"/>
      <c r="L4423" s="60"/>
    </row>
    <row r="4424" spans="4:12" s="61" customFormat="1" ht="12.75">
      <c r="D4424" s="60"/>
      <c r="K4424" s="60"/>
      <c r="L4424" s="60"/>
    </row>
    <row r="4425" spans="4:12" s="61" customFormat="1" ht="12.75">
      <c r="D4425" s="60"/>
      <c r="K4425" s="60"/>
      <c r="L4425" s="60"/>
    </row>
    <row r="4426" spans="4:12" s="61" customFormat="1" ht="12.75">
      <c r="D4426" s="60"/>
      <c r="K4426" s="60"/>
      <c r="L4426" s="60"/>
    </row>
    <row r="4427" spans="4:12" s="61" customFormat="1" ht="12.75">
      <c r="D4427" s="60"/>
      <c r="K4427" s="60"/>
      <c r="L4427" s="60"/>
    </row>
    <row r="4428" spans="4:12" s="61" customFormat="1" ht="12.75">
      <c r="D4428" s="60"/>
      <c r="K4428" s="60"/>
      <c r="L4428" s="60"/>
    </row>
    <row r="4429" spans="4:12" s="61" customFormat="1" ht="12.75">
      <c r="D4429" s="60"/>
      <c r="K4429" s="60"/>
      <c r="L4429" s="60"/>
    </row>
    <row r="4430" spans="4:12" s="61" customFormat="1" ht="12.75">
      <c r="D4430" s="60"/>
      <c r="K4430" s="60"/>
      <c r="L4430" s="60"/>
    </row>
    <row r="4431" spans="4:12" s="61" customFormat="1" ht="12.75">
      <c r="D4431" s="60"/>
      <c r="K4431" s="60"/>
      <c r="L4431" s="60"/>
    </row>
    <row r="4432" spans="4:12" s="61" customFormat="1" ht="12.75">
      <c r="D4432" s="60"/>
      <c r="K4432" s="60"/>
      <c r="L4432" s="60"/>
    </row>
    <row r="4433" spans="4:12" s="61" customFormat="1" ht="12.75">
      <c r="D4433" s="60"/>
      <c r="K4433" s="60"/>
      <c r="L4433" s="60"/>
    </row>
    <row r="4434" spans="4:12" s="61" customFormat="1" ht="12.75">
      <c r="D4434" s="60"/>
      <c r="K4434" s="60"/>
      <c r="L4434" s="60"/>
    </row>
    <row r="4435" spans="4:12" s="61" customFormat="1" ht="12.75">
      <c r="D4435" s="60"/>
      <c r="K4435" s="60"/>
      <c r="L4435" s="60"/>
    </row>
    <row r="4436" spans="4:12" s="61" customFormat="1" ht="12.75">
      <c r="D4436" s="60"/>
      <c r="K4436" s="60"/>
      <c r="L4436" s="60"/>
    </row>
    <row r="4437" spans="4:12" s="61" customFormat="1" ht="12.75">
      <c r="D4437" s="60"/>
      <c r="K4437" s="60"/>
      <c r="L4437" s="60"/>
    </row>
    <row r="4438" spans="4:12" s="61" customFormat="1" ht="12.75">
      <c r="D4438" s="60"/>
      <c r="K4438" s="60"/>
      <c r="L4438" s="60"/>
    </row>
    <row r="4439" spans="4:12" s="61" customFormat="1" ht="12.75">
      <c r="D4439" s="60"/>
      <c r="K4439" s="60"/>
      <c r="L4439" s="60"/>
    </row>
    <row r="4440" spans="4:12" s="61" customFormat="1" ht="12.75">
      <c r="D4440" s="60"/>
      <c r="K4440" s="60"/>
      <c r="L4440" s="60"/>
    </row>
    <row r="4441" spans="4:12" s="61" customFormat="1" ht="12.75">
      <c r="D4441" s="60"/>
      <c r="K4441" s="60"/>
      <c r="L4441" s="60"/>
    </row>
    <row r="4442" spans="4:12" s="61" customFormat="1" ht="12.75">
      <c r="D4442" s="60"/>
      <c r="K4442" s="60"/>
      <c r="L4442" s="60"/>
    </row>
    <row r="4443" spans="4:12" s="61" customFormat="1" ht="12.75">
      <c r="D4443" s="60"/>
      <c r="K4443" s="60"/>
      <c r="L4443" s="60"/>
    </row>
    <row r="4444" spans="4:12" s="61" customFormat="1" ht="12.75">
      <c r="D4444" s="60"/>
      <c r="K4444" s="60"/>
      <c r="L4444" s="60"/>
    </row>
    <row r="4445" spans="4:12" s="61" customFormat="1" ht="12.75">
      <c r="D4445" s="60"/>
      <c r="K4445" s="60"/>
      <c r="L4445" s="60"/>
    </row>
    <row r="4446" spans="4:12" s="61" customFormat="1" ht="12.75">
      <c r="D4446" s="60"/>
      <c r="K4446" s="60"/>
      <c r="L4446" s="60"/>
    </row>
    <row r="4447" spans="4:12" s="61" customFormat="1" ht="12.75">
      <c r="D4447" s="60"/>
      <c r="K4447" s="60"/>
      <c r="L4447" s="60"/>
    </row>
    <row r="4448" spans="4:12" s="61" customFormat="1" ht="12.75">
      <c r="D4448" s="60"/>
      <c r="K4448" s="60"/>
      <c r="L4448" s="60"/>
    </row>
    <row r="4449" spans="4:12" s="61" customFormat="1" ht="12.75">
      <c r="D4449" s="60"/>
      <c r="K4449" s="60"/>
      <c r="L4449" s="60"/>
    </row>
    <row r="4450" spans="4:12" s="61" customFormat="1" ht="12.75">
      <c r="D4450" s="60"/>
      <c r="K4450" s="60"/>
      <c r="L4450" s="60"/>
    </row>
    <row r="4451" spans="4:12" s="61" customFormat="1" ht="12.75">
      <c r="D4451" s="60"/>
      <c r="K4451" s="60"/>
      <c r="L4451" s="60"/>
    </row>
    <row r="4452" spans="4:12" s="61" customFormat="1" ht="12.75">
      <c r="D4452" s="60"/>
      <c r="K4452" s="60"/>
      <c r="L4452" s="60"/>
    </row>
    <row r="4453" spans="4:12" s="61" customFormat="1" ht="12.75">
      <c r="D4453" s="60"/>
      <c r="K4453" s="60"/>
      <c r="L4453" s="60"/>
    </row>
    <row r="4454" spans="4:12" s="61" customFormat="1" ht="12.75">
      <c r="D4454" s="60"/>
      <c r="K4454" s="60"/>
      <c r="L4454" s="60"/>
    </row>
    <row r="4455" spans="4:12" s="61" customFormat="1" ht="12.75">
      <c r="D4455" s="60"/>
      <c r="K4455" s="60"/>
      <c r="L4455" s="60"/>
    </row>
    <row r="4456" spans="4:12" s="61" customFormat="1" ht="12.75">
      <c r="D4456" s="60"/>
      <c r="K4456" s="60"/>
      <c r="L4456" s="60"/>
    </row>
    <row r="4457" spans="4:12" s="61" customFormat="1" ht="12.75">
      <c r="D4457" s="60"/>
      <c r="K4457" s="60"/>
      <c r="L4457" s="60"/>
    </row>
    <row r="4458" spans="4:12" s="61" customFormat="1" ht="12.75">
      <c r="D4458" s="60"/>
      <c r="K4458" s="60"/>
      <c r="L4458" s="60"/>
    </row>
    <row r="4459" spans="4:12" s="61" customFormat="1" ht="12.75">
      <c r="D4459" s="60"/>
      <c r="K4459" s="60"/>
      <c r="L4459" s="60"/>
    </row>
    <row r="4460" spans="4:12" s="61" customFormat="1" ht="12.75">
      <c r="D4460" s="60"/>
      <c r="K4460" s="60"/>
      <c r="L4460" s="60"/>
    </row>
    <row r="4461" spans="4:12" s="61" customFormat="1" ht="12.75">
      <c r="D4461" s="60"/>
      <c r="K4461" s="60"/>
      <c r="L4461" s="60"/>
    </row>
    <row r="4462" spans="4:12" s="61" customFormat="1" ht="12.75">
      <c r="D4462" s="60"/>
      <c r="K4462" s="60"/>
      <c r="L4462" s="60"/>
    </row>
    <row r="4463" spans="4:12" s="61" customFormat="1" ht="12.75">
      <c r="D4463" s="60"/>
      <c r="K4463" s="60"/>
      <c r="L4463" s="60"/>
    </row>
    <row r="4464" spans="4:12" s="61" customFormat="1" ht="12.75">
      <c r="D4464" s="60"/>
      <c r="K4464" s="60"/>
      <c r="L4464" s="60"/>
    </row>
    <row r="4465" spans="4:12" s="61" customFormat="1" ht="12.75">
      <c r="D4465" s="60"/>
      <c r="K4465" s="60"/>
      <c r="L4465" s="60"/>
    </row>
    <row r="4466" spans="4:12" s="61" customFormat="1" ht="12.75">
      <c r="D4466" s="60"/>
      <c r="K4466" s="60"/>
      <c r="L4466" s="60"/>
    </row>
    <row r="4467" spans="4:12" s="61" customFormat="1" ht="12.75">
      <c r="D4467" s="60"/>
      <c r="K4467" s="60"/>
      <c r="L4467" s="60"/>
    </row>
    <row r="4468" spans="4:12" s="61" customFormat="1" ht="12.75">
      <c r="D4468" s="60"/>
      <c r="K4468" s="60"/>
      <c r="L4468" s="60"/>
    </row>
    <row r="4469" spans="4:12" s="61" customFormat="1" ht="12.75">
      <c r="D4469" s="60"/>
      <c r="K4469" s="60"/>
      <c r="L4469" s="60"/>
    </row>
    <row r="4470" spans="4:12" s="61" customFormat="1" ht="12.75">
      <c r="D4470" s="60"/>
      <c r="K4470" s="60"/>
      <c r="L4470" s="60"/>
    </row>
    <row r="4471" spans="4:12" s="61" customFormat="1" ht="12.75">
      <c r="D4471" s="60"/>
      <c r="K4471" s="60"/>
      <c r="L4471" s="60"/>
    </row>
    <row r="4472" spans="4:12" s="61" customFormat="1" ht="12.75">
      <c r="D4472" s="60"/>
      <c r="K4472" s="60"/>
      <c r="L4472" s="60"/>
    </row>
    <row r="4473" spans="4:12" s="61" customFormat="1" ht="12.75">
      <c r="D4473" s="60"/>
      <c r="K4473" s="60"/>
      <c r="L4473" s="60"/>
    </row>
    <row r="4474" spans="4:12" s="61" customFormat="1" ht="12.75">
      <c r="D4474" s="60"/>
      <c r="K4474" s="60"/>
      <c r="L4474" s="60"/>
    </row>
    <row r="4475" spans="4:12" s="61" customFormat="1" ht="12.75">
      <c r="D4475" s="60"/>
      <c r="K4475" s="60"/>
      <c r="L4475" s="60"/>
    </row>
    <row r="4476" spans="4:12" s="61" customFormat="1" ht="12.75">
      <c r="D4476" s="60"/>
      <c r="K4476" s="60"/>
      <c r="L4476" s="60"/>
    </row>
    <row r="4477" spans="4:12" s="61" customFormat="1" ht="12.75">
      <c r="D4477" s="60"/>
      <c r="K4477" s="60"/>
      <c r="L4477" s="60"/>
    </row>
    <row r="4478" spans="4:12" s="61" customFormat="1" ht="12.75">
      <c r="D4478" s="60"/>
      <c r="K4478" s="60"/>
      <c r="L4478" s="60"/>
    </row>
    <row r="4479" spans="4:12" s="61" customFormat="1" ht="12.75">
      <c r="D4479" s="60"/>
      <c r="K4479" s="60"/>
      <c r="L4479" s="60"/>
    </row>
    <row r="4480" spans="4:12" s="61" customFormat="1" ht="12.75">
      <c r="D4480" s="60"/>
      <c r="K4480" s="60"/>
      <c r="L4480" s="60"/>
    </row>
    <row r="4481" spans="4:12" s="61" customFormat="1" ht="12.75">
      <c r="D4481" s="60"/>
      <c r="K4481" s="60"/>
      <c r="L4481" s="60"/>
    </row>
    <row r="4482" spans="4:12" s="61" customFormat="1" ht="12.75">
      <c r="D4482" s="60"/>
      <c r="K4482" s="60"/>
      <c r="L4482" s="60"/>
    </row>
    <row r="4483" spans="4:12" s="61" customFormat="1" ht="12.75">
      <c r="D4483" s="60"/>
      <c r="K4483" s="60"/>
      <c r="L4483" s="60"/>
    </row>
    <row r="4484" spans="4:12" s="61" customFormat="1" ht="12.75">
      <c r="D4484" s="60"/>
      <c r="K4484" s="60"/>
      <c r="L4484" s="60"/>
    </row>
    <row r="4485" spans="4:12" s="61" customFormat="1" ht="12.75">
      <c r="D4485" s="60"/>
      <c r="K4485" s="60"/>
      <c r="L4485" s="60"/>
    </row>
    <row r="4486" spans="4:12" s="61" customFormat="1" ht="12.75">
      <c r="D4486" s="60"/>
      <c r="K4486" s="60"/>
      <c r="L4486" s="60"/>
    </row>
    <row r="4487" spans="4:12" s="61" customFormat="1" ht="12.75">
      <c r="D4487" s="60"/>
      <c r="K4487" s="60"/>
      <c r="L4487" s="60"/>
    </row>
    <row r="4488" spans="4:12" s="61" customFormat="1" ht="12.75">
      <c r="D4488" s="60"/>
      <c r="K4488" s="60"/>
      <c r="L4488" s="60"/>
    </row>
    <row r="4489" spans="4:12" s="61" customFormat="1" ht="12.75">
      <c r="D4489" s="60"/>
      <c r="K4489" s="60"/>
      <c r="L4489" s="60"/>
    </row>
    <row r="4490" spans="4:12" s="61" customFormat="1" ht="12.75">
      <c r="D4490" s="60"/>
      <c r="K4490" s="60"/>
      <c r="L4490" s="60"/>
    </row>
    <row r="4491" spans="4:12" s="61" customFormat="1" ht="12.75">
      <c r="D4491" s="60"/>
      <c r="K4491" s="60"/>
      <c r="L4491" s="60"/>
    </row>
    <row r="4492" spans="4:12" s="61" customFormat="1" ht="12.75">
      <c r="D4492" s="60"/>
      <c r="K4492" s="60"/>
      <c r="L4492" s="60"/>
    </row>
    <row r="4493" spans="4:12" s="61" customFormat="1" ht="12.75">
      <c r="D4493" s="60"/>
      <c r="K4493" s="60"/>
      <c r="L4493" s="60"/>
    </row>
    <row r="4494" spans="4:12" s="61" customFormat="1" ht="12.75">
      <c r="D4494" s="60"/>
      <c r="K4494" s="60"/>
      <c r="L4494" s="60"/>
    </row>
    <row r="4495" spans="4:12" s="61" customFormat="1" ht="12.75">
      <c r="D4495" s="60"/>
      <c r="K4495" s="60"/>
      <c r="L4495" s="60"/>
    </row>
    <row r="4496" spans="4:12" s="61" customFormat="1" ht="12.75">
      <c r="D4496" s="60"/>
      <c r="K4496" s="60"/>
      <c r="L4496" s="60"/>
    </row>
    <row r="4497" spans="4:12" s="61" customFormat="1" ht="12.75">
      <c r="D4497" s="60"/>
      <c r="K4497" s="60"/>
      <c r="L4497" s="60"/>
    </row>
    <row r="4498" spans="4:12" s="61" customFormat="1" ht="12.75">
      <c r="D4498" s="60"/>
      <c r="K4498" s="60"/>
      <c r="L4498" s="60"/>
    </row>
    <row r="4499" spans="4:12" s="61" customFormat="1" ht="12.75">
      <c r="D4499" s="60"/>
      <c r="K4499" s="60"/>
      <c r="L4499" s="60"/>
    </row>
    <row r="4500" spans="4:12" s="61" customFormat="1" ht="12.75">
      <c r="D4500" s="60"/>
      <c r="K4500" s="60"/>
      <c r="L4500" s="60"/>
    </row>
    <row r="4501" spans="4:12" s="61" customFormat="1" ht="12.75">
      <c r="D4501" s="60"/>
      <c r="K4501" s="60"/>
      <c r="L4501" s="60"/>
    </row>
    <row r="4502" spans="4:12" s="61" customFormat="1" ht="12.75">
      <c r="D4502" s="60"/>
      <c r="K4502" s="60"/>
      <c r="L4502" s="60"/>
    </row>
    <row r="4503" spans="4:12" s="61" customFormat="1" ht="12.75">
      <c r="D4503" s="60"/>
      <c r="K4503" s="60"/>
      <c r="L4503" s="60"/>
    </row>
    <row r="4504" spans="4:12" s="61" customFormat="1" ht="12.75">
      <c r="D4504" s="60"/>
      <c r="K4504" s="60"/>
      <c r="L4504" s="60"/>
    </row>
    <row r="4505" spans="4:12" s="61" customFormat="1" ht="12.75">
      <c r="D4505" s="60"/>
      <c r="K4505" s="60"/>
      <c r="L4505" s="60"/>
    </row>
    <row r="4506" spans="4:12" s="61" customFormat="1" ht="12.75">
      <c r="D4506" s="60"/>
      <c r="K4506" s="60"/>
      <c r="L4506" s="60"/>
    </row>
    <row r="4507" spans="4:12" s="61" customFormat="1" ht="12.75">
      <c r="D4507" s="60"/>
      <c r="K4507" s="60"/>
      <c r="L4507" s="60"/>
    </row>
    <row r="4508" spans="4:12" s="61" customFormat="1" ht="12.75">
      <c r="D4508" s="60"/>
      <c r="K4508" s="60"/>
      <c r="L4508" s="60"/>
    </row>
    <row r="4509" spans="4:12" s="61" customFormat="1" ht="12.75">
      <c r="D4509" s="60"/>
      <c r="K4509" s="60"/>
      <c r="L4509" s="60"/>
    </row>
    <row r="4510" spans="4:12" s="61" customFormat="1" ht="12.75">
      <c r="D4510" s="60"/>
      <c r="K4510" s="60"/>
      <c r="L4510" s="60"/>
    </row>
    <row r="4511" spans="4:12" s="61" customFormat="1" ht="12.75">
      <c r="D4511" s="60"/>
      <c r="K4511" s="60"/>
      <c r="L4511" s="60"/>
    </row>
    <row r="4512" spans="4:12" s="61" customFormat="1" ht="12.75">
      <c r="D4512" s="60"/>
      <c r="K4512" s="60"/>
      <c r="L4512" s="60"/>
    </row>
    <row r="4513" spans="4:12" s="61" customFormat="1" ht="12.75">
      <c r="D4513" s="60"/>
      <c r="K4513" s="60"/>
      <c r="L4513" s="60"/>
    </row>
    <row r="4514" spans="4:12" s="61" customFormat="1" ht="12.75">
      <c r="D4514" s="60"/>
      <c r="K4514" s="60"/>
      <c r="L4514" s="60"/>
    </row>
    <row r="4515" spans="4:12" s="61" customFormat="1" ht="12.75">
      <c r="D4515" s="60"/>
      <c r="K4515" s="60"/>
      <c r="L4515" s="60"/>
    </row>
    <row r="4516" spans="4:12" s="61" customFormat="1" ht="12.75">
      <c r="D4516" s="60"/>
      <c r="K4516" s="60"/>
      <c r="L4516" s="60"/>
    </row>
    <row r="4517" spans="4:12" s="61" customFormat="1" ht="12.75">
      <c r="D4517" s="60"/>
      <c r="K4517" s="60"/>
      <c r="L4517" s="60"/>
    </row>
    <row r="4518" spans="4:12" s="61" customFormat="1" ht="12.75">
      <c r="D4518" s="60"/>
      <c r="K4518" s="60"/>
      <c r="L4518" s="60"/>
    </row>
    <row r="4519" spans="4:12" s="61" customFormat="1" ht="12.75">
      <c r="D4519" s="60"/>
      <c r="K4519" s="60"/>
      <c r="L4519" s="60"/>
    </row>
    <row r="4520" spans="4:12" s="61" customFormat="1" ht="12.75">
      <c r="D4520" s="60"/>
      <c r="K4520" s="60"/>
      <c r="L4520" s="60"/>
    </row>
    <row r="4521" spans="4:12" s="61" customFormat="1" ht="12.75">
      <c r="D4521" s="60"/>
      <c r="K4521" s="60"/>
      <c r="L4521" s="60"/>
    </row>
    <row r="4522" spans="4:12" s="61" customFormat="1" ht="12.75">
      <c r="D4522" s="60"/>
      <c r="K4522" s="60"/>
      <c r="L4522" s="60"/>
    </row>
    <row r="4523" spans="4:12" s="61" customFormat="1" ht="12.75">
      <c r="D4523" s="60"/>
      <c r="K4523" s="60"/>
      <c r="L4523" s="60"/>
    </row>
    <row r="4524" spans="4:12" s="61" customFormat="1" ht="12.75">
      <c r="D4524" s="60"/>
      <c r="K4524" s="60"/>
      <c r="L4524" s="60"/>
    </row>
    <row r="4525" spans="4:12" s="61" customFormat="1" ht="12.75">
      <c r="D4525" s="60"/>
      <c r="K4525" s="60"/>
      <c r="L4525" s="60"/>
    </row>
    <row r="4526" spans="4:12" s="61" customFormat="1" ht="12.75">
      <c r="D4526" s="60"/>
      <c r="K4526" s="60"/>
      <c r="L4526" s="60"/>
    </row>
    <row r="4527" spans="4:12" s="61" customFormat="1" ht="12.75">
      <c r="D4527" s="60"/>
      <c r="K4527" s="60"/>
      <c r="L4527" s="60"/>
    </row>
    <row r="4528" spans="4:12" s="61" customFormat="1" ht="12.75">
      <c r="D4528" s="60"/>
      <c r="K4528" s="60"/>
      <c r="L4528" s="60"/>
    </row>
    <row r="4529" spans="4:12" s="61" customFormat="1" ht="12.75">
      <c r="D4529" s="60"/>
      <c r="K4529" s="60"/>
      <c r="L4529" s="60"/>
    </row>
    <row r="4530" spans="4:12" s="61" customFormat="1" ht="12.75">
      <c r="D4530" s="60"/>
      <c r="K4530" s="60"/>
      <c r="L4530" s="60"/>
    </row>
    <row r="4531" spans="4:12" s="61" customFormat="1" ht="12.75">
      <c r="D4531" s="60"/>
      <c r="K4531" s="60"/>
      <c r="L4531" s="60"/>
    </row>
    <row r="4532" spans="4:12" s="61" customFormat="1" ht="12.75">
      <c r="D4532" s="60"/>
      <c r="K4532" s="60"/>
      <c r="L4532" s="60"/>
    </row>
    <row r="4533" spans="4:12" s="61" customFormat="1" ht="12.75">
      <c r="D4533" s="60"/>
      <c r="K4533" s="60"/>
      <c r="L4533" s="60"/>
    </row>
    <row r="4534" spans="4:12" s="61" customFormat="1" ht="12.75">
      <c r="D4534" s="60"/>
      <c r="K4534" s="60"/>
      <c r="L4534" s="60"/>
    </row>
    <row r="4535" spans="4:12" s="61" customFormat="1" ht="12.75">
      <c r="D4535" s="60"/>
      <c r="K4535" s="60"/>
      <c r="L4535" s="60"/>
    </row>
    <row r="4536" spans="4:12" s="61" customFormat="1" ht="12.75">
      <c r="D4536" s="60"/>
      <c r="K4536" s="60"/>
      <c r="L4536" s="60"/>
    </row>
    <row r="4537" spans="4:12" s="61" customFormat="1" ht="12.75">
      <c r="D4537" s="60"/>
      <c r="K4537" s="60"/>
      <c r="L4537" s="60"/>
    </row>
    <row r="4538" spans="4:12" s="61" customFormat="1" ht="12.75">
      <c r="D4538" s="60"/>
      <c r="K4538" s="60"/>
      <c r="L4538" s="60"/>
    </row>
    <row r="4539" spans="4:12" s="61" customFormat="1" ht="12.75">
      <c r="D4539" s="60"/>
      <c r="K4539" s="60"/>
      <c r="L4539" s="60"/>
    </row>
    <row r="4540" spans="4:12" s="61" customFormat="1" ht="12.75">
      <c r="D4540" s="60"/>
      <c r="K4540" s="60"/>
      <c r="L4540" s="60"/>
    </row>
    <row r="4541" spans="4:12" s="61" customFormat="1" ht="12.75">
      <c r="D4541" s="60"/>
      <c r="K4541" s="60"/>
      <c r="L4541" s="60"/>
    </row>
    <row r="4542" spans="4:12" s="61" customFormat="1" ht="12.75">
      <c r="D4542" s="60"/>
      <c r="K4542" s="60"/>
      <c r="L4542" s="60"/>
    </row>
    <row r="4543" spans="4:12" s="61" customFormat="1" ht="12.75">
      <c r="D4543" s="60"/>
      <c r="K4543" s="60"/>
      <c r="L4543" s="60"/>
    </row>
    <row r="4544" spans="4:12" s="61" customFormat="1" ht="12.75">
      <c r="D4544" s="60"/>
      <c r="K4544" s="60"/>
      <c r="L4544" s="60"/>
    </row>
    <row r="4545" spans="4:12" s="61" customFormat="1" ht="12.75">
      <c r="D4545" s="60"/>
      <c r="K4545" s="60"/>
      <c r="L4545" s="60"/>
    </row>
    <row r="4546" spans="4:12" s="61" customFormat="1" ht="12.75">
      <c r="D4546" s="60"/>
      <c r="K4546" s="60"/>
      <c r="L4546" s="60"/>
    </row>
    <row r="4547" spans="4:12" s="61" customFormat="1" ht="12.75">
      <c r="D4547" s="60"/>
      <c r="K4547" s="60"/>
      <c r="L4547" s="60"/>
    </row>
    <row r="4548" spans="4:12" s="61" customFormat="1" ht="12.75">
      <c r="D4548" s="60"/>
      <c r="K4548" s="60"/>
      <c r="L4548" s="60"/>
    </row>
    <row r="4549" spans="4:12" s="61" customFormat="1" ht="12.75">
      <c r="D4549" s="60"/>
      <c r="K4549" s="60"/>
      <c r="L4549" s="60"/>
    </row>
    <row r="4550" spans="4:12" s="61" customFormat="1" ht="12.75">
      <c r="D4550" s="60"/>
      <c r="K4550" s="60"/>
      <c r="L4550" s="60"/>
    </row>
    <row r="4551" spans="4:12" s="61" customFormat="1" ht="12.75">
      <c r="D4551" s="60"/>
      <c r="K4551" s="60"/>
      <c r="L4551" s="60"/>
    </row>
    <row r="4552" spans="4:12" s="61" customFormat="1" ht="12.75">
      <c r="D4552" s="60"/>
      <c r="K4552" s="60"/>
      <c r="L4552" s="60"/>
    </row>
    <row r="4553" spans="4:12" s="61" customFormat="1" ht="12.75">
      <c r="D4553" s="60"/>
      <c r="K4553" s="60"/>
      <c r="L4553" s="60"/>
    </row>
    <row r="4554" spans="4:12" s="61" customFormat="1" ht="12.75">
      <c r="D4554" s="60"/>
      <c r="K4554" s="60"/>
      <c r="L4554" s="60"/>
    </row>
    <row r="4555" spans="4:12" s="61" customFormat="1" ht="12.75">
      <c r="D4555" s="60"/>
      <c r="K4555" s="60"/>
      <c r="L4555" s="60"/>
    </row>
    <row r="4556" spans="4:12" s="61" customFormat="1" ht="12.75">
      <c r="D4556" s="60"/>
      <c r="K4556" s="60"/>
      <c r="L4556" s="60"/>
    </row>
    <row r="4557" spans="4:12" s="61" customFormat="1" ht="12.75">
      <c r="D4557" s="60"/>
      <c r="K4557" s="60"/>
      <c r="L4557" s="60"/>
    </row>
    <row r="4558" spans="4:12" s="61" customFormat="1" ht="12.75">
      <c r="D4558" s="60"/>
      <c r="K4558" s="60"/>
      <c r="L4558" s="60"/>
    </row>
    <row r="4559" spans="4:12" s="61" customFormat="1" ht="12.75">
      <c r="D4559" s="60"/>
      <c r="K4559" s="60"/>
      <c r="L4559" s="60"/>
    </row>
    <row r="4560" spans="4:12" s="61" customFormat="1" ht="12.75">
      <c r="D4560" s="60"/>
      <c r="K4560" s="60"/>
      <c r="L4560" s="60"/>
    </row>
    <row r="4561" spans="4:12" s="61" customFormat="1" ht="12.75">
      <c r="D4561" s="60"/>
      <c r="K4561" s="60"/>
      <c r="L4561" s="60"/>
    </row>
    <row r="4562" spans="4:12" s="61" customFormat="1" ht="12.75">
      <c r="D4562" s="60"/>
      <c r="K4562" s="60"/>
      <c r="L4562" s="60"/>
    </row>
    <row r="4563" spans="4:12" s="61" customFormat="1" ht="12.75">
      <c r="D4563" s="60"/>
      <c r="K4563" s="60"/>
      <c r="L4563" s="60"/>
    </row>
    <row r="4564" spans="4:12" s="61" customFormat="1" ht="12.75">
      <c r="D4564" s="60"/>
      <c r="K4564" s="60"/>
      <c r="L4564" s="60"/>
    </row>
    <row r="4565" spans="4:12" s="61" customFormat="1" ht="12.75">
      <c r="D4565" s="60"/>
      <c r="K4565" s="60"/>
      <c r="L4565" s="60"/>
    </row>
    <row r="4566" spans="4:12" s="61" customFormat="1" ht="12.75">
      <c r="D4566" s="60"/>
      <c r="K4566" s="60"/>
      <c r="L4566" s="60"/>
    </row>
    <row r="4567" spans="4:12" s="61" customFormat="1" ht="12.75">
      <c r="D4567" s="60"/>
      <c r="K4567" s="60"/>
      <c r="L4567" s="60"/>
    </row>
    <row r="4568" spans="4:12" s="61" customFormat="1" ht="12.75">
      <c r="D4568" s="60"/>
      <c r="K4568" s="60"/>
      <c r="L4568" s="60"/>
    </row>
    <row r="4569" spans="4:12" s="61" customFormat="1" ht="12.75">
      <c r="D4569" s="60"/>
      <c r="K4569" s="60"/>
      <c r="L4569" s="60"/>
    </row>
    <row r="4570" spans="4:12" s="61" customFormat="1" ht="12.75">
      <c r="D4570" s="60"/>
      <c r="K4570" s="60"/>
      <c r="L4570" s="60"/>
    </row>
    <row r="4571" spans="4:12" s="61" customFormat="1" ht="12.75">
      <c r="D4571" s="60"/>
      <c r="K4571" s="60"/>
      <c r="L4571" s="60"/>
    </row>
    <row r="4572" spans="4:12" s="61" customFormat="1" ht="12.75">
      <c r="D4572" s="60"/>
      <c r="K4572" s="60"/>
      <c r="L4572" s="60"/>
    </row>
    <row r="4573" spans="4:12" s="61" customFormat="1" ht="12.75">
      <c r="D4573" s="60"/>
      <c r="K4573" s="60"/>
      <c r="L4573" s="60"/>
    </row>
    <row r="4574" spans="4:12" s="61" customFormat="1" ht="12.75">
      <c r="D4574" s="60"/>
      <c r="K4574" s="60"/>
      <c r="L4574" s="60"/>
    </row>
    <row r="4575" spans="4:12" s="61" customFormat="1" ht="12.75">
      <c r="D4575" s="60"/>
      <c r="K4575" s="60"/>
      <c r="L4575" s="60"/>
    </row>
    <row r="4576" spans="4:12" s="61" customFormat="1" ht="12.75">
      <c r="D4576" s="60"/>
      <c r="K4576" s="60"/>
      <c r="L4576" s="60"/>
    </row>
    <row r="4577" spans="4:12" s="61" customFormat="1" ht="12.75">
      <c r="D4577" s="60"/>
      <c r="K4577" s="60"/>
      <c r="L4577" s="60"/>
    </row>
    <row r="4578" spans="4:12" s="61" customFormat="1" ht="12.75">
      <c r="D4578" s="60"/>
      <c r="K4578" s="60"/>
      <c r="L4578" s="60"/>
    </row>
    <row r="4579" spans="4:12" s="61" customFormat="1" ht="12.75">
      <c r="D4579" s="60"/>
      <c r="K4579" s="60"/>
      <c r="L4579" s="60"/>
    </row>
    <row r="4580" spans="4:12" s="61" customFormat="1" ht="12.75">
      <c r="D4580" s="60"/>
      <c r="K4580" s="60"/>
      <c r="L4580" s="60"/>
    </row>
    <row r="4581" spans="4:12" s="61" customFormat="1" ht="12.75">
      <c r="D4581" s="60"/>
      <c r="K4581" s="60"/>
      <c r="L4581" s="60"/>
    </row>
    <row r="4582" spans="4:12" s="61" customFormat="1" ht="12.75">
      <c r="D4582" s="60"/>
      <c r="K4582" s="60"/>
      <c r="L4582" s="60"/>
    </row>
    <row r="4583" spans="4:12" s="61" customFormat="1" ht="12.75">
      <c r="D4583" s="60"/>
      <c r="K4583" s="60"/>
      <c r="L4583" s="60"/>
    </row>
    <row r="4584" spans="4:12" s="61" customFormat="1" ht="12.75">
      <c r="D4584" s="60"/>
      <c r="K4584" s="60"/>
      <c r="L4584" s="60"/>
    </row>
    <row r="4585" spans="4:12" s="61" customFormat="1" ht="12.75">
      <c r="D4585" s="60"/>
      <c r="K4585" s="60"/>
      <c r="L4585" s="60"/>
    </row>
    <row r="4586" spans="4:12" s="61" customFormat="1" ht="12.75">
      <c r="D4586" s="60"/>
      <c r="K4586" s="60"/>
      <c r="L4586" s="60"/>
    </row>
    <row r="4587" spans="4:12" s="61" customFormat="1" ht="12.75">
      <c r="D4587" s="60"/>
      <c r="K4587" s="60"/>
      <c r="L4587" s="60"/>
    </row>
    <row r="4588" spans="4:12" s="61" customFormat="1" ht="12.75">
      <c r="D4588" s="60"/>
      <c r="K4588" s="60"/>
      <c r="L4588" s="60"/>
    </row>
    <row r="4589" spans="4:12" s="61" customFormat="1" ht="12.75">
      <c r="D4589" s="60"/>
      <c r="K4589" s="60"/>
      <c r="L4589" s="60"/>
    </row>
    <row r="4590" spans="4:12" s="61" customFormat="1" ht="12.75">
      <c r="D4590" s="60"/>
      <c r="K4590" s="60"/>
      <c r="L4590" s="60"/>
    </row>
    <row r="4591" spans="4:12" s="61" customFormat="1" ht="12.75">
      <c r="D4591" s="60"/>
      <c r="K4591" s="60"/>
      <c r="L4591" s="60"/>
    </row>
    <row r="4592" spans="4:12" s="61" customFormat="1" ht="12.75">
      <c r="D4592" s="60"/>
      <c r="K4592" s="60"/>
      <c r="L4592" s="60"/>
    </row>
    <row r="4593" spans="4:12" s="61" customFormat="1" ht="12.75">
      <c r="D4593" s="60"/>
      <c r="K4593" s="60"/>
      <c r="L4593" s="60"/>
    </row>
    <row r="4594" spans="4:12" s="61" customFormat="1" ht="12.75">
      <c r="D4594" s="60"/>
      <c r="K4594" s="60"/>
      <c r="L4594" s="60"/>
    </row>
    <row r="4595" spans="4:12" s="61" customFormat="1" ht="12.75">
      <c r="D4595" s="60"/>
      <c r="K4595" s="60"/>
      <c r="L4595" s="60"/>
    </row>
    <row r="4596" spans="4:12" s="61" customFormat="1" ht="12.75">
      <c r="D4596" s="60"/>
      <c r="K4596" s="60"/>
      <c r="L4596" s="60"/>
    </row>
    <row r="4597" spans="4:12" s="61" customFormat="1" ht="12.75">
      <c r="D4597" s="60"/>
      <c r="K4597" s="60"/>
      <c r="L4597" s="60"/>
    </row>
    <row r="4598" spans="4:12" s="61" customFormat="1" ht="12.75">
      <c r="D4598" s="60"/>
      <c r="K4598" s="60"/>
      <c r="L4598" s="60"/>
    </row>
    <row r="4599" spans="4:12" s="61" customFormat="1" ht="12.75">
      <c r="D4599" s="60"/>
      <c r="K4599" s="60"/>
      <c r="L4599" s="60"/>
    </row>
    <row r="4600" spans="4:12" s="61" customFormat="1" ht="12.75">
      <c r="D4600" s="60"/>
      <c r="K4600" s="60"/>
      <c r="L4600" s="60"/>
    </row>
    <row r="4601" spans="4:12" s="61" customFormat="1" ht="12.75">
      <c r="D4601" s="60"/>
      <c r="K4601" s="60"/>
      <c r="L4601" s="60"/>
    </row>
    <row r="4602" spans="4:12" s="61" customFormat="1" ht="12.75">
      <c r="D4602" s="60"/>
      <c r="K4602" s="60"/>
      <c r="L4602" s="60"/>
    </row>
    <row r="4603" spans="4:12" s="61" customFormat="1" ht="12.75">
      <c r="D4603" s="60"/>
      <c r="K4603" s="60"/>
      <c r="L4603" s="60"/>
    </row>
    <row r="4604" spans="4:12" s="61" customFormat="1" ht="12.75">
      <c r="D4604" s="60"/>
      <c r="K4604" s="60"/>
      <c r="L4604" s="60"/>
    </row>
    <row r="4605" spans="4:12" s="61" customFormat="1" ht="12.75">
      <c r="D4605" s="60"/>
      <c r="K4605" s="60"/>
      <c r="L4605" s="60"/>
    </row>
    <row r="4606" spans="4:12" s="61" customFormat="1" ht="12.75">
      <c r="D4606" s="60"/>
      <c r="K4606" s="60"/>
      <c r="L4606" s="60"/>
    </row>
    <row r="4607" spans="4:12" s="61" customFormat="1" ht="12.75">
      <c r="D4607" s="60"/>
      <c r="K4607" s="60"/>
      <c r="L4607" s="60"/>
    </row>
    <row r="4608" spans="4:12" s="61" customFormat="1" ht="12.75">
      <c r="D4608" s="60"/>
      <c r="K4608" s="60"/>
      <c r="L4608" s="60"/>
    </row>
    <row r="4609" spans="4:12" s="61" customFormat="1" ht="12.75">
      <c r="D4609" s="60"/>
      <c r="K4609" s="60"/>
      <c r="L4609" s="60"/>
    </row>
    <row r="4610" spans="4:12" s="61" customFormat="1" ht="12.75">
      <c r="D4610" s="60"/>
      <c r="K4610" s="60"/>
      <c r="L4610" s="60"/>
    </row>
    <row r="4611" spans="4:12" s="61" customFormat="1" ht="12.75">
      <c r="D4611" s="60"/>
      <c r="K4611" s="60"/>
      <c r="L4611" s="60"/>
    </row>
    <row r="4612" spans="4:12" s="61" customFormat="1" ht="12.75">
      <c r="D4612" s="60"/>
      <c r="K4612" s="60"/>
      <c r="L4612" s="60"/>
    </row>
    <row r="4613" spans="4:12" s="61" customFormat="1" ht="12.75">
      <c r="D4613" s="60"/>
      <c r="K4613" s="60"/>
      <c r="L4613" s="60"/>
    </row>
    <row r="4614" spans="4:12" s="61" customFormat="1" ht="12.75">
      <c r="D4614" s="60"/>
      <c r="K4614" s="60"/>
      <c r="L4614" s="60"/>
    </row>
    <row r="4615" spans="4:12" s="61" customFormat="1" ht="12.75">
      <c r="D4615" s="60"/>
      <c r="K4615" s="60"/>
      <c r="L4615" s="60"/>
    </row>
    <row r="4616" spans="4:12" s="61" customFormat="1" ht="12.75">
      <c r="D4616" s="60"/>
      <c r="K4616" s="60"/>
      <c r="L4616" s="60"/>
    </row>
    <row r="4617" spans="4:12" s="61" customFormat="1" ht="12.75">
      <c r="D4617" s="60"/>
      <c r="K4617" s="60"/>
      <c r="L4617" s="60"/>
    </row>
    <row r="4618" spans="4:12" s="61" customFormat="1" ht="12.75">
      <c r="D4618" s="60"/>
      <c r="K4618" s="60"/>
      <c r="L4618" s="60"/>
    </row>
    <row r="4619" spans="4:12" s="61" customFormat="1" ht="12.75">
      <c r="D4619" s="60"/>
      <c r="K4619" s="60"/>
      <c r="L4619" s="60"/>
    </row>
    <row r="4620" spans="4:12" s="61" customFormat="1" ht="12.75">
      <c r="D4620" s="60"/>
      <c r="K4620" s="60"/>
      <c r="L4620" s="60"/>
    </row>
    <row r="4621" spans="4:12" s="61" customFormat="1" ht="12.75">
      <c r="D4621" s="60"/>
      <c r="K4621" s="60"/>
      <c r="L4621" s="60"/>
    </row>
    <row r="4622" spans="4:12" s="61" customFormat="1" ht="12.75">
      <c r="D4622" s="60"/>
      <c r="K4622" s="60"/>
      <c r="L4622" s="60"/>
    </row>
    <row r="4623" spans="4:12" s="61" customFormat="1" ht="12.75">
      <c r="D4623" s="60"/>
      <c r="K4623" s="60"/>
      <c r="L4623" s="60"/>
    </row>
    <row r="4624" spans="4:12" s="61" customFormat="1" ht="12.75">
      <c r="D4624" s="60"/>
      <c r="K4624" s="60"/>
      <c r="L4624" s="60"/>
    </row>
    <row r="4625" spans="4:12" s="61" customFormat="1" ht="12.75">
      <c r="D4625" s="60"/>
      <c r="K4625" s="60"/>
      <c r="L4625" s="60"/>
    </row>
    <row r="4626" spans="4:12" s="61" customFormat="1" ht="12.75">
      <c r="D4626" s="60"/>
      <c r="K4626" s="60"/>
      <c r="L4626" s="60"/>
    </row>
    <row r="4627" spans="4:12" s="61" customFormat="1" ht="12.75">
      <c r="D4627" s="60"/>
      <c r="K4627" s="60"/>
      <c r="L4627" s="60"/>
    </row>
    <row r="4628" spans="4:12" s="61" customFormat="1" ht="12.75">
      <c r="D4628" s="60"/>
      <c r="K4628" s="60"/>
      <c r="L4628" s="60"/>
    </row>
    <row r="4629" spans="4:12" s="61" customFormat="1" ht="12.75">
      <c r="D4629" s="60"/>
      <c r="K4629" s="60"/>
      <c r="L4629" s="60"/>
    </row>
    <row r="4630" spans="4:12" s="61" customFormat="1" ht="12.75">
      <c r="D4630" s="60"/>
      <c r="K4630" s="60"/>
      <c r="L4630" s="60"/>
    </row>
    <row r="4631" spans="4:12" s="61" customFormat="1" ht="12.75">
      <c r="D4631" s="60"/>
      <c r="K4631" s="60"/>
      <c r="L4631" s="60"/>
    </row>
    <row r="4632" spans="4:12" s="61" customFormat="1" ht="12.75">
      <c r="D4632" s="60"/>
      <c r="K4632" s="60"/>
      <c r="L4632" s="60"/>
    </row>
    <row r="4633" spans="4:12" s="61" customFormat="1" ht="12.75">
      <c r="D4633" s="60"/>
      <c r="K4633" s="60"/>
      <c r="L4633" s="60"/>
    </row>
    <row r="4634" spans="4:12" s="61" customFormat="1" ht="12.75">
      <c r="D4634" s="60"/>
      <c r="K4634" s="60"/>
      <c r="L4634" s="60"/>
    </row>
    <row r="4635" spans="4:12" s="61" customFormat="1" ht="12.75">
      <c r="D4635" s="60"/>
      <c r="K4635" s="60"/>
      <c r="L4635" s="60"/>
    </row>
    <row r="4636" spans="4:12" s="61" customFormat="1" ht="12.75">
      <c r="D4636" s="60"/>
      <c r="K4636" s="60"/>
      <c r="L4636" s="60"/>
    </row>
    <row r="4637" spans="4:12" s="61" customFormat="1" ht="12.75">
      <c r="D4637" s="60"/>
      <c r="K4637" s="60"/>
      <c r="L4637" s="60"/>
    </row>
    <row r="4638" spans="4:12" s="61" customFormat="1" ht="12.75">
      <c r="D4638" s="60"/>
      <c r="K4638" s="60"/>
      <c r="L4638" s="60"/>
    </row>
    <row r="4639" spans="4:12" s="61" customFormat="1" ht="12.75">
      <c r="D4639" s="60"/>
      <c r="K4639" s="60"/>
      <c r="L4639" s="60"/>
    </row>
    <row r="4640" spans="4:12" s="61" customFormat="1" ht="12.75">
      <c r="D4640" s="60"/>
      <c r="K4640" s="60"/>
      <c r="L4640" s="60"/>
    </row>
    <row r="4641" spans="4:12" s="61" customFormat="1" ht="12.75">
      <c r="D4641" s="60"/>
      <c r="K4641" s="60"/>
      <c r="L4641" s="60"/>
    </row>
    <row r="4642" spans="4:12" s="61" customFormat="1" ht="12.75">
      <c r="D4642" s="60"/>
      <c r="K4642" s="60"/>
      <c r="L4642" s="60"/>
    </row>
    <row r="4643" spans="4:12" s="61" customFormat="1" ht="12.75">
      <c r="D4643" s="60"/>
      <c r="K4643" s="60"/>
      <c r="L4643" s="60"/>
    </row>
    <row r="4644" spans="4:12" s="61" customFormat="1" ht="12.75">
      <c r="D4644" s="60"/>
      <c r="K4644" s="60"/>
      <c r="L4644" s="60"/>
    </row>
    <row r="4645" spans="4:12" s="61" customFormat="1" ht="12.75">
      <c r="D4645" s="60"/>
      <c r="K4645" s="60"/>
      <c r="L4645" s="60"/>
    </row>
    <row r="4646" spans="4:12" s="61" customFormat="1" ht="12.75">
      <c r="D4646" s="60"/>
      <c r="K4646" s="60"/>
      <c r="L4646" s="60"/>
    </row>
    <row r="4647" spans="4:12" s="61" customFormat="1" ht="12.75">
      <c r="D4647" s="60"/>
      <c r="K4647" s="60"/>
      <c r="L4647" s="60"/>
    </row>
    <row r="4648" spans="4:12" s="61" customFormat="1" ht="12.75">
      <c r="D4648" s="60"/>
      <c r="K4648" s="60"/>
      <c r="L4648" s="60"/>
    </row>
    <row r="4649" spans="4:12" s="61" customFormat="1" ht="12.75">
      <c r="D4649" s="60"/>
      <c r="K4649" s="60"/>
      <c r="L4649" s="60"/>
    </row>
    <row r="4650" spans="4:12" s="61" customFormat="1" ht="12.75">
      <c r="D4650" s="60"/>
      <c r="K4650" s="60"/>
      <c r="L4650" s="60"/>
    </row>
    <row r="4651" spans="4:12" s="61" customFormat="1" ht="12.75">
      <c r="D4651" s="60"/>
      <c r="K4651" s="60"/>
      <c r="L4651" s="60"/>
    </row>
    <row r="4652" spans="4:12" s="61" customFormat="1" ht="12.75">
      <c r="D4652" s="60"/>
      <c r="K4652" s="60"/>
      <c r="L4652" s="60"/>
    </row>
    <row r="4653" spans="4:12" s="61" customFormat="1" ht="12.75">
      <c r="D4653" s="60"/>
      <c r="K4653" s="60"/>
      <c r="L4653" s="60"/>
    </row>
    <row r="4654" spans="4:12" s="61" customFormat="1" ht="12.75">
      <c r="D4654" s="60"/>
      <c r="K4654" s="60"/>
      <c r="L4654" s="60"/>
    </row>
    <row r="4655" spans="4:12" s="61" customFormat="1" ht="12.75">
      <c r="D4655" s="60"/>
      <c r="K4655" s="60"/>
      <c r="L4655" s="60"/>
    </row>
    <row r="4656" spans="4:12" s="61" customFormat="1" ht="12.75">
      <c r="D4656" s="60"/>
      <c r="K4656" s="60"/>
      <c r="L4656" s="60"/>
    </row>
    <row r="4657" spans="4:12" s="61" customFormat="1" ht="12.75">
      <c r="D4657" s="60"/>
      <c r="K4657" s="60"/>
      <c r="L4657" s="60"/>
    </row>
    <row r="4658" spans="4:12" s="61" customFormat="1" ht="12.75">
      <c r="D4658" s="60"/>
      <c r="K4658" s="60"/>
      <c r="L4658" s="60"/>
    </row>
    <row r="4659" spans="4:12" s="61" customFormat="1" ht="12.75">
      <c r="D4659" s="60"/>
      <c r="K4659" s="60"/>
      <c r="L4659" s="60"/>
    </row>
    <row r="4660" spans="4:12" s="61" customFormat="1" ht="12.75">
      <c r="D4660" s="60"/>
      <c r="K4660" s="60"/>
      <c r="L4660" s="60"/>
    </row>
    <row r="4661" spans="4:12" s="61" customFormat="1" ht="12.75">
      <c r="D4661" s="60"/>
      <c r="K4661" s="60"/>
      <c r="L4661" s="60"/>
    </row>
    <row r="4662" spans="4:12" s="61" customFormat="1" ht="12.75">
      <c r="D4662" s="60"/>
      <c r="K4662" s="60"/>
      <c r="L4662" s="60"/>
    </row>
    <row r="4663" spans="4:12" s="61" customFormat="1" ht="12.75">
      <c r="D4663" s="60"/>
      <c r="K4663" s="60"/>
      <c r="L4663" s="60"/>
    </row>
    <row r="4664" spans="4:12" s="61" customFormat="1" ht="12.75">
      <c r="D4664" s="60"/>
      <c r="K4664" s="60"/>
      <c r="L4664" s="60"/>
    </row>
    <row r="4665" spans="4:12" s="61" customFormat="1" ht="12.75">
      <c r="D4665" s="60"/>
      <c r="K4665" s="60"/>
      <c r="L4665" s="60"/>
    </row>
    <row r="4666" spans="4:12" s="61" customFormat="1" ht="12.75">
      <c r="D4666" s="60"/>
      <c r="K4666" s="60"/>
      <c r="L4666" s="60"/>
    </row>
    <row r="4667" spans="4:12" s="61" customFormat="1" ht="12.75">
      <c r="D4667" s="60"/>
      <c r="K4667" s="60"/>
      <c r="L4667" s="60"/>
    </row>
    <row r="4668" spans="4:12" s="61" customFormat="1" ht="12.75">
      <c r="D4668" s="60"/>
      <c r="K4668" s="60"/>
      <c r="L4668" s="60"/>
    </row>
    <row r="4669" spans="4:12" s="61" customFormat="1" ht="12.75">
      <c r="D4669" s="60"/>
      <c r="K4669" s="60"/>
      <c r="L4669" s="60"/>
    </row>
    <row r="4670" spans="4:12" s="61" customFormat="1" ht="12.75">
      <c r="D4670" s="60"/>
      <c r="K4670" s="60"/>
      <c r="L4670" s="60"/>
    </row>
    <row r="4671" spans="4:12" s="61" customFormat="1" ht="12.75">
      <c r="D4671" s="60"/>
      <c r="K4671" s="60"/>
      <c r="L4671" s="60"/>
    </row>
    <row r="4672" spans="4:12" s="61" customFormat="1" ht="12.75">
      <c r="D4672" s="60"/>
      <c r="K4672" s="60"/>
      <c r="L4672" s="60"/>
    </row>
    <row r="4673" spans="4:12" s="61" customFormat="1" ht="12.75">
      <c r="D4673" s="60"/>
      <c r="K4673" s="60"/>
      <c r="L4673" s="60"/>
    </row>
    <row r="4674" spans="4:12" s="61" customFormat="1" ht="12.75">
      <c r="D4674" s="60"/>
      <c r="K4674" s="60"/>
      <c r="L4674" s="60"/>
    </row>
    <row r="4675" spans="4:12" s="61" customFormat="1" ht="12.75">
      <c r="D4675" s="60"/>
      <c r="K4675" s="60"/>
      <c r="L4675" s="60"/>
    </row>
    <row r="4676" spans="4:12" s="61" customFormat="1" ht="12.75">
      <c r="D4676" s="60"/>
      <c r="K4676" s="60"/>
      <c r="L4676" s="60"/>
    </row>
    <row r="4677" spans="4:12" s="61" customFormat="1" ht="12.75">
      <c r="D4677" s="60"/>
      <c r="K4677" s="60"/>
      <c r="L4677" s="60"/>
    </row>
    <row r="4678" spans="4:12" s="61" customFormat="1" ht="12.75">
      <c r="D4678" s="60"/>
      <c r="K4678" s="60"/>
      <c r="L4678" s="60"/>
    </row>
    <row r="4679" spans="4:12" s="61" customFormat="1" ht="12.75">
      <c r="D4679" s="60"/>
      <c r="K4679" s="60"/>
      <c r="L4679" s="60"/>
    </row>
    <row r="4680" spans="4:12" s="61" customFormat="1" ht="12.75">
      <c r="D4680" s="60"/>
      <c r="K4680" s="60"/>
      <c r="L4680" s="60"/>
    </row>
    <row r="4681" spans="4:12" s="61" customFormat="1" ht="12.75">
      <c r="D4681" s="60"/>
      <c r="K4681" s="60"/>
      <c r="L4681" s="60"/>
    </row>
    <row r="4682" spans="4:12" s="61" customFormat="1" ht="12.75">
      <c r="D4682" s="60"/>
      <c r="K4682" s="60"/>
      <c r="L4682" s="60"/>
    </row>
    <row r="4683" spans="4:12" s="61" customFormat="1" ht="12.75">
      <c r="D4683" s="60"/>
      <c r="K4683" s="60"/>
      <c r="L4683" s="60"/>
    </row>
    <row r="4684" spans="4:12" s="61" customFormat="1" ht="12.75">
      <c r="D4684" s="60"/>
      <c r="K4684" s="60"/>
      <c r="L4684" s="60"/>
    </row>
    <row r="4685" spans="4:12" s="61" customFormat="1" ht="12.75">
      <c r="D4685" s="60"/>
      <c r="K4685" s="60"/>
      <c r="L4685" s="60"/>
    </row>
    <row r="4686" spans="4:12" s="61" customFormat="1" ht="12.75">
      <c r="D4686" s="60"/>
      <c r="K4686" s="60"/>
      <c r="L4686" s="60"/>
    </row>
    <row r="4687" spans="4:12" s="61" customFormat="1" ht="12.75">
      <c r="D4687" s="60"/>
      <c r="K4687" s="60"/>
      <c r="L4687" s="60"/>
    </row>
    <row r="4688" spans="4:12" s="61" customFormat="1" ht="12.75">
      <c r="D4688" s="60"/>
      <c r="K4688" s="60"/>
      <c r="L4688" s="60"/>
    </row>
    <row r="4689" spans="4:12" s="61" customFormat="1" ht="12.75">
      <c r="D4689" s="60"/>
      <c r="K4689" s="60"/>
      <c r="L4689" s="60"/>
    </row>
    <row r="4690" spans="4:12" s="61" customFormat="1" ht="12.75">
      <c r="D4690" s="60"/>
      <c r="K4690" s="60"/>
      <c r="L4690" s="60"/>
    </row>
    <row r="4691" spans="4:12" s="61" customFormat="1" ht="12.75">
      <c r="D4691" s="60"/>
      <c r="K4691" s="60"/>
      <c r="L4691" s="60"/>
    </row>
    <row r="4692" spans="4:12" s="61" customFormat="1" ht="12.75">
      <c r="D4692" s="60"/>
      <c r="K4692" s="60"/>
      <c r="L4692" s="60"/>
    </row>
    <row r="4693" spans="4:12" s="61" customFormat="1" ht="12.75">
      <c r="D4693" s="60"/>
      <c r="K4693" s="60"/>
      <c r="L4693" s="60"/>
    </row>
    <row r="4694" spans="4:12" s="61" customFormat="1" ht="12.75">
      <c r="D4694" s="60"/>
      <c r="K4694" s="60"/>
      <c r="L4694" s="60"/>
    </row>
    <row r="4695" spans="4:12" s="61" customFormat="1" ht="12.75">
      <c r="D4695" s="60"/>
      <c r="K4695" s="60"/>
      <c r="L4695" s="60"/>
    </row>
    <row r="4696" spans="4:12" s="61" customFormat="1" ht="12.75">
      <c r="D4696" s="60"/>
      <c r="K4696" s="60"/>
      <c r="L4696" s="60"/>
    </row>
    <row r="4697" spans="4:12" s="61" customFormat="1" ht="12.75">
      <c r="D4697" s="60"/>
      <c r="K4697" s="60"/>
      <c r="L4697" s="60"/>
    </row>
    <row r="4698" spans="4:12" s="61" customFormat="1" ht="12.75">
      <c r="D4698" s="60"/>
      <c r="K4698" s="60"/>
      <c r="L4698" s="60"/>
    </row>
    <row r="4699" spans="4:12" s="61" customFormat="1" ht="12.75">
      <c r="D4699" s="60"/>
      <c r="K4699" s="60"/>
      <c r="L4699" s="60"/>
    </row>
    <row r="4700" spans="4:12" s="61" customFormat="1" ht="12.75">
      <c r="D4700" s="60"/>
      <c r="K4700" s="60"/>
      <c r="L4700" s="60"/>
    </row>
    <row r="4701" spans="4:12" s="61" customFormat="1" ht="12.75">
      <c r="D4701" s="60"/>
      <c r="K4701" s="60"/>
      <c r="L4701" s="60"/>
    </row>
    <row r="4702" spans="4:12" s="61" customFormat="1" ht="12.75">
      <c r="D4702" s="60"/>
      <c r="K4702" s="60"/>
      <c r="L4702" s="60"/>
    </row>
    <row r="4703" spans="4:12" s="61" customFormat="1" ht="12.75">
      <c r="D4703" s="60"/>
      <c r="K4703" s="60"/>
      <c r="L4703" s="60"/>
    </row>
    <row r="4704" spans="4:12" s="61" customFormat="1" ht="12.75">
      <c r="D4704" s="60"/>
      <c r="K4704" s="60"/>
      <c r="L4704" s="60"/>
    </row>
    <row r="4705" spans="4:12" s="61" customFormat="1" ht="12.75">
      <c r="D4705" s="60"/>
      <c r="K4705" s="60"/>
      <c r="L4705" s="60"/>
    </row>
    <row r="4706" spans="4:12" s="61" customFormat="1" ht="12.75">
      <c r="D4706" s="60"/>
      <c r="K4706" s="60"/>
      <c r="L4706" s="60"/>
    </row>
    <row r="4707" spans="4:12" s="61" customFormat="1" ht="12.75">
      <c r="D4707" s="60"/>
      <c r="K4707" s="60"/>
      <c r="L4707" s="60"/>
    </row>
    <row r="4708" spans="4:12" s="61" customFormat="1" ht="12.75">
      <c r="D4708" s="60"/>
      <c r="K4708" s="60"/>
      <c r="L4708" s="60"/>
    </row>
    <row r="4709" spans="4:12" s="61" customFormat="1" ht="12.75">
      <c r="D4709" s="60"/>
      <c r="K4709" s="60"/>
      <c r="L4709" s="60"/>
    </row>
    <row r="4710" spans="4:12" s="61" customFormat="1" ht="12.75">
      <c r="D4710" s="60"/>
      <c r="K4710" s="60"/>
      <c r="L4710" s="60"/>
    </row>
    <row r="4711" spans="4:12" s="61" customFormat="1" ht="12.75">
      <c r="D4711" s="60"/>
      <c r="K4711" s="60"/>
      <c r="L4711" s="60"/>
    </row>
    <row r="4712" spans="4:12" s="61" customFormat="1" ht="12.75">
      <c r="D4712" s="60"/>
      <c r="K4712" s="60"/>
      <c r="L4712" s="60"/>
    </row>
    <row r="4713" spans="4:12" s="61" customFormat="1" ht="12.75">
      <c r="D4713" s="60"/>
      <c r="K4713" s="60"/>
      <c r="L4713" s="60"/>
    </row>
    <row r="4714" spans="4:12" s="61" customFormat="1" ht="12.75">
      <c r="D4714" s="60"/>
      <c r="K4714" s="60"/>
      <c r="L4714" s="60"/>
    </row>
    <row r="4715" spans="4:12" s="61" customFormat="1" ht="12.75">
      <c r="D4715" s="60"/>
      <c r="K4715" s="60"/>
      <c r="L4715" s="60"/>
    </row>
    <row r="4716" spans="4:12" s="61" customFormat="1" ht="12.75">
      <c r="D4716" s="60"/>
      <c r="K4716" s="60"/>
      <c r="L4716" s="60"/>
    </row>
    <row r="4717" spans="4:12" s="61" customFormat="1" ht="12.75">
      <c r="D4717" s="60"/>
      <c r="K4717" s="60"/>
      <c r="L4717" s="60"/>
    </row>
    <row r="4718" spans="4:12" s="61" customFormat="1" ht="12.75">
      <c r="D4718" s="60"/>
      <c r="K4718" s="60"/>
      <c r="L4718" s="60"/>
    </row>
    <row r="4719" spans="4:12" s="61" customFormat="1" ht="12.75">
      <c r="D4719" s="60"/>
      <c r="K4719" s="60"/>
      <c r="L4719" s="60"/>
    </row>
    <row r="4720" spans="4:12" s="61" customFormat="1" ht="12.75">
      <c r="D4720" s="60"/>
      <c r="K4720" s="60"/>
      <c r="L4720" s="60"/>
    </row>
    <row r="4721" spans="4:12" s="61" customFormat="1" ht="12.75">
      <c r="D4721" s="60"/>
      <c r="K4721" s="60"/>
      <c r="L4721" s="60"/>
    </row>
    <row r="4722" spans="4:12" s="61" customFormat="1" ht="12.75">
      <c r="D4722" s="60"/>
      <c r="K4722" s="60"/>
      <c r="L4722" s="60"/>
    </row>
    <row r="4723" spans="4:12" s="61" customFormat="1" ht="12.75">
      <c r="D4723" s="60"/>
      <c r="K4723" s="60"/>
      <c r="L4723" s="60"/>
    </row>
    <row r="4724" spans="4:12" s="61" customFormat="1" ht="12.75">
      <c r="D4724" s="60"/>
      <c r="K4724" s="60"/>
      <c r="L4724" s="60"/>
    </row>
    <row r="4725" spans="4:12" s="61" customFormat="1" ht="12.75">
      <c r="D4725" s="60"/>
      <c r="K4725" s="60"/>
      <c r="L4725" s="60"/>
    </row>
    <row r="4726" spans="4:12" s="61" customFormat="1" ht="12.75">
      <c r="D4726" s="60"/>
      <c r="K4726" s="60"/>
      <c r="L4726" s="60"/>
    </row>
    <row r="4727" spans="4:12" s="61" customFormat="1" ht="12.75">
      <c r="D4727" s="60"/>
      <c r="K4727" s="60"/>
      <c r="L4727" s="60"/>
    </row>
    <row r="4728" spans="4:12" s="61" customFormat="1" ht="12.75">
      <c r="D4728" s="60"/>
      <c r="K4728" s="60"/>
      <c r="L4728" s="60"/>
    </row>
    <row r="4729" spans="4:12" s="61" customFormat="1" ht="12.75">
      <c r="D4729" s="60"/>
      <c r="K4729" s="60"/>
      <c r="L4729" s="60"/>
    </row>
    <row r="4730" spans="4:12" s="61" customFormat="1" ht="12.75">
      <c r="D4730" s="60"/>
      <c r="K4730" s="60"/>
      <c r="L4730" s="60"/>
    </row>
    <row r="4731" spans="4:12" s="61" customFormat="1" ht="12.75">
      <c r="D4731" s="60"/>
      <c r="K4731" s="60"/>
      <c r="L4731" s="60"/>
    </row>
    <row r="4732" spans="4:12" s="61" customFormat="1" ht="12.75">
      <c r="D4732" s="60"/>
      <c r="K4732" s="60"/>
      <c r="L4732" s="60"/>
    </row>
    <row r="4733" spans="4:12" s="61" customFormat="1" ht="12.75">
      <c r="D4733" s="60"/>
      <c r="K4733" s="60"/>
      <c r="L4733" s="60"/>
    </row>
    <row r="4734" spans="4:12" s="61" customFormat="1" ht="12.75">
      <c r="D4734" s="60"/>
      <c r="K4734" s="60"/>
      <c r="L4734" s="60"/>
    </row>
    <row r="4735" spans="4:12" s="61" customFormat="1" ht="12.75">
      <c r="D4735" s="60"/>
      <c r="K4735" s="60"/>
      <c r="L4735" s="60"/>
    </row>
    <row r="4736" spans="4:12" s="61" customFormat="1" ht="12.75">
      <c r="D4736" s="60"/>
      <c r="K4736" s="60"/>
      <c r="L4736" s="60"/>
    </row>
    <row r="4737" spans="4:12" s="61" customFormat="1" ht="12.75">
      <c r="D4737" s="60"/>
      <c r="K4737" s="60"/>
      <c r="L4737" s="60"/>
    </row>
    <row r="4738" spans="4:12" s="61" customFormat="1" ht="12.75">
      <c r="D4738" s="60"/>
      <c r="K4738" s="60"/>
      <c r="L4738" s="60"/>
    </row>
    <row r="4739" spans="4:12" s="61" customFormat="1" ht="12.75">
      <c r="D4739" s="60"/>
      <c r="K4739" s="60"/>
      <c r="L4739" s="60"/>
    </row>
    <row r="4740" spans="4:12" s="61" customFormat="1" ht="12.75">
      <c r="D4740" s="60"/>
      <c r="K4740" s="60"/>
      <c r="L4740" s="60"/>
    </row>
    <row r="4741" spans="4:12" s="61" customFormat="1" ht="12.75">
      <c r="D4741" s="60"/>
      <c r="K4741" s="60"/>
      <c r="L4741" s="60"/>
    </row>
    <row r="4742" spans="4:12" s="61" customFormat="1" ht="12.75">
      <c r="D4742" s="60"/>
      <c r="K4742" s="60"/>
      <c r="L4742" s="60"/>
    </row>
    <row r="4743" spans="4:12" s="61" customFormat="1" ht="12.75">
      <c r="D4743" s="60"/>
      <c r="K4743" s="60"/>
      <c r="L4743" s="60"/>
    </row>
    <row r="4744" spans="4:12" s="61" customFormat="1" ht="12.75">
      <c r="D4744" s="60"/>
      <c r="K4744" s="60"/>
      <c r="L4744" s="60"/>
    </row>
    <row r="4745" spans="4:12" s="61" customFormat="1" ht="12.75">
      <c r="D4745" s="60"/>
      <c r="K4745" s="60"/>
      <c r="L4745" s="60"/>
    </row>
    <row r="4746" spans="4:12" s="61" customFormat="1" ht="12.75">
      <c r="D4746" s="60"/>
      <c r="K4746" s="60"/>
      <c r="L4746" s="60"/>
    </row>
    <row r="4747" spans="4:12" s="61" customFormat="1" ht="12.75">
      <c r="D4747" s="60"/>
      <c r="K4747" s="60"/>
      <c r="L4747" s="60"/>
    </row>
    <row r="4748" spans="4:12" s="61" customFormat="1" ht="12.75">
      <c r="D4748" s="60"/>
      <c r="K4748" s="60"/>
      <c r="L4748" s="60"/>
    </row>
    <row r="4749" spans="4:12" s="61" customFormat="1" ht="12.75">
      <c r="D4749" s="60"/>
      <c r="K4749" s="60"/>
      <c r="L4749" s="60"/>
    </row>
    <row r="4750" spans="4:12" s="61" customFormat="1" ht="12.75">
      <c r="D4750" s="60"/>
      <c r="K4750" s="60"/>
      <c r="L4750" s="60"/>
    </row>
    <row r="4751" spans="4:12" s="61" customFormat="1" ht="12.75">
      <c r="D4751" s="60"/>
      <c r="K4751" s="60"/>
      <c r="L4751" s="60"/>
    </row>
    <row r="4752" spans="4:12" s="61" customFormat="1" ht="12.75">
      <c r="D4752" s="60"/>
      <c r="K4752" s="60"/>
      <c r="L4752" s="60"/>
    </row>
    <row r="4753" spans="4:12" s="61" customFormat="1" ht="12.75">
      <c r="D4753" s="60"/>
      <c r="K4753" s="60"/>
      <c r="L4753" s="60"/>
    </row>
    <row r="4754" spans="4:12" s="61" customFormat="1" ht="12.75">
      <c r="D4754" s="60"/>
      <c r="K4754" s="60"/>
      <c r="L4754" s="60"/>
    </row>
    <row r="4755" spans="4:12" s="61" customFormat="1" ht="12.75">
      <c r="D4755" s="60"/>
      <c r="K4755" s="60"/>
      <c r="L4755" s="60"/>
    </row>
    <row r="4756" spans="4:12" s="61" customFormat="1" ht="12.75">
      <c r="D4756" s="60"/>
      <c r="K4756" s="60"/>
      <c r="L4756" s="60"/>
    </row>
    <row r="4757" spans="4:12" s="61" customFormat="1" ht="12.75">
      <c r="D4757" s="60"/>
      <c r="K4757" s="60"/>
      <c r="L4757" s="60"/>
    </row>
    <row r="4758" spans="4:12" s="61" customFormat="1" ht="12.75">
      <c r="D4758" s="60"/>
      <c r="K4758" s="60"/>
      <c r="L4758" s="60"/>
    </row>
    <row r="4759" spans="4:12" s="61" customFormat="1" ht="12.75">
      <c r="D4759" s="60"/>
      <c r="K4759" s="60"/>
      <c r="L4759" s="60"/>
    </row>
    <row r="4760" spans="4:12" s="61" customFormat="1" ht="12.75">
      <c r="D4760" s="60"/>
      <c r="K4760" s="60"/>
      <c r="L4760" s="60"/>
    </row>
    <row r="4761" spans="4:12" s="61" customFormat="1" ht="12.75">
      <c r="D4761" s="60"/>
      <c r="K4761" s="60"/>
      <c r="L4761" s="60"/>
    </row>
    <row r="4762" spans="4:12" s="61" customFormat="1" ht="12.75">
      <c r="D4762" s="60"/>
      <c r="K4762" s="60"/>
      <c r="L4762" s="60"/>
    </row>
    <row r="4763" spans="4:12" s="61" customFormat="1" ht="12.75">
      <c r="D4763" s="60"/>
      <c r="K4763" s="60"/>
      <c r="L4763" s="60"/>
    </row>
    <row r="4764" spans="4:12" s="61" customFormat="1" ht="12.75">
      <c r="D4764" s="60"/>
      <c r="K4764" s="60"/>
      <c r="L4764" s="60"/>
    </row>
    <row r="4765" spans="4:12" s="61" customFormat="1" ht="12.75">
      <c r="D4765" s="60"/>
      <c r="K4765" s="60"/>
      <c r="L4765" s="60"/>
    </row>
    <row r="4766" spans="4:12" s="61" customFormat="1" ht="12.75">
      <c r="D4766" s="60"/>
      <c r="K4766" s="60"/>
      <c r="L4766" s="60"/>
    </row>
    <row r="4767" spans="4:12" s="61" customFormat="1" ht="12.75">
      <c r="D4767" s="60"/>
      <c r="K4767" s="60"/>
      <c r="L4767" s="60"/>
    </row>
    <row r="4768" spans="4:12" s="61" customFormat="1" ht="12.75">
      <c r="D4768" s="60"/>
      <c r="K4768" s="60"/>
      <c r="L4768" s="60"/>
    </row>
    <row r="4769" spans="4:12" s="61" customFormat="1" ht="12.75">
      <c r="D4769" s="60"/>
      <c r="K4769" s="60"/>
      <c r="L4769" s="60"/>
    </row>
    <row r="4770" spans="4:12" s="61" customFormat="1" ht="12.75">
      <c r="D4770" s="60"/>
      <c r="K4770" s="60"/>
      <c r="L4770" s="60"/>
    </row>
    <row r="4771" spans="4:12" s="61" customFormat="1" ht="12.75">
      <c r="D4771" s="60"/>
      <c r="K4771" s="60"/>
      <c r="L4771" s="60"/>
    </row>
    <row r="4772" spans="4:12" s="61" customFormat="1" ht="12.75">
      <c r="D4772" s="60"/>
      <c r="K4772" s="60"/>
      <c r="L4772" s="60"/>
    </row>
    <row r="4773" spans="4:12" s="61" customFormat="1" ht="12.75">
      <c r="D4773" s="60"/>
      <c r="K4773" s="60"/>
      <c r="L4773" s="60"/>
    </row>
    <row r="4774" spans="4:12" s="61" customFormat="1" ht="12.75">
      <c r="D4774" s="60"/>
      <c r="K4774" s="60"/>
      <c r="L4774" s="60"/>
    </row>
    <row r="4775" spans="4:12" s="61" customFormat="1" ht="12.75">
      <c r="D4775" s="60"/>
      <c r="K4775" s="60"/>
      <c r="L4775" s="60"/>
    </row>
    <row r="4776" spans="4:12" s="61" customFormat="1" ht="12.75">
      <c r="D4776" s="60"/>
      <c r="K4776" s="60"/>
      <c r="L4776" s="60"/>
    </row>
    <row r="4777" spans="4:12" s="61" customFormat="1" ht="12.75">
      <c r="D4777" s="60"/>
      <c r="K4777" s="60"/>
      <c r="L4777" s="60"/>
    </row>
    <row r="4778" spans="4:12" s="61" customFormat="1" ht="12.75">
      <c r="D4778" s="60"/>
      <c r="K4778" s="60"/>
      <c r="L4778" s="60"/>
    </row>
    <row r="4779" spans="4:12" s="61" customFormat="1" ht="12.75">
      <c r="D4779" s="60"/>
      <c r="K4779" s="60"/>
      <c r="L4779" s="60"/>
    </row>
    <row r="4780" spans="4:12" s="61" customFormat="1" ht="12.75">
      <c r="D4780" s="60"/>
      <c r="K4780" s="60"/>
      <c r="L4780" s="60"/>
    </row>
    <row r="4781" spans="4:12" s="61" customFormat="1" ht="12.75">
      <c r="D4781" s="60"/>
      <c r="K4781" s="60"/>
      <c r="L4781" s="60"/>
    </row>
    <row r="4782" spans="4:12" s="61" customFormat="1" ht="12.75">
      <c r="D4782" s="60"/>
      <c r="K4782" s="60"/>
      <c r="L4782" s="60"/>
    </row>
    <row r="4783" spans="4:12" s="61" customFormat="1" ht="12.75">
      <c r="D4783" s="60"/>
      <c r="K4783" s="60"/>
      <c r="L4783" s="60"/>
    </row>
    <row r="4784" spans="4:12" s="61" customFormat="1" ht="12.75">
      <c r="D4784" s="60"/>
      <c r="K4784" s="60"/>
      <c r="L4784" s="60"/>
    </row>
    <row r="4785" spans="4:12" s="61" customFormat="1" ht="12.75">
      <c r="D4785" s="60"/>
      <c r="K4785" s="60"/>
      <c r="L4785" s="60"/>
    </row>
    <row r="4786" spans="4:12" s="61" customFormat="1" ht="12.75">
      <c r="D4786" s="60"/>
      <c r="K4786" s="60"/>
      <c r="L4786" s="60"/>
    </row>
    <row r="4787" spans="4:12" s="61" customFormat="1" ht="12.75">
      <c r="D4787" s="60"/>
      <c r="K4787" s="60"/>
      <c r="L4787" s="60"/>
    </row>
    <row r="4788" spans="4:12" s="61" customFormat="1" ht="12.75">
      <c r="D4788" s="60"/>
      <c r="K4788" s="60"/>
      <c r="L4788" s="60"/>
    </row>
    <row r="4789" spans="4:12" s="61" customFormat="1" ht="12.75">
      <c r="D4789" s="60"/>
      <c r="K4789" s="60"/>
      <c r="L4789" s="60"/>
    </row>
    <row r="4790" spans="4:12" s="61" customFormat="1" ht="12.75">
      <c r="D4790" s="60"/>
      <c r="K4790" s="60"/>
      <c r="L4790" s="60"/>
    </row>
    <row r="4791" spans="4:12" s="61" customFormat="1" ht="12.75">
      <c r="D4791" s="60"/>
      <c r="K4791" s="60"/>
      <c r="L4791" s="60"/>
    </row>
    <row r="4792" spans="4:12" s="61" customFormat="1" ht="12.75">
      <c r="D4792" s="60"/>
      <c r="K4792" s="60"/>
      <c r="L4792" s="60"/>
    </row>
    <row r="4793" spans="4:12" s="61" customFormat="1" ht="12.75">
      <c r="D4793" s="60"/>
      <c r="K4793" s="60"/>
      <c r="L4793" s="60"/>
    </row>
    <row r="4794" spans="4:12" s="61" customFormat="1" ht="12.75">
      <c r="D4794" s="60"/>
      <c r="K4794" s="60"/>
      <c r="L4794" s="60"/>
    </row>
    <row r="4795" spans="4:12" s="61" customFormat="1" ht="12.75">
      <c r="D4795" s="60"/>
      <c r="K4795" s="60"/>
      <c r="L4795" s="60"/>
    </row>
    <row r="4796" spans="4:12" s="61" customFormat="1" ht="12.75">
      <c r="D4796" s="60"/>
      <c r="K4796" s="60"/>
      <c r="L4796" s="60"/>
    </row>
    <row r="4797" spans="4:12" s="61" customFormat="1" ht="12.75">
      <c r="D4797" s="60"/>
      <c r="K4797" s="60"/>
      <c r="L4797" s="60"/>
    </row>
    <row r="4798" spans="4:12" s="61" customFormat="1" ht="12.75">
      <c r="D4798" s="60"/>
      <c r="K4798" s="60"/>
      <c r="L4798" s="60"/>
    </row>
    <row r="4799" spans="4:12" s="61" customFormat="1" ht="12.75">
      <c r="D4799" s="60"/>
      <c r="K4799" s="60"/>
      <c r="L4799" s="60"/>
    </row>
    <row r="4800" spans="4:12" s="61" customFormat="1" ht="12.75">
      <c r="D4800" s="60"/>
      <c r="K4800" s="60"/>
      <c r="L4800" s="60"/>
    </row>
    <row r="4801" spans="4:12" s="61" customFormat="1" ht="12.75">
      <c r="D4801" s="60"/>
      <c r="K4801" s="60"/>
      <c r="L4801" s="60"/>
    </row>
    <row r="4802" spans="4:12" s="61" customFormat="1" ht="12.75">
      <c r="D4802" s="60"/>
      <c r="K4802" s="60"/>
      <c r="L4802" s="60"/>
    </row>
    <row r="4803" spans="4:12" s="61" customFormat="1" ht="12.75">
      <c r="D4803" s="60"/>
      <c r="K4803" s="60"/>
      <c r="L4803" s="60"/>
    </row>
    <row r="4804" spans="4:12" s="61" customFormat="1" ht="12.75">
      <c r="D4804" s="60"/>
      <c r="K4804" s="60"/>
      <c r="L4804" s="60"/>
    </row>
    <row r="4805" spans="4:12" s="61" customFormat="1" ht="12.75">
      <c r="D4805" s="60"/>
      <c r="K4805" s="60"/>
      <c r="L4805" s="60"/>
    </row>
    <row r="4806" spans="4:12" s="61" customFormat="1" ht="12.75">
      <c r="D4806" s="60"/>
      <c r="K4806" s="60"/>
      <c r="L4806" s="60"/>
    </row>
    <row r="4807" spans="4:12" s="61" customFormat="1" ht="12.75">
      <c r="D4807" s="60"/>
      <c r="K4807" s="60"/>
      <c r="L4807" s="60"/>
    </row>
    <row r="4808" spans="4:12" s="61" customFormat="1" ht="12.75">
      <c r="D4808" s="60"/>
      <c r="K4808" s="60"/>
      <c r="L4808" s="60"/>
    </row>
    <row r="4809" spans="4:12" s="61" customFormat="1" ht="12.75">
      <c r="D4809" s="60"/>
      <c r="K4809" s="60"/>
      <c r="L4809" s="60"/>
    </row>
    <row r="4810" spans="4:12" s="61" customFormat="1" ht="12.75">
      <c r="D4810" s="60"/>
      <c r="K4810" s="60"/>
      <c r="L4810" s="60"/>
    </row>
    <row r="4811" spans="4:12" s="61" customFormat="1" ht="12.75">
      <c r="D4811" s="60"/>
      <c r="K4811" s="60"/>
      <c r="L4811" s="60"/>
    </row>
    <row r="4812" spans="4:12" s="61" customFormat="1" ht="12.75">
      <c r="D4812" s="60"/>
      <c r="K4812" s="60"/>
      <c r="L4812" s="60"/>
    </row>
    <row r="4813" spans="4:12" s="61" customFormat="1" ht="12.75">
      <c r="D4813" s="60"/>
      <c r="K4813" s="60"/>
      <c r="L4813" s="60"/>
    </row>
    <row r="4814" spans="4:12" s="61" customFormat="1" ht="12.75">
      <c r="D4814" s="60"/>
      <c r="K4814" s="60"/>
      <c r="L4814" s="60"/>
    </row>
    <row r="4815" spans="4:12" s="61" customFormat="1" ht="12.75">
      <c r="D4815" s="60"/>
      <c r="K4815" s="60"/>
      <c r="L4815" s="60"/>
    </row>
    <row r="4816" spans="4:12" s="61" customFormat="1" ht="12.75">
      <c r="D4816" s="60"/>
      <c r="K4816" s="60"/>
      <c r="L4816" s="60"/>
    </row>
    <row r="4817" spans="4:12" s="61" customFormat="1" ht="12.75">
      <c r="D4817" s="60"/>
      <c r="K4817" s="60"/>
      <c r="L4817" s="60"/>
    </row>
    <row r="4818" spans="4:12" s="61" customFormat="1" ht="12.75">
      <c r="D4818" s="60"/>
      <c r="K4818" s="60"/>
      <c r="L4818" s="60"/>
    </row>
    <row r="4819" spans="4:12" s="61" customFormat="1" ht="12.75">
      <c r="D4819" s="60"/>
      <c r="K4819" s="60"/>
      <c r="L4819" s="60"/>
    </row>
    <row r="4820" spans="4:12" s="61" customFormat="1" ht="12.75">
      <c r="D4820" s="60"/>
      <c r="K4820" s="60"/>
      <c r="L4820" s="60"/>
    </row>
    <row r="4821" spans="4:12" s="61" customFormat="1" ht="12.75">
      <c r="D4821" s="60"/>
      <c r="K4821" s="60"/>
      <c r="L4821" s="60"/>
    </row>
    <row r="4822" spans="4:12" s="61" customFormat="1" ht="12.75">
      <c r="D4822" s="60"/>
      <c r="K4822" s="60"/>
      <c r="L4822" s="60"/>
    </row>
    <row r="4823" spans="4:12" s="61" customFormat="1" ht="12.75">
      <c r="D4823" s="60"/>
      <c r="K4823" s="60"/>
      <c r="L4823" s="60"/>
    </row>
    <row r="4824" spans="4:12" s="61" customFormat="1" ht="12.75">
      <c r="D4824" s="60"/>
      <c r="K4824" s="60"/>
      <c r="L4824" s="60"/>
    </row>
    <row r="4825" spans="4:12" s="61" customFormat="1" ht="12.75">
      <c r="D4825" s="60"/>
      <c r="K4825" s="60"/>
      <c r="L4825" s="60"/>
    </row>
    <row r="4826" spans="4:12" s="61" customFormat="1" ht="12.75">
      <c r="D4826" s="60"/>
      <c r="K4826" s="60"/>
      <c r="L4826" s="60"/>
    </row>
    <row r="4827" spans="4:12" s="61" customFormat="1" ht="12.75">
      <c r="D4827" s="60"/>
      <c r="K4827" s="60"/>
      <c r="L4827" s="60"/>
    </row>
    <row r="4828" spans="4:12" s="61" customFormat="1" ht="12.75">
      <c r="D4828" s="60"/>
      <c r="K4828" s="60"/>
      <c r="L4828" s="60"/>
    </row>
    <row r="4829" spans="4:12" s="61" customFormat="1" ht="12.75">
      <c r="D4829" s="60"/>
      <c r="K4829" s="60"/>
      <c r="L4829" s="60"/>
    </row>
    <row r="4830" spans="4:12" s="61" customFormat="1" ht="12.75">
      <c r="D4830" s="60"/>
      <c r="K4830" s="60"/>
      <c r="L4830" s="60"/>
    </row>
    <row r="4831" spans="4:12" s="61" customFormat="1" ht="12.75">
      <c r="D4831" s="60"/>
      <c r="K4831" s="60"/>
      <c r="L4831" s="60"/>
    </row>
    <row r="4832" spans="4:12" s="61" customFormat="1" ht="12.75">
      <c r="D4832" s="60"/>
      <c r="K4832" s="60"/>
      <c r="L4832" s="60"/>
    </row>
    <row r="4833" spans="4:12" s="61" customFormat="1" ht="12.75">
      <c r="D4833" s="60"/>
      <c r="K4833" s="60"/>
      <c r="L4833" s="60"/>
    </row>
    <row r="4834" spans="4:12" s="61" customFormat="1" ht="12.75">
      <c r="D4834" s="60"/>
      <c r="K4834" s="60"/>
      <c r="L4834" s="60"/>
    </row>
    <row r="4835" spans="4:12" s="61" customFormat="1" ht="12.75">
      <c r="D4835" s="60"/>
      <c r="K4835" s="60"/>
      <c r="L4835" s="60"/>
    </row>
    <row r="4836" spans="4:12" s="61" customFormat="1" ht="12.75">
      <c r="D4836" s="60"/>
      <c r="K4836" s="60"/>
      <c r="L4836" s="60"/>
    </row>
    <row r="4837" spans="4:12" s="61" customFormat="1" ht="12.75">
      <c r="D4837" s="60"/>
      <c r="K4837" s="60"/>
      <c r="L4837" s="60"/>
    </row>
    <row r="4838" spans="4:12" s="61" customFormat="1" ht="12.75">
      <c r="D4838" s="60"/>
      <c r="K4838" s="60"/>
      <c r="L4838" s="60"/>
    </row>
    <row r="4839" spans="4:12" s="61" customFormat="1" ht="12.75">
      <c r="D4839" s="60"/>
      <c r="K4839" s="60"/>
      <c r="L4839" s="60"/>
    </row>
    <row r="4840" spans="4:12" s="61" customFormat="1" ht="12.75">
      <c r="D4840" s="60"/>
      <c r="K4840" s="60"/>
      <c r="L4840" s="60"/>
    </row>
    <row r="4841" spans="4:12" s="61" customFormat="1" ht="12.75">
      <c r="D4841" s="60"/>
      <c r="K4841" s="60"/>
      <c r="L4841" s="60"/>
    </row>
    <row r="4842" spans="4:12" s="61" customFormat="1" ht="12.75">
      <c r="D4842" s="60"/>
      <c r="K4842" s="60"/>
      <c r="L4842" s="60"/>
    </row>
    <row r="4843" spans="4:12" s="61" customFormat="1" ht="12.75">
      <c r="D4843" s="60"/>
      <c r="K4843" s="60"/>
      <c r="L4843" s="60"/>
    </row>
    <row r="4844" spans="4:12" s="61" customFormat="1" ht="12.75">
      <c r="D4844" s="60"/>
      <c r="K4844" s="60"/>
      <c r="L4844" s="60"/>
    </row>
    <row r="4845" spans="4:12" s="61" customFormat="1" ht="12.75">
      <c r="D4845" s="60"/>
      <c r="K4845" s="60"/>
      <c r="L4845" s="60"/>
    </row>
    <row r="4846" spans="4:12" s="61" customFormat="1" ht="12.75">
      <c r="D4846" s="60"/>
      <c r="K4846" s="60"/>
      <c r="L4846" s="60"/>
    </row>
    <row r="4847" spans="4:12" s="61" customFormat="1" ht="12.75">
      <c r="D4847" s="60"/>
      <c r="K4847" s="60"/>
      <c r="L4847" s="60"/>
    </row>
    <row r="4848" spans="4:12" s="61" customFormat="1" ht="12.75">
      <c r="D4848" s="60"/>
      <c r="K4848" s="60"/>
      <c r="L4848" s="60"/>
    </row>
    <row r="4849" spans="4:12" s="61" customFormat="1" ht="12.75">
      <c r="D4849" s="60"/>
      <c r="K4849" s="60"/>
      <c r="L4849" s="60"/>
    </row>
    <row r="4850" spans="4:12" s="61" customFormat="1" ht="12.75">
      <c r="D4850" s="60"/>
      <c r="K4850" s="60"/>
      <c r="L4850" s="60"/>
    </row>
    <row r="4851" spans="4:12" s="61" customFormat="1" ht="12.75">
      <c r="D4851" s="60"/>
      <c r="K4851" s="60"/>
      <c r="L4851" s="60"/>
    </row>
    <row r="4852" spans="4:12" s="61" customFormat="1" ht="12.75">
      <c r="D4852" s="60"/>
      <c r="K4852" s="60"/>
      <c r="L4852" s="60"/>
    </row>
    <row r="4853" spans="4:12" s="61" customFormat="1" ht="12.75">
      <c r="D4853" s="60"/>
      <c r="K4853" s="60"/>
      <c r="L4853" s="60"/>
    </row>
    <row r="4854" spans="4:12" s="61" customFormat="1" ht="12.75">
      <c r="D4854" s="60"/>
      <c r="K4854" s="60"/>
      <c r="L4854" s="60"/>
    </row>
    <row r="4855" spans="4:12" s="61" customFormat="1" ht="12.75">
      <c r="D4855" s="60"/>
      <c r="K4855" s="60"/>
      <c r="L4855" s="60"/>
    </row>
    <row r="4856" spans="4:12" s="61" customFormat="1" ht="12.75">
      <c r="D4856" s="60"/>
      <c r="K4856" s="60"/>
      <c r="L4856" s="60"/>
    </row>
    <row r="4857" spans="4:12" s="61" customFormat="1" ht="12.75">
      <c r="D4857" s="60"/>
      <c r="K4857" s="60"/>
      <c r="L4857" s="60"/>
    </row>
    <row r="4858" spans="4:12" s="61" customFormat="1" ht="12.75">
      <c r="D4858" s="60"/>
      <c r="K4858" s="60"/>
      <c r="L4858" s="60"/>
    </row>
    <row r="4859" spans="4:12" s="61" customFormat="1" ht="12.75">
      <c r="D4859" s="60"/>
      <c r="K4859" s="60"/>
      <c r="L4859" s="60"/>
    </row>
    <row r="4860" spans="4:12" s="61" customFormat="1" ht="12.75">
      <c r="D4860" s="60"/>
      <c r="K4860" s="60"/>
      <c r="L4860" s="60"/>
    </row>
    <row r="4861" spans="4:12" s="61" customFormat="1" ht="12.75">
      <c r="D4861" s="60"/>
      <c r="K4861" s="60"/>
      <c r="L4861" s="60"/>
    </row>
    <row r="4862" spans="4:12" s="61" customFormat="1" ht="12.75">
      <c r="D4862" s="60"/>
      <c r="K4862" s="60"/>
      <c r="L4862" s="60"/>
    </row>
    <row r="4863" spans="4:12" s="61" customFormat="1" ht="12.75">
      <c r="D4863" s="60"/>
      <c r="K4863" s="60"/>
      <c r="L4863" s="60"/>
    </row>
    <row r="4864" spans="4:12" s="61" customFormat="1" ht="12.75">
      <c r="D4864" s="60"/>
      <c r="K4864" s="60"/>
      <c r="L4864" s="60"/>
    </row>
    <row r="4865" spans="4:12" s="61" customFormat="1" ht="12.75">
      <c r="D4865" s="60"/>
      <c r="K4865" s="60"/>
      <c r="L4865" s="60"/>
    </row>
    <row r="4866" spans="4:12" s="61" customFormat="1" ht="12.75">
      <c r="D4866" s="60"/>
      <c r="K4866" s="60"/>
      <c r="L4866" s="60"/>
    </row>
    <row r="4867" spans="4:12" s="61" customFormat="1" ht="12.75">
      <c r="D4867" s="60"/>
      <c r="K4867" s="60"/>
      <c r="L4867" s="60"/>
    </row>
    <row r="4868" spans="4:12" s="61" customFormat="1" ht="12.75">
      <c r="D4868" s="60"/>
      <c r="K4868" s="60"/>
      <c r="L4868" s="60"/>
    </row>
    <row r="4869" spans="4:12" s="61" customFormat="1" ht="12.75">
      <c r="D4869" s="60"/>
      <c r="K4869" s="60"/>
      <c r="L4869" s="60"/>
    </row>
    <row r="4870" spans="4:12" s="61" customFormat="1" ht="12.75">
      <c r="D4870" s="60"/>
      <c r="K4870" s="60"/>
      <c r="L4870" s="60"/>
    </row>
    <row r="4871" spans="4:12" s="61" customFormat="1" ht="12.75">
      <c r="D4871" s="60"/>
      <c r="K4871" s="60"/>
      <c r="L4871" s="60"/>
    </row>
    <row r="4872" spans="4:12" s="61" customFormat="1" ht="12.75">
      <c r="D4872" s="60"/>
      <c r="K4872" s="60"/>
      <c r="L4872" s="60"/>
    </row>
    <row r="4873" spans="4:12" s="61" customFormat="1" ht="12.75">
      <c r="D4873" s="60"/>
      <c r="K4873" s="60"/>
      <c r="L4873" s="60"/>
    </row>
    <row r="4874" spans="4:12" s="61" customFormat="1" ht="12.75">
      <c r="D4874" s="60"/>
      <c r="K4874" s="60"/>
      <c r="L4874" s="60"/>
    </row>
    <row r="4875" spans="4:12" s="61" customFormat="1" ht="12.75">
      <c r="D4875" s="60"/>
      <c r="K4875" s="60"/>
      <c r="L4875" s="60"/>
    </row>
    <row r="4876" spans="4:12" s="61" customFormat="1" ht="12.75">
      <c r="D4876" s="60"/>
      <c r="K4876" s="60"/>
      <c r="L4876" s="60"/>
    </row>
    <row r="4877" spans="4:12" s="61" customFormat="1" ht="12.75">
      <c r="D4877" s="60"/>
      <c r="K4877" s="60"/>
      <c r="L4877" s="60"/>
    </row>
    <row r="4878" spans="4:12" s="61" customFormat="1" ht="12.75">
      <c r="D4878" s="60"/>
      <c r="K4878" s="60"/>
      <c r="L4878" s="60"/>
    </row>
    <row r="4879" spans="4:12" s="61" customFormat="1" ht="12.75">
      <c r="D4879" s="60"/>
      <c r="K4879" s="60"/>
      <c r="L4879" s="60"/>
    </row>
    <row r="4880" spans="4:12" s="61" customFormat="1" ht="12.75">
      <c r="D4880" s="60"/>
      <c r="K4880" s="60"/>
      <c r="L4880" s="60"/>
    </row>
    <row r="4881" spans="4:12" s="61" customFormat="1" ht="12.75">
      <c r="D4881" s="60"/>
      <c r="K4881" s="60"/>
      <c r="L4881" s="60"/>
    </row>
    <row r="4882" spans="4:12" s="61" customFormat="1" ht="12.75">
      <c r="D4882" s="60"/>
      <c r="K4882" s="60"/>
      <c r="L4882" s="60"/>
    </row>
    <row r="4883" spans="4:12" s="61" customFormat="1" ht="12.75">
      <c r="D4883" s="60"/>
      <c r="K4883" s="60"/>
      <c r="L4883" s="60"/>
    </row>
    <row r="4884" spans="4:12" s="61" customFormat="1" ht="12.75">
      <c r="D4884" s="60"/>
      <c r="K4884" s="60"/>
      <c r="L4884" s="60"/>
    </row>
    <row r="4885" spans="4:12" s="61" customFormat="1" ht="12.75">
      <c r="D4885" s="60"/>
      <c r="K4885" s="60"/>
      <c r="L4885" s="60"/>
    </row>
    <row r="4886" spans="4:12" s="61" customFormat="1" ht="12.75">
      <c r="D4886" s="60"/>
      <c r="K4886" s="60"/>
      <c r="L4886" s="60"/>
    </row>
    <row r="4887" spans="4:12" s="61" customFormat="1" ht="12.75">
      <c r="D4887" s="60"/>
      <c r="K4887" s="60"/>
      <c r="L4887" s="60"/>
    </row>
    <row r="4888" spans="4:12" s="61" customFormat="1" ht="12.75">
      <c r="D4888" s="60"/>
      <c r="K4888" s="60"/>
      <c r="L4888" s="60"/>
    </row>
    <row r="4889" spans="4:12" s="61" customFormat="1" ht="12.75">
      <c r="D4889" s="60"/>
      <c r="K4889" s="60"/>
      <c r="L4889" s="60"/>
    </row>
    <row r="4890" spans="4:12" s="61" customFormat="1" ht="12.75">
      <c r="D4890" s="60"/>
      <c r="K4890" s="60"/>
      <c r="L4890" s="60"/>
    </row>
    <row r="4891" spans="4:12" s="61" customFormat="1" ht="12.75">
      <c r="D4891" s="60"/>
      <c r="K4891" s="60"/>
      <c r="L4891" s="60"/>
    </row>
    <row r="4892" spans="4:12" s="61" customFormat="1" ht="12.75">
      <c r="D4892" s="60"/>
      <c r="K4892" s="60"/>
      <c r="L4892" s="60"/>
    </row>
    <row r="4893" spans="4:12" s="61" customFormat="1" ht="12.75">
      <c r="D4893" s="60"/>
      <c r="K4893" s="60"/>
      <c r="L4893" s="60"/>
    </row>
    <row r="4894" spans="4:12" s="61" customFormat="1" ht="12.75">
      <c r="D4894" s="60"/>
      <c r="K4894" s="60"/>
      <c r="L4894" s="60"/>
    </row>
    <row r="4895" spans="4:12" s="61" customFormat="1" ht="12.75">
      <c r="D4895" s="60"/>
      <c r="K4895" s="60"/>
      <c r="L4895" s="60"/>
    </row>
    <row r="4896" spans="4:12" s="61" customFormat="1" ht="12.75">
      <c r="D4896" s="60"/>
      <c r="K4896" s="60"/>
      <c r="L4896" s="60"/>
    </row>
    <row r="4897" spans="4:12" s="61" customFormat="1" ht="12.75">
      <c r="D4897" s="60"/>
      <c r="K4897" s="60"/>
      <c r="L4897" s="60"/>
    </row>
    <row r="4898" spans="4:12" s="61" customFormat="1" ht="12.75">
      <c r="D4898" s="60"/>
      <c r="K4898" s="60"/>
      <c r="L4898" s="60"/>
    </row>
    <row r="4899" spans="4:12" s="61" customFormat="1" ht="12.75">
      <c r="D4899" s="60"/>
      <c r="K4899" s="60"/>
      <c r="L4899" s="60"/>
    </row>
    <row r="4900" spans="4:12" s="61" customFormat="1" ht="12.75">
      <c r="D4900" s="60"/>
      <c r="K4900" s="60"/>
      <c r="L4900" s="60"/>
    </row>
    <row r="4901" spans="4:12" s="61" customFormat="1" ht="12.75">
      <c r="D4901" s="60"/>
      <c r="K4901" s="60"/>
      <c r="L4901" s="60"/>
    </row>
    <row r="4902" spans="4:12" s="61" customFormat="1" ht="12.75">
      <c r="D4902" s="60"/>
      <c r="K4902" s="60"/>
      <c r="L4902" s="60"/>
    </row>
    <row r="4903" spans="4:12" s="61" customFormat="1" ht="12.75">
      <c r="D4903" s="60"/>
      <c r="K4903" s="60"/>
      <c r="L4903" s="60"/>
    </row>
    <row r="4904" spans="4:12" s="61" customFormat="1" ht="12.75">
      <c r="D4904" s="60"/>
      <c r="K4904" s="60"/>
      <c r="L4904" s="60"/>
    </row>
    <row r="4905" spans="4:12" s="61" customFormat="1" ht="12.75">
      <c r="D4905" s="60"/>
      <c r="K4905" s="60"/>
      <c r="L4905" s="60"/>
    </row>
    <row r="4906" spans="4:12" s="61" customFormat="1" ht="12.75">
      <c r="D4906" s="60"/>
      <c r="K4906" s="60"/>
      <c r="L4906" s="60"/>
    </row>
    <row r="4907" spans="4:12" s="61" customFormat="1" ht="12.75">
      <c r="D4907" s="60"/>
      <c r="K4907" s="60"/>
      <c r="L4907" s="60"/>
    </row>
    <row r="4908" spans="4:12" s="61" customFormat="1" ht="12.75">
      <c r="D4908" s="60"/>
      <c r="K4908" s="60"/>
      <c r="L4908" s="60"/>
    </row>
    <row r="4909" spans="4:12" s="61" customFormat="1" ht="12.75">
      <c r="D4909" s="60"/>
      <c r="K4909" s="60"/>
      <c r="L4909" s="60"/>
    </row>
    <row r="4910" spans="4:12" s="61" customFormat="1" ht="12.75">
      <c r="D4910" s="60"/>
      <c r="K4910" s="60"/>
      <c r="L4910" s="60"/>
    </row>
    <row r="4911" spans="4:12" s="61" customFormat="1" ht="12.75">
      <c r="D4911" s="60"/>
      <c r="K4911" s="60"/>
      <c r="L4911" s="60"/>
    </row>
    <row r="4912" spans="4:12" s="61" customFormat="1" ht="12.75">
      <c r="D4912" s="60"/>
      <c r="K4912" s="60"/>
      <c r="L4912" s="60"/>
    </row>
    <row r="4913" spans="4:12" s="61" customFormat="1" ht="12.75">
      <c r="D4913" s="60"/>
      <c r="K4913" s="60"/>
      <c r="L4913" s="60"/>
    </row>
    <row r="4914" spans="4:12" s="61" customFormat="1" ht="12.75">
      <c r="D4914" s="60"/>
      <c r="K4914" s="60"/>
      <c r="L4914" s="60"/>
    </row>
    <row r="4915" spans="4:12" s="61" customFormat="1" ht="12.75">
      <c r="D4915" s="60"/>
      <c r="K4915" s="60"/>
      <c r="L4915" s="60"/>
    </row>
    <row r="4916" spans="4:12" s="61" customFormat="1" ht="12.75">
      <c r="D4916" s="60"/>
      <c r="K4916" s="60"/>
      <c r="L4916" s="60"/>
    </row>
    <row r="4917" spans="4:12" s="61" customFormat="1" ht="12.75">
      <c r="D4917" s="60"/>
      <c r="K4917" s="60"/>
      <c r="L4917" s="60"/>
    </row>
    <row r="4918" spans="4:12" s="61" customFormat="1" ht="12.75">
      <c r="D4918" s="60"/>
      <c r="K4918" s="60"/>
      <c r="L4918" s="60"/>
    </row>
    <row r="4919" spans="4:12" s="61" customFormat="1" ht="12.75">
      <c r="D4919" s="60"/>
      <c r="K4919" s="60"/>
      <c r="L4919" s="60"/>
    </row>
    <row r="4920" spans="4:12" s="61" customFormat="1" ht="12.75">
      <c r="D4920" s="60"/>
      <c r="K4920" s="60"/>
      <c r="L4920" s="60"/>
    </row>
    <row r="4921" spans="4:12" s="61" customFormat="1" ht="12.75">
      <c r="D4921" s="60"/>
      <c r="K4921" s="60"/>
      <c r="L4921" s="60"/>
    </row>
    <row r="4922" spans="4:12" s="61" customFormat="1" ht="12.75">
      <c r="D4922" s="60"/>
      <c r="K4922" s="60"/>
      <c r="L4922" s="60"/>
    </row>
    <row r="4923" spans="4:12" s="61" customFormat="1" ht="12.75">
      <c r="D4923" s="60"/>
      <c r="K4923" s="60"/>
      <c r="L4923" s="60"/>
    </row>
    <row r="4924" spans="4:12" s="61" customFormat="1" ht="12.75">
      <c r="D4924" s="60"/>
      <c r="K4924" s="60"/>
      <c r="L4924" s="60"/>
    </row>
    <row r="4925" spans="4:12" s="61" customFormat="1" ht="12.75">
      <c r="D4925" s="60"/>
      <c r="K4925" s="60"/>
      <c r="L4925" s="60"/>
    </row>
    <row r="4926" spans="4:12" s="61" customFormat="1" ht="12.75">
      <c r="D4926" s="60"/>
      <c r="K4926" s="60"/>
      <c r="L4926" s="60"/>
    </row>
    <row r="4927" spans="4:12" s="61" customFormat="1" ht="12.75">
      <c r="D4927" s="60"/>
      <c r="K4927" s="60"/>
      <c r="L4927" s="60"/>
    </row>
    <row r="4928" spans="4:12" s="61" customFormat="1" ht="12.75">
      <c r="D4928" s="60"/>
      <c r="K4928" s="60"/>
      <c r="L4928" s="60"/>
    </row>
    <row r="4929" spans="4:12" s="61" customFormat="1" ht="12.75">
      <c r="D4929" s="60"/>
      <c r="K4929" s="60"/>
      <c r="L4929" s="60"/>
    </row>
    <row r="4930" spans="4:12" s="61" customFormat="1" ht="12.75">
      <c r="D4930" s="60"/>
      <c r="K4930" s="60"/>
      <c r="L4930" s="60"/>
    </row>
    <row r="4931" spans="4:12" s="61" customFormat="1" ht="12.75">
      <c r="D4931" s="60"/>
      <c r="K4931" s="60"/>
      <c r="L4931" s="60"/>
    </row>
    <row r="4932" spans="4:12" s="61" customFormat="1" ht="12.75">
      <c r="D4932" s="60"/>
      <c r="K4932" s="60"/>
      <c r="L4932" s="60"/>
    </row>
    <row r="4933" spans="4:12" s="61" customFormat="1" ht="12.75">
      <c r="D4933" s="60"/>
      <c r="K4933" s="60"/>
      <c r="L4933" s="60"/>
    </row>
    <row r="4934" spans="4:12" s="61" customFormat="1" ht="12.75">
      <c r="D4934" s="60"/>
      <c r="K4934" s="60"/>
      <c r="L4934" s="60"/>
    </row>
    <row r="4935" spans="4:12" s="61" customFormat="1" ht="12.75">
      <c r="D4935" s="60"/>
      <c r="K4935" s="60"/>
      <c r="L4935" s="60"/>
    </row>
    <row r="4936" spans="4:12" s="61" customFormat="1" ht="12.75">
      <c r="D4936" s="60"/>
      <c r="K4936" s="60"/>
      <c r="L4936" s="60"/>
    </row>
    <row r="4937" spans="4:12" s="61" customFormat="1" ht="12.75">
      <c r="D4937" s="60"/>
      <c r="K4937" s="60"/>
      <c r="L4937" s="60"/>
    </row>
    <row r="4938" spans="4:12" s="61" customFormat="1" ht="12.75">
      <c r="D4938" s="60"/>
      <c r="K4938" s="60"/>
      <c r="L4938" s="60"/>
    </row>
    <row r="4939" spans="4:12" s="61" customFormat="1" ht="12.75">
      <c r="D4939" s="60"/>
      <c r="K4939" s="60"/>
      <c r="L4939" s="60"/>
    </row>
    <row r="4940" spans="4:12" s="61" customFormat="1" ht="12.75">
      <c r="D4940" s="60"/>
      <c r="K4940" s="60"/>
      <c r="L4940" s="60"/>
    </row>
    <row r="4941" spans="4:12" s="61" customFormat="1" ht="12.75">
      <c r="D4941" s="60"/>
      <c r="K4941" s="60"/>
      <c r="L4941" s="60"/>
    </row>
    <row r="4942" spans="4:12" s="61" customFormat="1" ht="12.75">
      <c r="D4942" s="60"/>
      <c r="K4942" s="60"/>
      <c r="L4942" s="60"/>
    </row>
    <row r="4943" spans="4:12" s="61" customFormat="1" ht="12.75">
      <c r="D4943" s="60"/>
      <c r="K4943" s="60"/>
      <c r="L4943" s="60"/>
    </row>
    <row r="4944" spans="4:12" s="61" customFormat="1" ht="12.75">
      <c r="D4944" s="60"/>
      <c r="K4944" s="60"/>
      <c r="L4944" s="60"/>
    </row>
    <row r="4945" spans="4:12" s="61" customFormat="1" ht="12.75">
      <c r="D4945" s="60"/>
      <c r="K4945" s="60"/>
      <c r="L4945" s="60"/>
    </row>
    <row r="4946" spans="4:12" s="61" customFormat="1" ht="12.75">
      <c r="D4946" s="60"/>
      <c r="K4946" s="60"/>
      <c r="L4946" s="60"/>
    </row>
    <row r="4947" spans="4:12" s="61" customFormat="1" ht="12.75">
      <c r="D4947" s="60"/>
      <c r="K4947" s="60"/>
      <c r="L4947" s="60"/>
    </row>
    <row r="4948" spans="4:12" s="61" customFormat="1" ht="12.75">
      <c r="D4948" s="60"/>
      <c r="K4948" s="60"/>
      <c r="L4948" s="60"/>
    </row>
    <row r="4949" spans="4:12" s="61" customFormat="1" ht="12.75">
      <c r="D4949" s="60"/>
      <c r="K4949" s="60"/>
      <c r="L4949" s="60"/>
    </row>
    <row r="4950" spans="4:12" s="61" customFormat="1" ht="12.75">
      <c r="D4950" s="60"/>
      <c r="K4950" s="60"/>
      <c r="L4950" s="60"/>
    </row>
    <row r="4951" spans="4:12" s="61" customFormat="1" ht="12.75">
      <c r="D4951" s="60"/>
      <c r="K4951" s="60"/>
      <c r="L4951" s="60"/>
    </row>
    <row r="4952" spans="4:12" s="61" customFormat="1" ht="12.75">
      <c r="D4952" s="60"/>
      <c r="K4952" s="60"/>
      <c r="L4952" s="60"/>
    </row>
    <row r="4953" spans="4:12" s="61" customFormat="1" ht="12.75">
      <c r="D4953" s="60"/>
      <c r="K4953" s="60"/>
      <c r="L4953" s="60"/>
    </row>
    <row r="4954" spans="4:12" s="61" customFormat="1" ht="12.75">
      <c r="D4954" s="60"/>
      <c r="K4954" s="60"/>
      <c r="L4954" s="60"/>
    </row>
    <row r="4955" spans="4:12" s="61" customFormat="1" ht="12.75">
      <c r="D4955" s="60"/>
      <c r="K4955" s="60"/>
      <c r="L4955" s="60"/>
    </row>
    <row r="4956" spans="4:12" s="61" customFormat="1" ht="12.75">
      <c r="D4956" s="60"/>
      <c r="K4956" s="60"/>
      <c r="L4956" s="60"/>
    </row>
    <row r="4957" spans="4:12" s="61" customFormat="1" ht="12.75">
      <c r="D4957" s="60"/>
      <c r="K4957" s="60"/>
      <c r="L4957" s="60"/>
    </row>
    <row r="4958" spans="4:12" s="61" customFormat="1" ht="12.75">
      <c r="D4958" s="60"/>
      <c r="K4958" s="60"/>
      <c r="L4958" s="60"/>
    </row>
    <row r="4959" spans="4:12" s="61" customFormat="1" ht="12.75">
      <c r="D4959" s="60"/>
      <c r="K4959" s="60"/>
      <c r="L4959" s="60"/>
    </row>
    <row r="4960" spans="4:12" s="61" customFormat="1" ht="12.75">
      <c r="D4960" s="60"/>
      <c r="K4960" s="60"/>
      <c r="L4960" s="60"/>
    </row>
    <row r="4961" spans="4:12" s="61" customFormat="1" ht="12.75">
      <c r="D4961" s="60"/>
      <c r="K4961" s="60"/>
      <c r="L4961" s="60"/>
    </row>
    <row r="4962" spans="4:12" s="61" customFormat="1" ht="12.75">
      <c r="D4962" s="60"/>
      <c r="K4962" s="60"/>
      <c r="L4962" s="60"/>
    </row>
    <row r="4963" spans="4:12" s="61" customFormat="1" ht="12.75">
      <c r="D4963" s="60"/>
      <c r="K4963" s="60"/>
      <c r="L4963" s="60"/>
    </row>
    <row r="4964" spans="4:12" s="61" customFormat="1" ht="12.75">
      <c r="D4964" s="60"/>
      <c r="K4964" s="60"/>
      <c r="L4964" s="60"/>
    </row>
    <row r="4965" spans="4:12" s="61" customFormat="1" ht="12.75">
      <c r="D4965" s="60"/>
      <c r="K4965" s="60"/>
      <c r="L4965" s="60"/>
    </row>
    <row r="4966" spans="4:12" s="61" customFormat="1" ht="12.75">
      <c r="D4966" s="60"/>
      <c r="K4966" s="60"/>
      <c r="L4966" s="60"/>
    </row>
    <row r="4967" spans="4:12" s="61" customFormat="1" ht="12.75">
      <c r="D4967" s="60"/>
      <c r="K4967" s="60"/>
      <c r="L4967" s="60"/>
    </row>
    <row r="4968" spans="4:12" s="61" customFormat="1" ht="12.75">
      <c r="D4968" s="60"/>
      <c r="K4968" s="60"/>
      <c r="L4968" s="60"/>
    </row>
    <row r="4969" spans="4:12" s="61" customFormat="1" ht="12.75">
      <c r="D4969" s="60"/>
      <c r="K4969" s="60"/>
      <c r="L4969" s="60"/>
    </row>
    <row r="4970" spans="4:12" s="61" customFormat="1" ht="12.75">
      <c r="D4970" s="60"/>
      <c r="K4970" s="60"/>
      <c r="L4970" s="60"/>
    </row>
    <row r="4971" spans="4:12" s="61" customFormat="1" ht="12.75">
      <c r="D4971" s="60"/>
      <c r="K4971" s="60"/>
      <c r="L4971" s="60"/>
    </row>
    <row r="4972" spans="4:12" s="61" customFormat="1" ht="12.75">
      <c r="D4972" s="60"/>
      <c r="K4972" s="60"/>
      <c r="L4972" s="60"/>
    </row>
    <row r="4973" spans="4:12" s="61" customFormat="1" ht="12.75">
      <c r="D4973" s="60"/>
      <c r="K4973" s="60"/>
      <c r="L4973" s="60"/>
    </row>
    <row r="4974" spans="4:12" s="61" customFormat="1" ht="12.75">
      <c r="D4974" s="60"/>
      <c r="K4974" s="60"/>
      <c r="L4974" s="60"/>
    </row>
    <row r="4975" spans="4:12" s="61" customFormat="1" ht="12.75">
      <c r="D4975" s="60"/>
      <c r="K4975" s="60"/>
      <c r="L4975" s="60"/>
    </row>
    <row r="4976" spans="4:12" s="61" customFormat="1" ht="12.75">
      <c r="D4976" s="60"/>
      <c r="K4976" s="60"/>
      <c r="L4976" s="60"/>
    </row>
    <row r="4977" spans="4:12" s="61" customFormat="1" ht="12.75">
      <c r="D4977" s="60"/>
      <c r="K4977" s="60"/>
      <c r="L4977" s="60"/>
    </row>
    <row r="4978" spans="4:12" s="61" customFormat="1" ht="12.75">
      <c r="D4978" s="60"/>
      <c r="K4978" s="60"/>
      <c r="L4978" s="60"/>
    </row>
    <row r="4979" spans="4:12" s="61" customFormat="1" ht="12.75">
      <c r="D4979" s="60"/>
      <c r="K4979" s="60"/>
      <c r="L4979" s="60"/>
    </row>
    <row r="4980" spans="4:12" s="61" customFormat="1" ht="12.75">
      <c r="D4980" s="60"/>
      <c r="K4980" s="60"/>
      <c r="L4980" s="60"/>
    </row>
    <row r="4981" spans="4:12" s="61" customFormat="1" ht="12.75">
      <c r="D4981" s="60"/>
      <c r="K4981" s="60"/>
      <c r="L4981" s="60"/>
    </row>
    <row r="4982" spans="4:12" s="61" customFormat="1" ht="12.75">
      <c r="D4982" s="60"/>
      <c r="K4982" s="60"/>
      <c r="L4982" s="60"/>
    </row>
    <row r="4983" spans="4:12" s="61" customFormat="1" ht="12.75">
      <c r="D4983" s="60"/>
      <c r="K4983" s="60"/>
      <c r="L4983" s="60"/>
    </row>
    <row r="4984" spans="4:12" s="61" customFormat="1" ht="12.75">
      <c r="D4984" s="60"/>
      <c r="K4984" s="60"/>
      <c r="L4984" s="60"/>
    </row>
    <row r="4985" spans="4:12" s="61" customFormat="1" ht="12.75">
      <c r="D4985" s="60"/>
      <c r="K4985" s="60"/>
      <c r="L4985" s="60"/>
    </row>
    <row r="4986" spans="4:12" s="61" customFormat="1" ht="12.75">
      <c r="D4986" s="60"/>
      <c r="K4986" s="60"/>
      <c r="L4986" s="60"/>
    </row>
    <row r="4987" spans="4:12" s="61" customFormat="1" ht="12.75">
      <c r="D4987" s="60"/>
      <c r="K4987" s="60"/>
      <c r="L4987" s="60"/>
    </row>
    <row r="4988" spans="4:12" s="61" customFormat="1" ht="12.75">
      <c r="D4988" s="60"/>
      <c r="K4988" s="60"/>
      <c r="L4988" s="60"/>
    </row>
    <row r="4989" spans="4:12" s="61" customFormat="1" ht="12.75">
      <c r="D4989" s="60"/>
      <c r="K4989" s="60"/>
      <c r="L4989" s="60"/>
    </row>
    <row r="4990" spans="4:12" s="61" customFormat="1" ht="12.75">
      <c r="D4990" s="60"/>
      <c r="K4990" s="60"/>
      <c r="L4990" s="60"/>
    </row>
    <row r="4991" spans="4:12" s="61" customFormat="1" ht="12.75">
      <c r="D4991" s="60"/>
      <c r="K4991" s="60"/>
      <c r="L4991" s="60"/>
    </row>
    <row r="4992" spans="4:12" s="61" customFormat="1" ht="12.75">
      <c r="D4992" s="60"/>
      <c r="K4992" s="60"/>
      <c r="L4992" s="60"/>
    </row>
    <row r="4993" spans="4:12" s="61" customFormat="1" ht="12.75">
      <c r="D4993" s="60"/>
      <c r="K4993" s="60"/>
      <c r="L4993" s="60"/>
    </row>
    <row r="4994" spans="4:12" s="61" customFormat="1" ht="12.75">
      <c r="D4994" s="60"/>
      <c r="K4994" s="60"/>
      <c r="L4994" s="60"/>
    </row>
    <row r="4995" spans="4:12" s="61" customFormat="1" ht="12.75">
      <c r="D4995" s="60"/>
      <c r="K4995" s="60"/>
      <c r="L4995" s="60"/>
    </row>
    <row r="4996" spans="4:12" s="61" customFormat="1" ht="12.75">
      <c r="D4996" s="60"/>
      <c r="K4996" s="60"/>
      <c r="L4996" s="60"/>
    </row>
    <row r="4997" spans="4:12" s="61" customFormat="1" ht="12.75">
      <c r="D4997" s="60"/>
      <c r="K4997" s="60"/>
      <c r="L4997" s="60"/>
    </row>
    <row r="4998" spans="4:12" s="61" customFormat="1" ht="12.75">
      <c r="D4998" s="60"/>
      <c r="K4998" s="60"/>
      <c r="L4998" s="60"/>
    </row>
    <row r="4999" spans="4:12" s="61" customFormat="1" ht="12.75">
      <c r="D4999" s="60"/>
      <c r="K4999" s="60"/>
      <c r="L4999" s="60"/>
    </row>
    <row r="5000" spans="4:12" s="61" customFormat="1" ht="12.75">
      <c r="D5000" s="60"/>
      <c r="K5000" s="60"/>
      <c r="L5000" s="60"/>
    </row>
    <row r="5001" spans="4:12" s="61" customFormat="1" ht="12.75">
      <c r="D5001" s="60"/>
      <c r="K5001" s="60"/>
      <c r="L5001" s="60"/>
    </row>
    <row r="5002" spans="4:12" s="61" customFormat="1" ht="12.75">
      <c r="D5002" s="60"/>
      <c r="K5002" s="60"/>
      <c r="L5002" s="60"/>
    </row>
    <row r="5003" spans="4:12" s="61" customFormat="1" ht="12.75">
      <c r="D5003" s="60"/>
      <c r="K5003" s="60"/>
      <c r="L5003" s="60"/>
    </row>
    <row r="5004" spans="4:12" s="61" customFormat="1" ht="12.75">
      <c r="D5004" s="60"/>
      <c r="K5004" s="60"/>
      <c r="L5004" s="60"/>
    </row>
    <row r="5005" spans="4:12" s="61" customFormat="1" ht="12.75">
      <c r="D5005" s="60"/>
      <c r="K5005" s="60"/>
      <c r="L5005" s="60"/>
    </row>
    <row r="5006" spans="4:12" s="61" customFormat="1" ht="12.75">
      <c r="D5006" s="60"/>
      <c r="K5006" s="60"/>
      <c r="L5006" s="60"/>
    </row>
    <row r="5007" spans="4:12" s="61" customFormat="1" ht="12.75">
      <c r="D5007" s="60"/>
      <c r="K5007" s="60"/>
      <c r="L5007" s="60"/>
    </row>
    <row r="5008" spans="4:12" s="61" customFormat="1" ht="12.75">
      <c r="D5008" s="60"/>
      <c r="K5008" s="60"/>
      <c r="L5008" s="60"/>
    </row>
    <row r="5009" spans="4:12" s="61" customFormat="1" ht="12.75">
      <c r="D5009" s="60"/>
      <c r="K5009" s="60"/>
      <c r="L5009" s="60"/>
    </row>
    <row r="5010" spans="4:12" s="61" customFormat="1" ht="12.75">
      <c r="D5010" s="60"/>
      <c r="K5010" s="60"/>
      <c r="L5010" s="60"/>
    </row>
    <row r="5011" spans="4:12" s="61" customFormat="1" ht="12.75">
      <c r="D5011" s="60"/>
      <c r="K5011" s="60"/>
      <c r="L5011" s="60"/>
    </row>
    <row r="5012" spans="4:12" s="61" customFormat="1" ht="12.75">
      <c r="D5012" s="60"/>
      <c r="K5012" s="60"/>
      <c r="L5012" s="60"/>
    </row>
    <row r="5013" spans="4:12" s="61" customFormat="1" ht="12.75">
      <c r="D5013" s="60"/>
      <c r="K5013" s="60"/>
      <c r="L5013" s="60"/>
    </row>
    <row r="5014" spans="4:12" s="61" customFormat="1" ht="12.75">
      <c r="D5014" s="60"/>
      <c r="K5014" s="60"/>
      <c r="L5014" s="60"/>
    </row>
    <row r="5015" spans="4:12" s="61" customFormat="1" ht="12.75">
      <c r="D5015" s="60"/>
      <c r="K5015" s="60"/>
      <c r="L5015" s="60"/>
    </row>
    <row r="5016" spans="4:12" s="61" customFormat="1" ht="12.75">
      <c r="D5016" s="60"/>
      <c r="K5016" s="60"/>
      <c r="L5016" s="60"/>
    </row>
    <row r="5017" spans="4:12" s="61" customFormat="1" ht="12.75">
      <c r="D5017" s="60"/>
      <c r="K5017" s="60"/>
      <c r="L5017" s="60"/>
    </row>
    <row r="5018" spans="4:12" s="61" customFormat="1" ht="12.75">
      <c r="D5018" s="60"/>
      <c r="K5018" s="60"/>
      <c r="L5018" s="60"/>
    </row>
    <row r="5019" spans="4:12" s="61" customFormat="1" ht="12.75">
      <c r="D5019" s="60"/>
      <c r="K5019" s="60"/>
      <c r="L5019" s="60"/>
    </row>
    <row r="5020" spans="4:12" s="61" customFormat="1" ht="12.75">
      <c r="D5020" s="60"/>
      <c r="K5020" s="60"/>
      <c r="L5020" s="60"/>
    </row>
    <row r="5021" spans="4:12" s="61" customFormat="1" ht="12.75">
      <c r="D5021" s="60"/>
      <c r="K5021" s="60"/>
      <c r="L5021" s="60"/>
    </row>
    <row r="5022" spans="4:12" s="61" customFormat="1" ht="12.75">
      <c r="D5022" s="60"/>
      <c r="K5022" s="60"/>
      <c r="L5022" s="60"/>
    </row>
    <row r="5023" spans="4:12" s="61" customFormat="1" ht="12.75">
      <c r="D5023" s="60"/>
      <c r="K5023" s="60"/>
      <c r="L5023" s="60"/>
    </row>
    <row r="5024" spans="4:12" s="61" customFormat="1" ht="12.75">
      <c r="D5024" s="60"/>
      <c r="K5024" s="60"/>
      <c r="L5024" s="60"/>
    </row>
    <row r="5025" spans="4:12" s="61" customFormat="1" ht="12.75">
      <c r="D5025" s="60"/>
      <c r="K5025" s="60"/>
      <c r="L5025" s="60"/>
    </row>
    <row r="5026" spans="4:12" s="61" customFormat="1" ht="12.75">
      <c r="D5026" s="60"/>
      <c r="K5026" s="60"/>
      <c r="L5026" s="60"/>
    </row>
    <row r="5027" spans="4:12" s="61" customFormat="1" ht="12.75">
      <c r="D5027" s="60"/>
      <c r="K5027" s="60"/>
      <c r="L5027" s="60"/>
    </row>
    <row r="5028" spans="4:12" s="61" customFormat="1" ht="12.75">
      <c r="D5028" s="60"/>
      <c r="K5028" s="60"/>
      <c r="L5028" s="60"/>
    </row>
    <row r="5029" spans="4:12" s="61" customFormat="1" ht="12.75">
      <c r="D5029" s="60"/>
      <c r="K5029" s="60"/>
      <c r="L5029" s="60"/>
    </row>
    <row r="5030" spans="4:12" s="61" customFormat="1" ht="12.75">
      <c r="D5030" s="60"/>
      <c r="K5030" s="60"/>
      <c r="L5030" s="60"/>
    </row>
    <row r="5031" spans="4:12" s="61" customFormat="1" ht="12.75">
      <c r="D5031" s="60"/>
      <c r="K5031" s="60"/>
      <c r="L5031" s="60"/>
    </row>
    <row r="5032" spans="4:12" s="61" customFormat="1" ht="12.75">
      <c r="D5032" s="60"/>
      <c r="K5032" s="60"/>
      <c r="L5032" s="60"/>
    </row>
    <row r="5033" spans="4:12" s="61" customFormat="1" ht="12.75">
      <c r="D5033" s="60"/>
      <c r="K5033" s="60"/>
      <c r="L5033" s="60"/>
    </row>
    <row r="5034" spans="4:12" s="61" customFormat="1" ht="12.75">
      <c r="D5034" s="60"/>
      <c r="K5034" s="60"/>
      <c r="L5034" s="60"/>
    </row>
    <row r="5035" spans="4:12" s="61" customFormat="1" ht="12.75">
      <c r="D5035" s="60"/>
      <c r="K5035" s="60"/>
      <c r="L5035" s="60"/>
    </row>
    <row r="5036" spans="4:12" s="61" customFormat="1" ht="12.75">
      <c r="D5036" s="60"/>
      <c r="K5036" s="60"/>
      <c r="L5036" s="60"/>
    </row>
    <row r="5037" spans="4:12" s="61" customFormat="1" ht="12.75">
      <c r="D5037" s="60"/>
      <c r="K5037" s="60"/>
      <c r="L5037" s="60"/>
    </row>
    <row r="5038" spans="4:12" s="61" customFormat="1" ht="12.75">
      <c r="D5038" s="60"/>
      <c r="K5038" s="60"/>
      <c r="L5038" s="60"/>
    </row>
    <row r="5039" spans="4:12" s="61" customFormat="1" ht="12.75">
      <c r="D5039" s="60"/>
      <c r="K5039" s="60"/>
      <c r="L5039" s="60"/>
    </row>
    <row r="5040" spans="4:12" s="61" customFormat="1" ht="12.75">
      <c r="D5040" s="60"/>
      <c r="K5040" s="60"/>
      <c r="L5040" s="60"/>
    </row>
    <row r="5041" spans="4:12" s="61" customFormat="1" ht="12.75">
      <c r="D5041" s="60"/>
      <c r="K5041" s="60"/>
      <c r="L5041" s="60"/>
    </row>
    <row r="5042" spans="4:12" s="61" customFormat="1" ht="12.75">
      <c r="D5042" s="60"/>
      <c r="K5042" s="60"/>
      <c r="L5042" s="60"/>
    </row>
    <row r="5043" spans="4:12" s="61" customFormat="1" ht="12.75">
      <c r="D5043" s="60"/>
      <c r="K5043" s="60"/>
      <c r="L5043" s="60"/>
    </row>
    <row r="5044" spans="4:12" s="61" customFormat="1" ht="12.75">
      <c r="D5044" s="60"/>
      <c r="K5044" s="60"/>
      <c r="L5044" s="60"/>
    </row>
    <row r="5045" spans="4:12" s="61" customFormat="1" ht="12.75">
      <c r="D5045" s="60"/>
      <c r="K5045" s="60"/>
      <c r="L5045" s="60"/>
    </row>
    <row r="5046" spans="4:12" s="61" customFormat="1" ht="12.75">
      <c r="D5046" s="60"/>
      <c r="K5046" s="60"/>
      <c r="L5046" s="60"/>
    </row>
    <row r="5047" spans="4:12" s="61" customFormat="1" ht="12.75">
      <c r="D5047" s="60"/>
      <c r="K5047" s="60"/>
      <c r="L5047" s="60"/>
    </row>
    <row r="5048" spans="4:12" s="61" customFormat="1" ht="12.75">
      <c r="D5048" s="60"/>
      <c r="K5048" s="60"/>
      <c r="L5048" s="60"/>
    </row>
    <row r="5049" spans="4:12" s="61" customFormat="1" ht="12.75">
      <c r="D5049" s="60"/>
      <c r="K5049" s="60"/>
      <c r="L5049" s="60"/>
    </row>
    <row r="5050" spans="4:12" s="61" customFormat="1" ht="12.75">
      <c r="D5050" s="60"/>
      <c r="K5050" s="60"/>
      <c r="L5050" s="60"/>
    </row>
    <row r="5051" spans="4:12" s="61" customFormat="1" ht="12.75">
      <c r="D5051" s="60"/>
      <c r="K5051" s="60"/>
      <c r="L5051" s="60"/>
    </row>
    <row r="5052" spans="4:12" s="61" customFormat="1" ht="12.75">
      <c r="D5052" s="60"/>
      <c r="K5052" s="60"/>
      <c r="L5052" s="60"/>
    </row>
    <row r="5053" spans="4:12" s="61" customFormat="1" ht="12.75">
      <c r="D5053" s="60"/>
      <c r="K5053" s="60"/>
      <c r="L5053" s="60"/>
    </row>
    <row r="5054" spans="4:12" s="61" customFormat="1" ht="12.75">
      <c r="D5054" s="60"/>
      <c r="K5054" s="60"/>
      <c r="L5054" s="60"/>
    </row>
    <row r="5055" spans="4:12" s="61" customFormat="1" ht="12.75">
      <c r="D5055" s="60"/>
      <c r="K5055" s="60"/>
      <c r="L5055" s="60"/>
    </row>
    <row r="5056" spans="4:12" s="61" customFormat="1" ht="12.75">
      <c r="D5056" s="60"/>
      <c r="K5056" s="60"/>
      <c r="L5056" s="60"/>
    </row>
    <row r="5057" spans="4:12" s="61" customFormat="1" ht="12.75">
      <c r="D5057" s="60"/>
      <c r="K5057" s="60"/>
      <c r="L5057" s="60"/>
    </row>
    <row r="5058" spans="4:12" s="61" customFormat="1" ht="12.75">
      <c r="D5058" s="60"/>
      <c r="K5058" s="60"/>
      <c r="L5058" s="60"/>
    </row>
    <row r="5059" spans="4:12" s="61" customFormat="1" ht="12.75">
      <c r="D5059" s="60"/>
      <c r="K5059" s="60"/>
      <c r="L5059" s="60"/>
    </row>
    <row r="5060" spans="4:12" s="61" customFormat="1" ht="12.75">
      <c r="D5060" s="60"/>
      <c r="K5060" s="60"/>
      <c r="L5060" s="60"/>
    </row>
    <row r="5061" spans="4:12" s="61" customFormat="1" ht="12.75">
      <c r="D5061" s="60"/>
      <c r="K5061" s="60"/>
      <c r="L5061" s="60"/>
    </row>
    <row r="5062" spans="4:12" s="61" customFormat="1" ht="12.75">
      <c r="D5062" s="60"/>
      <c r="K5062" s="60"/>
      <c r="L5062" s="60"/>
    </row>
    <row r="5063" spans="4:12" s="61" customFormat="1" ht="12.75">
      <c r="D5063" s="60"/>
      <c r="K5063" s="60"/>
      <c r="L5063" s="60"/>
    </row>
    <row r="5064" spans="4:12" s="61" customFormat="1" ht="12.75">
      <c r="D5064" s="60"/>
      <c r="K5064" s="60"/>
      <c r="L5064" s="60"/>
    </row>
    <row r="5065" spans="4:12" s="61" customFormat="1" ht="12.75">
      <c r="D5065" s="60"/>
      <c r="K5065" s="60"/>
      <c r="L5065" s="60"/>
    </row>
    <row r="5066" spans="4:12" s="61" customFormat="1" ht="12.75">
      <c r="D5066" s="60"/>
      <c r="K5066" s="60"/>
      <c r="L5066" s="60"/>
    </row>
    <row r="5067" spans="4:12" s="61" customFormat="1" ht="12.75">
      <c r="D5067" s="60"/>
      <c r="K5067" s="60"/>
      <c r="L5067" s="60"/>
    </row>
    <row r="5068" spans="4:12" s="61" customFormat="1" ht="12.75">
      <c r="D5068" s="60"/>
      <c r="K5068" s="60"/>
      <c r="L5068" s="60"/>
    </row>
    <row r="5069" spans="4:12" s="61" customFormat="1" ht="12.75">
      <c r="D5069" s="60"/>
      <c r="K5069" s="60"/>
      <c r="L5069" s="60"/>
    </row>
    <row r="5070" spans="4:12" s="61" customFormat="1" ht="12.75">
      <c r="D5070" s="60"/>
      <c r="K5070" s="60"/>
      <c r="L5070" s="60"/>
    </row>
    <row r="5071" spans="4:12" s="61" customFormat="1" ht="12.75">
      <c r="D5071" s="60"/>
      <c r="K5071" s="60"/>
      <c r="L5071" s="60"/>
    </row>
    <row r="5072" spans="4:12" s="61" customFormat="1" ht="12.75">
      <c r="D5072" s="60"/>
      <c r="K5072" s="60"/>
      <c r="L5072" s="60"/>
    </row>
    <row r="5073" spans="4:12" s="61" customFormat="1" ht="12.75">
      <c r="D5073" s="60"/>
      <c r="K5073" s="60"/>
      <c r="L5073" s="60"/>
    </row>
    <row r="5074" spans="4:12" s="61" customFormat="1" ht="12.75">
      <c r="D5074" s="60"/>
      <c r="K5074" s="60"/>
      <c r="L5074" s="60"/>
    </row>
    <row r="5075" spans="4:12" s="61" customFormat="1" ht="12.75">
      <c r="D5075" s="60"/>
      <c r="K5075" s="60"/>
      <c r="L5075" s="60"/>
    </row>
    <row r="5076" spans="4:12" s="61" customFormat="1" ht="12.75">
      <c r="D5076" s="60"/>
      <c r="K5076" s="60"/>
      <c r="L5076" s="60"/>
    </row>
    <row r="5077" spans="4:12" s="61" customFormat="1" ht="12.75">
      <c r="D5077" s="60"/>
      <c r="K5077" s="60"/>
      <c r="L5077" s="60"/>
    </row>
    <row r="5078" spans="4:12" s="61" customFormat="1" ht="12.75">
      <c r="D5078" s="60"/>
      <c r="K5078" s="60"/>
      <c r="L5078" s="60"/>
    </row>
    <row r="5079" spans="4:12" s="61" customFormat="1" ht="12.75">
      <c r="D5079" s="60"/>
      <c r="K5079" s="60"/>
      <c r="L5079" s="60"/>
    </row>
    <row r="5080" spans="4:12" s="61" customFormat="1" ht="12.75">
      <c r="D5080" s="60"/>
      <c r="K5080" s="60"/>
      <c r="L5080" s="60"/>
    </row>
    <row r="5081" spans="4:12" s="61" customFormat="1" ht="12.75">
      <c r="D5081" s="60"/>
      <c r="K5081" s="60"/>
      <c r="L5081" s="60"/>
    </row>
    <row r="5082" spans="4:12" s="61" customFormat="1" ht="12.75">
      <c r="D5082" s="60"/>
      <c r="K5082" s="60"/>
      <c r="L5082" s="60"/>
    </row>
    <row r="5083" spans="4:12" s="61" customFormat="1" ht="12.75">
      <c r="D5083" s="60"/>
      <c r="K5083" s="60"/>
      <c r="L5083" s="60"/>
    </row>
    <row r="5084" spans="4:12" s="61" customFormat="1" ht="12.75">
      <c r="D5084" s="60"/>
      <c r="K5084" s="60"/>
      <c r="L5084" s="60"/>
    </row>
    <row r="5085" spans="4:12" s="61" customFormat="1" ht="12.75">
      <c r="D5085" s="60"/>
      <c r="K5085" s="60"/>
      <c r="L5085" s="60"/>
    </row>
    <row r="5086" spans="4:12" s="61" customFormat="1" ht="12.75">
      <c r="D5086" s="60"/>
      <c r="K5086" s="60"/>
      <c r="L5086" s="60"/>
    </row>
    <row r="5087" spans="4:12" s="61" customFormat="1" ht="12.75">
      <c r="D5087" s="60"/>
      <c r="K5087" s="60"/>
      <c r="L5087" s="60"/>
    </row>
    <row r="5088" spans="4:12" s="61" customFormat="1" ht="12.75">
      <c r="D5088" s="60"/>
      <c r="K5088" s="60"/>
      <c r="L5088" s="60"/>
    </row>
    <row r="5089" spans="4:12" s="61" customFormat="1" ht="12.75">
      <c r="D5089" s="60"/>
      <c r="K5089" s="60"/>
      <c r="L5089" s="60"/>
    </row>
    <row r="5090" spans="4:12" s="61" customFormat="1" ht="12.75">
      <c r="D5090" s="60"/>
      <c r="K5090" s="60"/>
      <c r="L5090" s="60"/>
    </row>
    <row r="5091" spans="4:12" s="61" customFormat="1" ht="12.75">
      <c r="D5091" s="60"/>
      <c r="K5091" s="60"/>
      <c r="L5091" s="60"/>
    </row>
    <row r="5092" spans="4:12" s="61" customFormat="1" ht="12.75">
      <c r="D5092" s="60"/>
      <c r="K5092" s="60"/>
      <c r="L5092" s="60"/>
    </row>
    <row r="5093" spans="4:12" s="61" customFormat="1" ht="12.75">
      <c r="D5093" s="60"/>
      <c r="K5093" s="60"/>
      <c r="L5093" s="60"/>
    </row>
    <row r="5094" spans="4:12" s="61" customFormat="1" ht="12.75">
      <c r="D5094" s="60"/>
      <c r="K5094" s="60"/>
      <c r="L5094" s="60"/>
    </row>
    <row r="5095" spans="4:12" s="61" customFormat="1" ht="12.75">
      <c r="D5095" s="60"/>
      <c r="K5095" s="60"/>
      <c r="L5095" s="60"/>
    </row>
    <row r="5096" spans="4:12" s="61" customFormat="1" ht="12.75">
      <c r="D5096" s="60"/>
      <c r="K5096" s="60"/>
      <c r="L5096" s="60"/>
    </row>
    <row r="5097" spans="4:12" s="61" customFormat="1" ht="12.75">
      <c r="D5097" s="60"/>
      <c r="K5097" s="60"/>
      <c r="L5097" s="60"/>
    </row>
    <row r="5098" spans="4:12" s="61" customFormat="1" ht="12.75">
      <c r="D5098" s="60"/>
      <c r="K5098" s="60"/>
      <c r="L5098" s="60"/>
    </row>
    <row r="5099" spans="4:12" s="61" customFormat="1" ht="12.75">
      <c r="D5099" s="60"/>
      <c r="K5099" s="60"/>
      <c r="L5099" s="60"/>
    </row>
    <row r="5100" spans="4:12" s="61" customFormat="1" ht="12.75">
      <c r="D5100" s="60"/>
      <c r="K5100" s="60"/>
      <c r="L5100" s="60"/>
    </row>
    <row r="5101" spans="4:12" s="61" customFormat="1" ht="12.75">
      <c r="D5101" s="60"/>
      <c r="K5101" s="60"/>
      <c r="L5101" s="60"/>
    </row>
    <row r="5102" spans="4:12" s="61" customFormat="1" ht="12.75">
      <c r="D5102" s="60"/>
      <c r="K5102" s="60"/>
      <c r="L5102" s="60"/>
    </row>
    <row r="5103" spans="4:12" s="61" customFormat="1" ht="12.75">
      <c r="D5103" s="60"/>
      <c r="K5103" s="60"/>
      <c r="L5103" s="60"/>
    </row>
    <row r="5104" spans="4:12" s="61" customFormat="1" ht="12.75">
      <c r="D5104" s="60"/>
      <c r="K5104" s="60"/>
      <c r="L5104" s="60"/>
    </row>
    <row r="5105" spans="4:12" s="61" customFormat="1" ht="12.75">
      <c r="D5105" s="60"/>
      <c r="K5105" s="60"/>
      <c r="L5105" s="60"/>
    </row>
    <row r="5106" spans="4:12" s="61" customFormat="1" ht="12.75">
      <c r="D5106" s="60"/>
      <c r="K5106" s="60"/>
      <c r="L5106" s="60"/>
    </row>
    <row r="5107" spans="4:12" s="61" customFormat="1" ht="12.75">
      <c r="D5107" s="60"/>
      <c r="K5107" s="60"/>
      <c r="L5107" s="60"/>
    </row>
    <row r="5108" spans="4:12" s="61" customFormat="1" ht="12.75">
      <c r="D5108" s="60"/>
      <c r="K5108" s="60"/>
      <c r="L5108" s="60"/>
    </row>
    <row r="5109" spans="4:12" s="61" customFormat="1" ht="12.75">
      <c r="D5109" s="60"/>
      <c r="K5109" s="60"/>
      <c r="L5109" s="60"/>
    </row>
    <row r="5110" spans="4:12" s="61" customFormat="1" ht="12.75">
      <c r="D5110" s="60"/>
      <c r="K5110" s="60"/>
      <c r="L5110" s="60"/>
    </row>
    <row r="5111" spans="4:12" s="61" customFormat="1" ht="12.75">
      <c r="D5111" s="60"/>
      <c r="K5111" s="60"/>
      <c r="L5111" s="60"/>
    </row>
    <row r="5112" spans="4:12" s="61" customFormat="1" ht="12.75">
      <c r="D5112" s="60"/>
      <c r="K5112" s="60"/>
      <c r="L5112" s="60"/>
    </row>
    <row r="5113" spans="4:12" s="61" customFormat="1" ht="12.75">
      <c r="D5113" s="60"/>
      <c r="K5113" s="60"/>
      <c r="L5113" s="60"/>
    </row>
    <row r="5114" spans="4:12" s="61" customFormat="1" ht="12.75">
      <c r="D5114" s="60"/>
      <c r="K5114" s="60"/>
      <c r="L5114" s="60"/>
    </row>
    <row r="5115" spans="4:12" s="61" customFormat="1" ht="12.75">
      <c r="D5115" s="60"/>
      <c r="K5115" s="60"/>
      <c r="L5115" s="60"/>
    </row>
    <row r="5116" spans="4:12" s="61" customFormat="1" ht="12.75">
      <c r="D5116" s="60"/>
      <c r="K5116" s="60"/>
      <c r="L5116" s="60"/>
    </row>
    <row r="5117" spans="4:12" s="61" customFormat="1" ht="12.75">
      <c r="D5117" s="60"/>
      <c r="K5117" s="60"/>
      <c r="L5117" s="60"/>
    </row>
    <row r="5118" spans="4:12" s="61" customFormat="1" ht="12.75">
      <c r="D5118" s="60"/>
      <c r="K5118" s="60"/>
      <c r="L5118" s="60"/>
    </row>
    <row r="5119" spans="4:12" s="61" customFormat="1" ht="12.75">
      <c r="D5119" s="60"/>
      <c r="K5119" s="60"/>
      <c r="L5119" s="60"/>
    </row>
    <row r="5120" spans="4:12" s="61" customFormat="1" ht="12.75">
      <c r="D5120" s="60"/>
      <c r="K5120" s="60"/>
      <c r="L5120" s="60"/>
    </row>
    <row r="5121" spans="4:12" s="61" customFormat="1" ht="12.75">
      <c r="D5121" s="60"/>
      <c r="K5121" s="60"/>
      <c r="L5121" s="60"/>
    </row>
    <row r="5122" spans="4:12" s="61" customFormat="1" ht="12.75">
      <c r="D5122" s="60"/>
      <c r="K5122" s="60"/>
      <c r="L5122" s="60"/>
    </row>
    <row r="5123" spans="4:12" s="61" customFormat="1" ht="12.75">
      <c r="D5123" s="60"/>
      <c r="K5123" s="60"/>
      <c r="L5123" s="60"/>
    </row>
    <row r="5124" spans="4:12" s="61" customFormat="1" ht="12.75">
      <c r="D5124" s="60"/>
      <c r="K5124" s="60"/>
      <c r="L5124" s="60"/>
    </row>
    <row r="5125" spans="4:12" s="61" customFormat="1" ht="12.75">
      <c r="D5125" s="60"/>
      <c r="K5125" s="60"/>
      <c r="L5125" s="60"/>
    </row>
    <row r="5126" spans="4:12" s="61" customFormat="1" ht="12.75">
      <c r="D5126" s="60"/>
      <c r="K5126" s="60"/>
      <c r="L5126" s="60"/>
    </row>
    <row r="5127" spans="4:12" s="61" customFormat="1" ht="12.75">
      <c r="D5127" s="60"/>
      <c r="K5127" s="60"/>
      <c r="L5127" s="60"/>
    </row>
    <row r="5128" spans="4:12" s="61" customFormat="1" ht="12.75">
      <c r="D5128" s="60"/>
      <c r="K5128" s="60"/>
      <c r="L5128" s="60"/>
    </row>
    <row r="5129" spans="4:12" s="61" customFormat="1" ht="12.75">
      <c r="D5129" s="60"/>
      <c r="K5129" s="60"/>
      <c r="L5129" s="60"/>
    </row>
    <row r="5130" spans="4:12" s="61" customFormat="1" ht="12.75">
      <c r="D5130" s="60"/>
      <c r="K5130" s="60"/>
      <c r="L5130" s="60"/>
    </row>
    <row r="5131" spans="4:12" s="61" customFormat="1" ht="12.75">
      <c r="D5131" s="60"/>
      <c r="K5131" s="60"/>
      <c r="L5131" s="60"/>
    </row>
    <row r="5132" spans="4:12" s="61" customFormat="1" ht="12.75">
      <c r="D5132" s="60"/>
      <c r="K5132" s="60"/>
      <c r="L5132" s="60"/>
    </row>
    <row r="5133" spans="4:12" s="61" customFormat="1" ht="12.75">
      <c r="D5133" s="60"/>
      <c r="K5133" s="60"/>
      <c r="L5133" s="60"/>
    </row>
    <row r="5134" spans="4:12" s="61" customFormat="1" ht="12.75">
      <c r="D5134" s="60"/>
      <c r="K5134" s="60"/>
      <c r="L5134" s="60"/>
    </row>
    <row r="5135" spans="4:12" s="61" customFormat="1" ht="12.75">
      <c r="D5135" s="60"/>
      <c r="K5135" s="60"/>
      <c r="L5135" s="60"/>
    </row>
    <row r="5136" spans="4:12" s="61" customFormat="1" ht="12.75">
      <c r="D5136" s="60"/>
      <c r="K5136" s="60"/>
      <c r="L5136" s="60"/>
    </row>
    <row r="5137" spans="4:12" s="61" customFormat="1" ht="12.75">
      <c r="D5137" s="60"/>
      <c r="K5137" s="60"/>
      <c r="L5137" s="60"/>
    </row>
    <row r="5138" spans="4:12" s="61" customFormat="1" ht="12.75">
      <c r="D5138" s="60"/>
      <c r="K5138" s="60"/>
      <c r="L5138" s="60"/>
    </row>
    <row r="5139" spans="4:12" s="61" customFormat="1" ht="12.75">
      <c r="D5139" s="60"/>
      <c r="K5139" s="60"/>
      <c r="L5139" s="60"/>
    </row>
    <row r="5140" spans="4:12" s="61" customFormat="1" ht="12.75">
      <c r="D5140" s="60"/>
      <c r="K5140" s="60"/>
      <c r="L5140" s="60"/>
    </row>
    <row r="5141" spans="4:12" s="61" customFormat="1" ht="12.75">
      <c r="D5141" s="60"/>
      <c r="K5141" s="60"/>
      <c r="L5141" s="60"/>
    </row>
    <row r="5142" spans="4:12" s="61" customFormat="1" ht="12.75">
      <c r="D5142" s="60"/>
      <c r="K5142" s="60"/>
      <c r="L5142" s="60"/>
    </row>
    <row r="5143" spans="4:12" s="61" customFormat="1" ht="12.75">
      <c r="D5143" s="60"/>
      <c r="K5143" s="60"/>
      <c r="L5143" s="60"/>
    </row>
    <row r="5144" spans="4:12" s="61" customFormat="1" ht="12.75">
      <c r="D5144" s="60"/>
      <c r="K5144" s="60"/>
      <c r="L5144" s="60"/>
    </row>
    <row r="5145" spans="4:12" s="61" customFormat="1" ht="12.75">
      <c r="D5145" s="60"/>
      <c r="K5145" s="60"/>
      <c r="L5145" s="60"/>
    </row>
    <row r="5146" spans="4:12" s="61" customFormat="1" ht="12.75">
      <c r="D5146" s="60"/>
      <c r="K5146" s="60"/>
      <c r="L5146" s="60"/>
    </row>
    <row r="5147" spans="4:12" s="61" customFormat="1" ht="12.75">
      <c r="D5147" s="60"/>
      <c r="K5147" s="60"/>
      <c r="L5147" s="60"/>
    </row>
    <row r="5148" spans="4:12" s="61" customFormat="1" ht="12.75">
      <c r="D5148" s="60"/>
      <c r="K5148" s="60"/>
      <c r="L5148" s="60"/>
    </row>
    <row r="5149" spans="4:12" s="61" customFormat="1" ht="12.75">
      <c r="D5149" s="60"/>
      <c r="K5149" s="60"/>
      <c r="L5149" s="60"/>
    </row>
    <row r="5150" spans="4:12" s="61" customFormat="1" ht="12.75">
      <c r="D5150" s="60"/>
      <c r="K5150" s="60"/>
      <c r="L5150" s="60"/>
    </row>
    <row r="5151" spans="4:12" s="61" customFormat="1" ht="12.75">
      <c r="D5151" s="60"/>
      <c r="K5151" s="60"/>
      <c r="L5151" s="60"/>
    </row>
    <row r="5152" spans="4:12" s="61" customFormat="1" ht="12.75">
      <c r="D5152" s="60"/>
      <c r="K5152" s="60"/>
      <c r="L5152" s="60"/>
    </row>
    <row r="5153" spans="4:12" s="61" customFormat="1" ht="12.75">
      <c r="D5153" s="60"/>
      <c r="K5153" s="60"/>
      <c r="L5153" s="60"/>
    </row>
    <row r="5154" spans="4:12" s="61" customFormat="1" ht="12.75">
      <c r="D5154" s="60"/>
      <c r="K5154" s="60"/>
      <c r="L5154" s="60"/>
    </row>
    <row r="5155" spans="4:12" s="61" customFormat="1" ht="12.75">
      <c r="D5155" s="60"/>
      <c r="K5155" s="60"/>
      <c r="L5155" s="60"/>
    </row>
    <row r="5156" spans="4:12" s="61" customFormat="1" ht="12.75">
      <c r="D5156" s="60"/>
      <c r="K5156" s="60"/>
      <c r="L5156" s="60"/>
    </row>
    <row r="5157" spans="4:12" s="61" customFormat="1" ht="12.75">
      <c r="D5157" s="60"/>
      <c r="K5157" s="60"/>
      <c r="L5157" s="60"/>
    </row>
    <row r="5158" spans="4:12" s="61" customFormat="1" ht="12.75">
      <c r="D5158" s="60"/>
      <c r="K5158" s="60"/>
      <c r="L5158" s="60"/>
    </row>
    <row r="5159" spans="4:12" s="61" customFormat="1" ht="12.75">
      <c r="D5159" s="60"/>
      <c r="K5159" s="60"/>
      <c r="L5159" s="60"/>
    </row>
    <row r="5160" spans="4:12" s="61" customFormat="1" ht="12.75">
      <c r="D5160" s="60"/>
      <c r="K5160" s="60"/>
      <c r="L5160" s="60"/>
    </row>
    <row r="5161" spans="4:12" s="61" customFormat="1" ht="12.75">
      <c r="D5161" s="60"/>
      <c r="K5161" s="60"/>
      <c r="L5161" s="60"/>
    </row>
    <row r="5162" spans="4:12" s="61" customFormat="1" ht="12.75">
      <c r="D5162" s="60"/>
      <c r="K5162" s="60"/>
      <c r="L5162" s="60"/>
    </row>
    <row r="5163" spans="4:12" s="61" customFormat="1" ht="12.75">
      <c r="D5163" s="60"/>
      <c r="K5163" s="60"/>
      <c r="L5163" s="60"/>
    </row>
    <row r="5164" spans="4:12" s="61" customFormat="1" ht="12.75">
      <c r="D5164" s="60"/>
      <c r="K5164" s="60"/>
      <c r="L5164" s="60"/>
    </row>
    <row r="5165" spans="4:12" s="61" customFormat="1" ht="12.75">
      <c r="D5165" s="60"/>
      <c r="K5165" s="60"/>
      <c r="L5165" s="60"/>
    </row>
    <row r="5166" spans="4:12" s="61" customFormat="1" ht="12.75">
      <c r="D5166" s="60"/>
      <c r="K5166" s="60"/>
      <c r="L5166" s="60"/>
    </row>
    <row r="5167" spans="4:12" s="61" customFormat="1" ht="12.75">
      <c r="D5167" s="60"/>
      <c r="K5167" s="60"/>
      <c r="L5167" s="60"/>
    </row>
    <row r="5168" spans="4:12" s="61" customFormat="1" ht="12.75">
      <c r="D5168" s="60"/>
      <c r="K5168" s="60"/>
      <c r="L5168" s="60"/>
    </row>
    <row r="5169" spans="4:12" s="61" customFormat="1" ht="12.75">
      <c r="D5169" s="60"/>
      <c r="K5169" s="60"/>
      <c r="L5169" s="60"/>
    </row>
    <row r="5170" spans="4:12" s="61" customFormat="1" ht="12.75">
      <c r="D5170" s="60"/>
      <c r="K5170" s="60"/>
      <c r="L5170" s="60"/>
    </row>
    <row r="5171" spans="4:12" s="61" customFormat="1" ht="12.75">
      <c r="D5171" s="60"/>
      <c r="K5171" s="60"/>
      <c r="L5171" s="60"/>
    </row>
    <row r="5172" spans="4:12" s="61" customFormat="1" ht="12.75">
      <c r="D5172" s="60"/>
      <c r="K5172" s="60"/>
      <c r="L5172" s="60"/>
    </row>
    <row r="5173" spans="4:12" s="61" customFormat="1" ht="12.75">
      <c r="D5173" s="60"/>
      <c r="K5173" s="60"/>
      <c r="L5173" s="60"/>
    </row>
    <row r="5174" spans="4:12" s="61" customFormat="1" ht="12.75">
      <c r="D5174" s="60"/>
      <c r="K5174" s="60"/>
      <c r="L5174" s="60"/>
    </row>
    <row r="5175" spans="4:12" s="61" customFormat="1" ht="12.75">
      <c r="D5175" s="60"/>
      <c r="K5175" s="60"/>
      <c r="L5175" s="60"/>
    </row>
    <row r="5176" spans="4:12" s="61" customFormat="1" ht="12.75">
      <c r="D5176" s="60"/>
      <c r="K5176" s="60"/>
      <c r="L5176" s="60"/>
    </row>
    <row r="5177" spans="4:12" s="61" customFormat="1" ht="12.75">
      <c r="D5177" s="60"/>
      <c r="K5177" s="60"/>
      <c r="L5177" s="60"/>
    </row>
    <row r="5178" spans="4:12" s="61" customFormat="1" ht="12.75">
      <c r="D5178" s="60"/>
      <c r="K5178" s="60"/>
      <c r="L5178" s="60"/>
    </row>
    <row r="5179" spans="4:12" s="61" customFormat="1" ht="12.75">
      <c r="D5179" s="60"/>
      <c r="K5179" s="60"/>
      <c r="L5179" s="60"/>
    </row>
    <row r="5180" spans="4:12" s="61" customFormat="1" ht="12.75">
      <c r="D5180" s="60"/>
      <c r="K5180" s="60"/>
      <c r="L5180" s="60"/>
    </row>
    <row r="5181" spans="4:12" s="61" customFormat="1" ht="12.75">
      <c r="D5181" s="60"/>
      <c r="K5181" s="60"/>
      <c r="L5181" s="60"/>
    </row>
    <row r="5182" spans="4:12" s="61" customFormat="1" ht="12.75">
      <c r="D5182" s="60"/>
      <c r="K5182" s="60"/>
      <c r="L5182" s="60"/>
    </row>
    <row r="5183" spans="4:12" s="61" customFormat="1" ht="12.75">
      <c r="D5183" s="60"/>
      <c r="K5183" s="60"/>
      <c r="L5183" s="60"/>
    </row>
    <row r="5184" spans="4:12" s="61" customFormat="1" ht="12.75">
      <c r="D5184" s="60"/>
      <c r="K5184" s="60"/>
      <c r="L5184" s="60"/>
    </row>
    <row r="5185" spans="4:12" s="61" customFormat="1" ht="12.75">
      <c r="D5185" s="60"/>
      <c r="K5185" s="60"/>
      <c r="L5185" s="60"/>
    </row>
    <row r="5186" spans="4:12" s="61" customFormat="1" ht="12.75">
      <c r="D5186" s="60"/>
      <c r="K5186" s="60"/>
      <c r="L5186" s="60"/>
    </row>
    <row r="5187" spans="4:12" s="61" customFormat="1" ht="12.75">
      <c r="D5187" s="60"/>
      <c r="K5187" s="60"/>
      <c r="L5187" s="60"/>
    </row>
    <row r="5188" spans="4:12" s="61" customFormat="1" ht="12.75">
      <c r="D5188" s="60"/>
      <c r="K5188" s="60"/>
      <c r="L5188" s="60"/>
    </row>
    <row r="5189" spans="4:12" s="61" customFormat="1" ht="12.75">
      <c r="D5189" s="60"/>
      <c r="K5189" s="60"/>
      <c r="L5189" s="60"/>
    </row>
    <row r="5190" spans="4:12" s="61" customFormat="1" ht="12.75">
      <c r="D5190" s="60"/>
      <c r="K5190" s="60"/>
      <c r="L5190" s="60"/>
    </row>
    <row r="5191" spans="4:12" s="61" customFormat="1" ht="12.75">
      <c r="D5191" s="60"/>
      <c r="K5191" s="60"/>
      <c r="L5191" s="60"/>
    </row>
    <row r="5192" spans="4:12" s="61" customFormat="1" ht="12.75">
      <c r="D5192" s="60"/>
      <c r="K5192" s="60"/>
      <c r="L5192" s="60"/>
    </row>
    <row r="5193" spans="4:12" s="61" customFormat="1" ht="12.75">
      <c r="D5193" s="60"/>
      <c r="K5193" s="60"/>
      <c r="L5193" s="60"/>
    </row>
    <row r="5194" spans="4:12" s="61" customFormat="1" ht="12.75">
      <c r="D5194" s="60"/>
      <c r="K5194" s="60"/>
      <c r="L5194" s="60"/>
    </row>
    <row r="5195" spans="4:12" s="61" customFormat="1" ht="12.75">
      <c r="D5195" s="60"/>
      <c r="K5195" s="60"/>
      <c r="L5195" s="60"/>
    </row>
    <row r="5196" spans="4:12" s="61" customFormat="1" ht="12.75">
      <c r="D5196" s="60"/>
      <c r="K5196" s="60"/>
      <c r="L5196" s="60"/>
    </row>
    <row r="5197" spans="4:12" s="61" customFormat="1" ht="12.75">
      <c r="D5197" s="60"/>
      <c r="K5197" s="60"/>
      <c r="L5197" s="60"/>
    </row>
    <row r="5198" spans="4:12" s="61" customFormat="1" ht="12.75">
      <c r="D5198" s="60"/>
      <c r="K5198" s="60"/>
      <c r="L5198" s="60"/>
    </row>
    <row r="5199" spans="4:12" s="61" customFormat="1" ht="12.75">
      <c r="D5199" s="60"/>
      <c r="K5199" s="60"/>
      <c r="L5199" s="60"/>
    </row>
    <row r="5200" spans="4:12" s="61" customFormat="1" ht="12.75">
      <c r="D5200" s="60"/>
      <c r="K5200" s="60"/>
      <c r="L5200" s="60"/>
    </row>
    <row r="5201" spans="4:12" s="61" customFormat="1" ht="12.75">
      <c r="D5201" s="60"/>
      <c r="K5201" s="60"/>
      <c r="L5201" s="60"/>
    </row>
    <row r="5202" spans="4:12" s="61" customFormat="1" ht="12.75">
      <c r="D5202" s="60"/>
      <c r="K5202" s="60"/>
      <c r="L5202" s="60"/>
    </row>
    <row r="5203" spans="4:12" s="61" customFormat="1" ht="12.75">
      <c r="D5203" s="60"/>
      <c r="K5203" s="60"/>
      <c r="L5203" s="60"/>
    </row>
    <row r="5204" spans="4:12" s="61" customFormat="1" ht="12.75">
      <c r="D5204" s="60"/>
      <c r="K5204" s="60"/>
      <c r="L5204" s="60"/>
    </row>
    <row r="5205" spans="4:12" s="61" customFormat="1" ht="12.75">
      <c r="D5205" s="60"/>
      <c r="K5205" s="60"/>
      <c r="L5205" s="60"/>
    </row>
    <row r="5206" spans="4:12" s="61" customFormat="1" ht="12.75">
      <c r="D5206" s="60"/>
      <c r="K5206" s="60"/>
      <c r="L5206" s="60"/>
    </row>
    <row r="5207" spans="4:12" s="61" customFormat="1" ht="12.75">
      <c r="D5207" s="60"/>
      <c r="K5207" s="60"/>
      <c r="L5207" s="60"/>
    </row>
    <row r="5208" spans="4:12" s="61" customFormat="1" ht="12.75">
      <c r="D5208" s="60"/>
      <c r="K5208" s="60"/>
      <c r="L5208" s="60"/>
    </row>
    <row r="5209" spans="4:12" s="61" customFormat="1" ht="12.75">
      <c r="D5209" s="60"/>
      <c r="K5209" s="60"/>
      <c r="L5209" s="60"/>
    </row>
    <row r="5210" spans="4:12" s="61" customFormat="1" ht="12.75">
      <c r="D5210" s="60"/>
      <c r="K5210" s="60"/>
      <c r="L5210" s="60"/>
    </row>
    <row r="5211" spans="4:12" s="61" customFormat="1" ht="12.75">
      <c r="D5211" s="60"/>
      <c r="K5211" s="60"/>
      <c r="L5211" s="60"/>
    </row>
    <row r="5212" spans="4:12" s="61" customFormat="1" ht="12.75">
      <c r="D5212" s="60"/>
      <c r="K5212" s="60"/>
      <c r="L5212" s="60"/>
    </row>
    <row r="5213" spans="4:12" s="61" customFormat="1" ht="12.75">
      <c r="D5213" s="60"/>
      <c r="K5213" s="60"/>
      <c r="L5213" s="60"/>
    </row>
    <row r="5214" spans="4:12" s="61" customFormat="1" ht="12.75">
      <c r="D5214" s="60"/>
      <c r="K5214" s="60"/>
      <c r="L5214" s="60"/>
    </row>
    <row r="5215" spans="4:12" s="61" customFormat="1" ht="12.75">
      <c r="D5215" s="60"/>
      <c r="K5215" s="60"/>
      <c r="L5215" s="60"/>
    </row>
    <row r="5216" spans="4:12" s="61" customFormat="1" ht="12.75">
      <c r="D5216" s="60"/>
      <c r="K5216" s="60"/>
      <c r="L5216" s="60"/>
    </row>
    <row r="5217" spans="4:12" s="61" customFormat="1" ht="12.75">
      <c r="D5217" s="60"/>
      <c r="K5217" s="60"/>
      <c r="L5217" s="60"/>
    </row>
    <row r="5218" spans="4:12" s="61" customFormat="1" ht="12.75">
      <c r="D5218" s="60"/>
      <c r="K5218" s="60"/>
      <c r="L5218" s="60"/>
    </row>
    <row r="5219" spans="4:12" s="61" customFormat="1" ht="12.75">
      <c r="D5219" s="60"/>
      <c r="K5219" s="60"/>
      <c r="L5219" s="60"/>
    </row>
    <row r="5220" spans="4:12" s="61" customFormat="1" ht="12.75">
      <c r="D5220" s="60"/>
      <c r="K5220" s="60"/>
      <c r="L5220" s="60"/>
    </row>
    <row r="5221" spans="4:12" s="61" customFormat="1" ht="12.75">
      <c r="D5221" s="60"/>
      <c r="K5221" s="60"/>
      <c r="L5221" s="60"/>
    </row>
    <row r="5222" spans="4:12" s="61" customFormat="1" ht="12.75">
      <c r="D5222" s="60"/>
      <c r="K5222" s="60"/>
      <c r="L5222" s="60"/>
    </row>
    <row r="5223" spans="4:12" s="61" customFormat="1" ht="12.75">
      <c r="D5223" s="60"/>
      <c r="K5223" s="60"/>
      <c r="L5223" s="60"/>
    </row>
    <row r="5224" spans="4:12" s="61" customFormat="1" ht="12.75">
      <c r="D5224" s="60"/>
      <c r="K5224" s="60"/>
      <c r="L5224" s="60"/>
    </row>
    <row r="5225" spans="4:12" s="61" customFormat="1" ht="12.75">
      <c r="D5225" s="60"/>
      <c r="K5225" s="60"/>
      <c r="L5225" s="60"/>
    </row>
    <row r="5226" spans="4:12" s="61" customFormat="1" ht="12.75">
      <c r="D5226" s="60"/>
      <c r="K5226" s="60"/>
      <c r="L5226" s="60"/>
    </row>
    <row r="5227" spans="4:12" s="61" customFormat="1" ht="12.75">
      <c r="D5227" s="60"/>
      <c r="K5227" s="60"/>
      <c r="L5227" s="60"/>
    </row>
    <row r="5228" spans="4:12" s="61" customFormat="1" ht="12.75">
      <c r="D5228" s="60"/>
      <c r="K5228" s="60"/>
      <c r="L5228" s="60"/>
    </row>
    <row r="5229" spans="4:12" s="61" customFormat="1" ht="12.75">
      <c r="D5229" s="60"/>
      <c r="K5229" s="60"/>
      <c r="L5229" s="60"/>
    </row>
    <row r="5230" spans="4:12" s="61" customFormat="1" ht="12.75">
      <c r="D5230" s="60"/>
      <c r="K5230" s="60"/>
      <c r="L5230" s="60"/>
    </row>
    <row r="5231" spans="4:12" s="61" customFormat="1" ht="12.75">
      <c r="D5231" s="60"/>
      <c r="K5231" s="60"/>
      <c r="L5231" s="60"/>
    </row>
    <row r="5232" spans="4:12" s="61" customFormat="1" ht="12.75">
      <c r="D5232" s="60"/>
      <c r="K5232" s="60"/>
      <c r="L5232" s="60"/>
    </row>
    <row r="5233" spans="4:12" s="61" customFormat="1" ht="12.75">
      <c r="D5233" s="60"/>
      <c r="K5233" s="60"/>
      <c r="L5233" s="60"/>
    </row>
    <row r="5234" spans="4:12" s="61" customFormat="1" ht="12.75">
      <c r="D5234" s="60"/>
      <c r="K5234" s="60"/>
      <c r="L5234" s="60"/>
    </row>
    <row r="5235" spans="4:12" s="61" customFormat="1" ht="12.75">
      <c r="D5235" s="60"/>
      <c r="K5235" s="60"/>
      <c r="L5235" s="60"/>
    </row>
    <row r="5236" spans="4:12" s="61" customFormat="1" ht="12.75">
      <c r="D5236" s="60"/>
      <c r="K5236" s="60"/>
      <c r="L5236" s="60"/>
    </row>
    <row r="5237" spans="4:12" s="61" customFormat="1" ht="12.75">
      <c r="D5237" s="60"/>
      <c r="K5237" s="60"/>
      <c r="L5237" s="60"/>
    </row>
    <row r="5238" spans="4:12" s="61" customFormat="1" ht="12.75">
      <c r="D5238" s="60"/>
      <c r="K5238" s="60"/>
      <c r="L5238" s="60"/>
    </row>
    <row r="5239" spans="4:12" s="61" customFormat="1" ht="12.75">
      <c r="D5239" s="60"/>
      <c r="K5239" s="60"/>
      <c r="L5239" s="60"/>
    </row>
    <row r="5240" spans="4:12" s="61" customFormat="1" ht="12.75">
      <c r="D5240" s="60"/>
      <c r="K5240" s="60"/>
      <c r="L5240" s="60"/>
    </row>
    <row r="5241" spans="4:12" s="61" customFormat="1" ht="12.75">
      <c r="D5241" s="60"/>
      <c r="K5241" s="60"/>
      <c r="L5241" s="60"/>
    </row>
    <row r="5242" spans="4:12" s="61" customFormat="1" ht="12.75">
      <c r="D5242" s="60"/>
      <c r="K5242" s="60"/>
      <c r="L5242" s="60"/>
    </row>
    <row r="5243" spans="4:12" s="61" customFormat="1" ht="12.75">
      <c r="D5243" s="60"/>
      <c r="K5243" s="60"/>
      <c r="L5243" s="60"/>
    </row>
    <row r="5244" spans="4:12" s="61" customFormat="1" ht="12.75">
      <c r="D5244" s="60"/>
      <c r="K5244" s="60"/>
      <c r="L5244" s="60"/>
    </row>
    <row r="5245" spans="4:12" s="61" customFormat="1" ht="12.75">
      <c r="D5245" s="60"/>
      <c r="K5245" s="60"/>
      <c r="L5245" s="60"/>
    </row>
    <row r="5246" spans="4:12" s="61" customFormat="1" ht="12.75">
      <c r="D5246" s="60"/>
      <c r="K5246" s="60"/>
      <c r="L5246" s="60"/>
    </row>
    <row r="5247" spans="4:12" s="61" customFormat="1" ht="12.75">
      <c r="D5247" s="60"/>
      <c r="K5247" s="60"/>
      <c r="L5247" s="60"/>
    </row>
    <row r="5248" spans="4:12" s="61" customFormat="1" ht="12.75">
      <c r="D5248" s="60"/>
      <c r="K5248" s="60"/>
      <c r="L5248" s="60"/>
    </row>
    <row r="5249" spans="4:12" s="61" customFormat="1" ht="12.75">
      <c r="D5249" s="60"/>
      <c r="K5249" s="60"/>
      <c r="L5249" s="60"/>
    </row>
    <row r="5250" spans="4:12" s="61" customFormat="1" ht="12.75">
      <c r="D5250" s="60"/>
      <c r="K5250" s="60"/>
      <c r="L5250" s="60"/>
    </row>
    <row r="5251" spans="4:12" s="61" customFormat="1" ht="12.75">
      <c r="D5251" s="60"/>
      <c r="K5251" s="60"/>
      <c r="L5251" s="60"/>
    </row>
    <row r="5252" spans="4:12" s="61" customFormat="1" ht="12.75">
      <c r="D5252" s="60"/>
      <c r="K5252" s="60"/>
      <c r="L5252" s="60"/>
    </row>
    <row r="5253" spans="4:12" s="61" customFormat="1" ht="12.75">
      <c r="D5253" s="60"/>
      <c r="K5253" s="60"/>
      <c r="L5253" s="60"/>
    </row>
    <row r="5254" spans="4:12" s="61" customFormat="1" ht="12.75">
      <c r="D5254" s="60"/>
      <c r="K5254" s="60"/>
      <c r="L5254" s="60"/>
    </row>
    <row r="5255" spans="4:12" s="61" customFormat="1" ht="12.75">
      <c r="D5255" s="60"/>
      <c r="K5255" s="60"/>
      <c r="L5255" s="60"/>
    </row>
    <row r="5256" spans="4:12" s="61" customFormat="1" ht="12.75">
      <c r="D5256" s="60"/>
      <c r="K5256" s="60"/>
      <c r="L5256" s="60"/>
    </row>
    <row r="5257" spans="4:12" s="61" customFormat="1" ht="12.75">
      <c r="D5257" s="60"/>
      <c r="K5257" s="60"/>
      <c r="L5257" s="60"/>
    </row>
    <row r="5258" spans="4:12" s="61" customFormat="1" ht="12.75">
      <c r="D5258" s="60"/>
      <c r="K5258" s="60"/>
      <c r="L5258" s="60"/>
    </row>
    <row r="5259" spans="4:12" s="61" customFormat="1" ht="12.75">
      <c r="D5259" s="60"/>
      <c r="K5259" s="60"/>
      <c r="L5259" s="60"/>
    </row>
    <row r="5260" spans="4:12" s="61" customFormat="1" ht="12.75">
      <c r="D5260" s="60"/>
      <c r="K5260" s="60"/>
      <c r="L5260" s="60"/>
    </row>
    <row r="5261" spans="4:12" s="61" customFormat="1" ht="12.75">
      <c r="D5261" s="60"/>
      <c r="K5261" s="60"/>
      <c r="L5261" s="60"/>
    </row>
    <row r="5262" spans="4:12" s="61" customFormat="1" ht="12.75">
      <c r="D5262" s="60"/>
      <c r="K5262" s="60"/>
      <c r="L5262" s="60"/>
    </row>
    <row r="5263" spans="4:12" s="61" customFormat="1" ht="12.75">
      <c r="D5263" s="60"/>
      <c r="K5263" s="60"/>
      <c r="L5263" s="60"/>
    </row>
    <row r="5264" spans="4:12" s="61" customFormat="1" ht="12.75">
      <c r="D5264" s="60"/>
      <c r="K5264" s="60"/>
      <c r="L5264" s="60"/>
    </row>
    <row r="5265" spans="4:12" s="61" customFormat="1" ht="12.75">
      <c r="D5265" s="60"/>
      <c r="K5265" s="60"/>
      <c r="L5265" s="60"/>
    </row>
    <row r="5266" spans="4:12" s="61" customFormat="1" ht="12.75">
      <c r="D5266" s="60"/>
      <c r="K5266" s="60"/>
      <c r="L5266" s="60"/>
    </row>
    <row r="5267" spans="4:12" s="61" customFormat="1" ht="12.75">
      <c r="D5267" s="60"/>
      <c r="K5267" s="60"/>
      <c r="L5267" s="60"/>
    </row>
    <row r="5268" spans="4:12" s="61" customFormat="1" ht="12.75">
      <c r="D5268" s="60"/>
      <c r="K5268" s="60"/>
      <c r="L5268" s="60"/>
    </row>
    <row r="5269" spans="4:12" s="61" customFormat="1" ht="12.75">
      <c r="D5269" s="60"/>
      <c r="K5269" s="60"/>
      <c r="L5269" s="60"/>
    </row>
    <row r="5270" spans="4:12" s="61" customFormat="1" ht="12.75">
      <c r="D5270" s="60"/>
      <c r="K5270" s="60"/>
      <c r="L5270" s="60"/>
    </row>
    <row r="5271" spans="4:12" s="61" customFormat="1" ht="12.75">
      <c r="D5271" s="60"/>
      <c r="K5271" s="60"/>
      <c r="L5271" s="60"/>
    </row>
    <row r="5272" spans="4:12" s="61" customFormat="1" ht="12.75">
      <c r="D5272" s="60"/>
      <c r="K5272" s="60"/>
      <c r="L5272" s="60"/>
    </row>
    <row r="5273" spans="4:12" s="61" customFormat="1" ht="12.75">
      <c r="D5273" s="60"/>
      <c r="K5273" s="60"/>
      <c r="L5273" s="60"/>
    </row>
    <row r="5274" spans="4:12" s="61" customFormat="1" ht="12.75">
      <c r="D5274" s="60"/>
      <c r="K5274" s="60"/>
      <c r="L5274" s="60"/>
    </row>
    <row r="5275" spans="4:12" s="61" customFormat="1" ht="12.75">
      <c r="D5275" s="60"/>
      <c r="K5275" s="60"/>
      <c r="L5275" s="60"/>
    </row>
    <row r="5276" spans="4:12" s="61" customFormat="1" ht="12.75">
      <c r="D5276" s="60"/>
      <c r="K5276" s="60"/>
      <c r="L5276" s="60"/>
    </row>
    <row r="5277" spans="4:12" s="61" customFormat="1" ht="12.75">
      <c r="D5277" s="60"/>
      <c r="K5277" s="60"/>
      <c r="L5277" s="60"/>
    </row>
    <row r="5278" spans="4:12" s="61" customFormat="1" ht="12.75">
      <c r="D5278" s="60"/>
      <c r="K5278" s="60"/>
      <c r="L5278" s="60"/>
    </row>
    <row r="5279" spans="4:12" s="61" customFormat="1" ht="12.75">
      <c r="D5279" s="60"/>
      <c r="K5279" s="60"/>
      <c r="L5279" s="60"/>
    </row>
    <row r="5280" spans="4:12" s="61" customFormat="1" ht="12.75">
      <c r="D5280" s="60"/>
      <c r="K5280" s="60"/>
      <c r="L5280" s="60"/>
    </row>
    <row r="5281" spans="4:12" s="61" customFormat="1" ht="12.75">
      <c r="D5281" s="60"/>
      <c r="K5281" s="60"/>
      <c r="L5281" s="60"/>
    </row>
    <row r="5282" spans="4:12" s="61" customFormat="1" ht="12.75">
      <c r="D5282" s="60"/>
      <c r="K5282" s="60"/>
      <c r="L5282" s="60"/>
    </row>
    <row r="5283" spans="4:12" s="61" customFormat="1" ht="12.75">
      <c r="D5283" s="60"/>
      <c r="K5283" s="60"/>
      <c r="L5283" s="60"/>
    </row>
    <row r="5284" spans="4:12" s="61" customFormat="1" ht="12.75">
      <c r="D5284" s="60"/>
      <c r="K5284" s="60"/>
      <c r="L5284" s="60"/>
    </row>
    <row r="5285" spans="4:12" s="61" customFormat="1" ht="12.75">
      <c r="D5285" s="60"/>
      <c r="K5285" s="60"/>
      <c r="L5285" s="60"/>
    </row>
    <row r="5286" spans="4:12" s="61" customFormat="1" ht="12.75">
      <c r="D5286" s="60"/>
      <c r="K5286" s="60"/>
      <c r="L5286" s="60"/>
    </row>
    <row r="5287" spans="4:12" s="61" customFormat="1" ht="12.75">
      <c r="D5287" s="60"/>
      <c r="K5287" s="60"/>
      <c r="L5287" s="60"/>
    </row>
    <row r="5288" spans="4:12" s="61" customFormat="1" ht="12.75">
      <c r="D5288" s="60"/>
      <c r="K5288" s="60"/>
      <c r="L5288" s="60"/>
    </row>
    <row r="5289" spans="4:12" s="61" customFormat="1" ht="12.75">
      <c r="D5289" s="60"/>
      <c r="K5289" s="60"/>
      <c r="L5289" s="60"/>
    </row>
    <row r="5290" spans="4:12" s="61" customFormat="1" ht="12.75">
      <c r="D5290" s="60"/>
      <c r="K5290" s="60"/>
      <c r="L5290" s="60"/>
    </row>
    <row r="5291" spans="4:12" s="61" customFormat="1" ht="12.75">
      <c r="D5291" s="60"/>
      <c r="K5291" s="60"/>
      <c r="L5291" s="60"/>
    </row>
    <row r="5292" spans="4:12" s="61" customFormat="1" ht="12.75">
      <c r="D5292" s="60"/>
      <c r="K5292" s="60"/>
      <c r="L5292" s="60"/>
    </row>
    <row r="5293" spans="4:12" s="61" customFormat="1" ht="12.75">
      <c r="D5293" s="60"/>
      <c r="K5293" s="60"/>
      <c r="L5293" s="60"/>
    </row>
    <row r="5294" spans="4:12" s="61" customFormat="1" ht="12.75">
      <c r="D5294" s="60"/>
      <c r="K5294" s="60"/>
      <c r="L5294" s="60"/>
    </row>
    <row r="5295" spans="4:12" s="61" customFormat="1" ht="12.75">
      <c r="D5295" s="60"/>
      <c r="K5295" s="60"/>
      <c r="L5295" s="60"/>
    </row>
    <row r="5296" spans="4:12" s="61" customFormat="1" ht="12.75">
      <c r="D5296" s="60"/>
      <c r="K5296" s="60"/>
      <c r="L5296" s="60"/>
    </row>
    <row r="5297" spans="4:12" s="61" customFormat="1" ht="12.75">
      <c r="D5297" s="60"/>
      <c r="K5297" s="60"/>
      <c r="L5297" s="60"/>
    </row>
    <row r="5298" spans="4:12" s="61" customFormat="1" ht="12.75">
      <c r="D5298" s="60"/>
      <c r="K5298" s="60"/>
      <c r="L5298" s="60"/>
    </row>
    <row r="5299" spans="4:12" s="61" customFormat="1" ht="12.75">
      <c r="D5299" s="60"/>
      <c r="K5299" s="60"/>
      <c r="L5299" s="60"/>
    </row>
    <row r="5300" spans="4:12" s="61" customFormat="1" ht="12.75">
      <c r="D5300" s="60"/>
      <c r="K5300" s="60"/>
      <c r="L5300" s="60"/>
    </row>
    <row r="5301" spans="4:12" s="61" customFormat="1" ht="12.75">
      <c r="D5301" s="60"/>
      <c r="K5301" s="60"/>
      <c r="L5301" s="60"/>
    </row>
    <row r="5302" spans="4:12" s="61" customFormat="1" ht="12.75">
      <c r="D5302" s="60"/>
      <c r="K5302" s="60"/>
      <c r="L5302" s="60"/>
    </row>
    <row r="5303" spans="4:12" s="61" customFormat="1" ht="12.75">
      <c r="D5303" s="60"/>
      <c r="K5303" s="60"/>
      <c r="L5303" s="60"/>
    </row>
    <row r="5304" spans="4:12" s="61" customFormat="1" ht="12.75">
      <c r="D5304" s="60"/>
      <c r="K5304" s="60"/>
      <c r="L5304" s="60"/>
    </row>
    <row r="5305" spans="4:12" s="61" customFormat="1" ht="12.75">
      <c r="D5305" s="60"/>
      <c r="K5305" s="60"/>
      <c r="L5305" s="60"/>
    </row>
    <row r="5306" spans="4:12" s="61" customFormat="1" ht="12.75">
      <c r="D5306" s="60"/>
      <c r="K5306" s="60"/>
      <c r="L5306" s="60"/>
    </row>
    <row r="5307" spans="4:12" s="61" customFormat="1" ht="12.75">
      <c r="D5307" s="60"/>
      <c r="K5307" s="60"/>
      <c r="L5307" s="60"/>
    </row>
    <row r="5308" spans="4:12" s="61" customFormat="1" ht="12.75">
      <c r="D5308" s="60"/>
      <c r="K5308" s="60"/>
      <c r="L5308" s="60"/>
    </row>
    <row r="5309" spans="4:12" s="61" customFormat="1" ht="12.75">
      <c r="D5309" s="60"/>
      <c r="K5309" s="60"/>
      <c r="L5309" s="60"/>
    </row>
    <row r="5310" spans="4:12" s="61" customFormat="1" ht="12.75">
      <c r="D5310" s="60"/>
      <c r="K5310" s="60"/>
      <c r="L5310" s="60"/>
    </row>
    <row r="5311" spans="4:12" s="61" customFormat="1" ht="12.75">
      <c r="D5311" s="60"/>
      <c r="K5311" s="60"/>
      <c r="L5311" s="60"/>
    </row>
    <row r="5312" spans="4:12" s="61" customFormat="1" ht="12.75">
      <c r="D5312" s="60"/>
      <c r="K5312" s="60"/>
      <c r="L5312" s="60"/>
    </row>
    <row r="5313" spans="4:12" s="61" customFormat="1" ht="12.75">
      <c r="D5313" s="60"/>
      <c r="K5313" s="60"/>
      <c r="L5313" s="60"/>
    </row>
    <row r="5314" spans="4:12" s="61" customFormat="1" ht="12.75">
      <c r="D5314" s="60"/>
      <c r="K5314" s="60"/>
      <c r="L5314" s="60"/>
    </row>
    <row r="5315" spans="4:12" s="61" customFormat="1" ht="12.75">
      <c r="D5315" s="60"/>
      <c r="K5315" s="60"/>
      <c r="L5315" s="60"/>
    </row>
    <row r="5316" spans="4:12" s="61" customFormat="1" ht="12.75">
      <c r="D5316" s="60"/>
      <c r="K5316" s="60"/>
      <c r="L5316" s="60"/>
    </row>
    <row r="5317" spans="4:12" s="61" customFormat="1" ht="12.75">
      <c r="D5317" s="60"/>
      <c r="K5317" s="60"/>
      <c r="L5317" s="60"/>
    </row>
    <row r="5318" spans="4:12" s="61" customFormat="1" ht="12.75">
      <c r="D5318" s="60"/>
      <c r="K5318" s="60"/>
      <c r="L5318" s="60"/>
    </row>
    <row r="5319" spans="4:12" s="61" customFormat="1" ht="12.75">
      <c r="D5319" s="60"/>
      <c r="K5319" s="60"/>
      <c r="L5319" s="60"/>
    </row>
    <row r="5320" spans="4:12" s="61" customFormat="1" ht="12.75">
      <c r="D5320" s="60"/>
      <c r="K5320" s="60"/>
      <c r="L5320" s="60"/>
    </row>
    <row r="5321" spans="4:12" s="61" customFormat="1" ht="12.75">
      <c r="D5321" s="60"/>
      <c r="K5321" s="60"/>
      <c r="L5321" s="60"/>
    </row>
    <row r="5322" spans="4:12" s="61" customFormat="1" ht="12.75">
      <c r="D5322" s="60"/>
      <c r="K5322" s="60"/>
      <c r="L5322" s="60"/>
    </row>
    <row r="5323" spans="4:12" s="61" customFormat="1" ht="12.75">
      <c r="D5323" s="60"/>
      <c r="K5323" s="60"/>
      <c r="L5323" s="60"/>
    </row>
    <row r="5324" spans="4:12" s="61" customFormat="1" ht="12.75">
      <c r="D5324" s="60"/>
      <c r="K5324" s="60"/>
      <c r="L5324" s="60"/>
    </row>
    <row r="5325" spans="4:12" s="61" customFormat="1" ht="12.75">
      <c r="D5325" s="60"/>
      <c r="K5325" s="60"/>
      <c r="L5325" s="60"/>
    </row>
    <row r="5326" spans="4:12" s="61" customFormat="1" ht="12.75">
      <c r="D5326" s="60"/>
      <c r="K5326" s="60"/>
      <c r="L5326" s="60"/>
    </row>
    <row r="5327" spans="4:12" s="61" customFormat="1" ht="12.75">
      <c r="D5327" s="60"/>
      <c r="K5327" s="60"/>
      <c r="L5327" s="60"/>
    </row>
    <row r="5328" spans="4:12" s="61" customFormat="1" ht="12.75">
      <c r="D5328" s="60"/>
      <c r="K5328" s="60"/>
      <c r="L5328" s="60"/>
    </row>
    <row r="5329" spans="4:12" s="61" customFormat="1" ht="12.75">
      <c r="D5329" s="60"/>
      <c r="K5329" s="60"/>
      <c r="L5329" s="60"/>
    </row>
    <row r="5330" spans="4:12" s="61" customFormat="1" ht="12.75">
      <c r="D5330" s="60"/>
      <c r="K5330" s="60"/>
      <c r="L5330" s="60"/>
    </row>
    <row r="5331" spans="4:12" s="61" customFormat="1" ht="12.75">
      <c r="D5331" s="60"/>
      <c r="K5331" s="60"/>
      <c r="L5331" s="60"/>
    </row>
    <row r="5332" spans="4:12" s="61" customFormat="1" ht="12.75">
      <c r="D5332" s="60"/>
      <c r="K5332" s="60"/>
      <c r="L5332" s="60"/>
    </row>
    <row r="5333" spans="4:12" s="61" customFormat="1" ht="12.75">
      <c r="D5333" s="60"/>
      <c r="K5333" s="60"/>
      <c r="L5333" s="60"/>
    </row>
    <row r="5334" spans="4:12" s="61" customFormat="1" ht="12.75">
      <c r="D5334" s="60"/>
      <c r="K5334" s="60"/>
      <c r="L5334" s="60"/>
    </row>
    <row r="5335" spans="4:12" s="61" customFormat="1" ht="12.75">
      <c r="D5335" s="60"/>
      <c r="K5335" s="60"/>
      <c r="L5335" s="60"/>
    </row>
    <row r="5336" spans="4:12" s="61" customFormat="1" ht="12.75">
      <c r="D5336" s="60"/>
      <c r="K5336" s="60"/>
      <c r="L5336" s="60"/>
    </row>
    <row r="5337" spans="4:12" s="61" customFormat="1" ht="12.75">
      <c r="D5337" s="60"/>
      <c r="K5337" s="60"/>
      <c r="L5337" s="60"/>
    </row>
    <row r="5338" spans="4:12" s="61" customFormat="1" ht="12.75">
      <c r="D5338" s="60"/>
      <c r="K5338" s="60"/>
      <c r="L5338" s="60"/>
    </row>
    <row r="5339" spans="4:12" s="61" customFormat="1" ht="12.75">
      <c r="D5339" s="60"/>
      <c r="K5339" s="60"/>
      <c r="L5339" s="60"/>
    </row>
    <row r="5340" spans="4:12" s="61" customFormat="1" ht="12.75">
      <c r="D5340" s="60"/>
      <c r="K5340" s="60"/>
      <c r="L5340" s="60"/>
    </row>
    <row r="5341" spans="4:12" s="61" customFormat="1" ht="12.75">
      <c r="D5341" s="60"/>
      <c r="K5341" s="60"/>
      <c r="L5341" s="60"/>
    </row>
    <row r="5342" spans="4:12" s="61" customFormat="1" ht="12.75">
      <c r="D5342" s="60"/>
      <c r="K5342" s="60"/>
      <c r="L5342" s="60"/>
    </row>
    <row r="5343" spans="4:12" s="61" customFormat="1" ht="12.75">
      <c r="D5343" s="60"/>
      <c r="K5343" s="60"/>
      <c r="L5343" s="60"/>
    </row>
    <row r="5344" spans="4:12" s="61" customFormat="1" ht="12.75">
      <c r="D5344" s="60"/>
      <c r="K5344" s="60"/>
      <c r="L5344" s="60"/>
    </row>
    <row r="5345" spans="4:12" s="61" customFormat="1" ht="12.75">
      <c r="D5345" s="60"/>
      <c r="K5345" s="60"/>
      <c r="L5345" s="60"/>
    </row>
    <row r="5346" spans="4:12" s="61" customFormat="1" ht="12.75">
      <c r="D5346" s="60"/>
      <c r="K5346" s="60"/>
      <c r="L5346" s="60"/>
    </row>
    <row r="5347" spans="4:12" s="61" customFormat="1" ht="12.75">
      <c r="D5347" s="60"/>
      <c r="K5347" s="60"/>
      <c r="L5347" s="60"/>
    </row>
    <row r="5348" spans="4:12" s="61" customFormat="1" ht="12.75">
      <c r="D5348" s="60"/>
      <c r="K5348" s="60"/>
      <c r="L5348" s="60"/>
    </row>
    <row r="5349" spans="4:12" s="61" customFormat="1" ht="12.75">
      <c r="D5349" s="60"/>
      <c r="K5349" s="60"/>
      <c r="L5349" s="60"/>
    </row>
    <row r="5350" spans="4:12" s="61" customFormat="1" ht="12.75">
      <c r="D5350" s="60"/>
      <c r="K5350" s="60"/>
      <c r="L5350" s="60"/>
    </row>
    <row r="5351" spans="4:12" s="61" customFormat="1" ht="12.75">
      <c r="D5351" s="60"/>
      <c r="K5351" s="60"/>
      <c r="L5351" s="60"/>
    </row>
    <row r="5352" spans="4:12" s="61" customFormat="1" ht="12.75">
      <c r="D5352" s="60"/>
      <c r="K5352" s="60"/>
      <c r="L5352" s="60"/>
    </row>
    <row r="5353" spans="4:12" s="61" customFormat="1" ht="12.75">
      <c r="D5353" s="60"/>
      <c r="K5353" s="60"/>
      <c r="L5353" s="60"/>
    </row>
    <row r="5354" spans="4:12" s="61" customFormat="1" ht="12.75">
      <c r="D5354" s="60"/>
      <c r="K5354" s="60"/>
      <c r="L5354" s="60"/>
    </row>
    <row r="5355" spans="4:12" s="61" customFormat="1" ht="12.75">
      <c r="D5355" s="60"/>
      <c r="K5355" s="60"/>
      <c r="L5355" s="60"/>
    </row>
    <row r="5356" spans="4:12" s="61" customFormat="1" ht="12.75">
      <c r="D5356" s="60"/>
      <c r="K5356" s="60"/>
      <c r="L5356" s="60"/>
    </row>
    <row r="5357" spans="4:12" s="61" customFormat="1" ht="12.75">
      <c r="D5357" s="60"/>
      <c r="K5357" s="60"/>
      <c r="L5357" s="60"/>
    </row>
    <row r="5358" spans="4:12" s="61" customFormat="1" ht="12.75">
      <c r="D5358" s="60"/>
      <c r="K5358" s="60"/>
      <c r="L5358" s="60"/>
    </row>
    <row r="5359" spans="4:12" s="61" customFormat="1" ht="12.75">
      <c r="D5359" s="60"/>
      <c r="K5359" s="60"/>
      <c r="L5359" s="60"/>
    </row>
    <row r="5360" spans="4:12" s="61" customFormat="1" ht="12.75">
      <c r="D5360" s="60"/>
      <c r="K5360" s="60"/>
      <c r="L5360" s="60"/>
    </row>
    <row r="5361" spans="4:12" s="61" customFormat="1" ht="12.75">
      <c r="D5361" s="60"/>
      <c r="K5361" s="60"/>
      <c r="L5361" s="60"/>
    </row>
    <row r="5362" spans="4:12" s="61" customFormat="1" ht="12.75">
      <c r="D5362" s="60"/>
      <c r="K5362" s="60"/>
      <c r="L5362" s="60"/>
    </row>
    <row r="5363" spans="4:12" s="61" customFormat="1" ht="12.75">
      <c r="D5363" s="60"/>
      <c r="K5363" s="60"/>
      <c r="L5363" s="60"/>
    </row>
    <row r="5364" spans="4:12" s="61" customFormat="1" ht="12.75">
      <c r="D5364" s="60"/>
      <c r="K5364" s="60"/>
      <c r="L5364" s="60"/>
    </row>
    <row r="5365" spans="4:12" s="61" customFormat="1" ht="12.75">
      <c r="D5365" s="60"/>
      <c r="K5365" s="60"/>
      <c r="L5365" s="60"/>
    </row>
    <row r="5366" spans="4:12" s="61" customFormat="1" ht="12.75">
      <c r="D5366" s="60"/>
      <c r="K5366" s="60"/>
      <c r="L5366" s="60"/>
    </row>
    <row r="5367" spans="4:12" s="61" customFormat="1" ht="12.75">
      <c r="D5367" s="60"/>
      <c r="K5367" s="60"/>
      <c r="L5367" s="60"/>
    </row>
    <row r="5368" spans="4:12" s="61" customFormat="1" ht="12.75">
      <c r="D5368" s="60"/>
      <c r="K5368" s="60"/>
      <c r="L5368" s="60"/>
    </row>
    <row r="5369" spans="4:12" s="61" customFormat="1" ht="12.75">
      <c r="D5369" s="60"/>
      <c r="K5369" s="60"/>
      <c r="L5369" s="60"/>
    </row>
    <row r="5370" spans="4:12" s="61" customFormat="1" ht="12.75">
      <c r="D5370" s="60"/>
      <c r="K5370" s="60"/>
      <c r="L5370" s="60"/>
    </row>
    <row r="5371" spans="4:12" s="61" customFormat="1" ht="12.75">
      <c r="D5371" s="60"/>
      <c r="K5371" s="60"/>
      <c r="L5371" s="60"/>
    </row>
    <row r="5372" spans="4:12" s="61" customFormat="1" ht="12.75">
      <c r="D5372" s="60"/>
      <c r="K5372" s="60"/>
      <c r="L5372" s="60"/>
    </row>
    <row r="5373" spans="4:12" s="61" customFormat="1" ht="12.75">
      <c r="D5373" s="60"/>
      <c r="K5373" s="60"/>
      <c r="L5373" s="60"/>
    </row>
    <row r="5374" spans="4:12" s="61" customFormat="1" ht="12.75">
      <c r="D5374" s="60"/>
      <c r="K5374" s="60"/>
      <c r="L5374" s="60"/>
    </row>
    <row r="5375" spans="4:12" s="61" customFormat="1" ht="12.75">
      <c r="D5375" s="60"/>
      <c r="K5375" s="60"/>
      <c r="L5375" s="60"/>
    </row>
    <row r="5376" spans="4:12" s="61" customFormat="1" ht="12.75">
      <c r="D5376" s="60"/>
      <c r="K5376" s="60"/>
      <c r="L5376" s="60"/>
    </row>
    <row r="5377" spans="4:12" s="61" customFormat="1" ht="12.75">
      <c r="D5377" s="60"/>
      <c r="K5377" s="60"/>
      <c r="L5377" s="60"/>
    </row>
    <row r="5378" spans="4:12" s="61" customFormat="1" ht="12.75">
      <c r="D5378" s="60"/>
      <c r="K5378" s="60"/>
      <c r="L5378" s="60"/>
    </row>
    <row r="5379" spans="4:12" s="61" customFormat="1" ht="12.75">
      <c r="D5379" s="60"/>
      <c r="K5379" s="60"/>
      <c r="L5379" s="60"/>
    </row>
    <row r="5380" spans="4:12" s="61" customFormat="1" ht="12.75">
      <c r="D5380" s="60"/>
      <c r="K5380" s="60"/>
      <c r="L5380" s="60"/>
    </row>
    <row r="5381" spans="4:12" s="61" customFormat="1" ht="12.75">
      <c r="D5381" s="60"/>
      <c r="K5381" s="60"/>
      <c r="L5381" s="60"/>
    </row>
    <row r="5382" spans="4:12" s="61" customFormat="1" ht="12.75">
      <c r="D5382" s="60"/>
      <c r="K5382" s="60"/>
      <c r="L5382" s="60"/>
    </row>
    <row r="5383" spans="4:12" s="61" customFormat="1" ht="12.75">
      <c r="D5383" s="60"/>
      <c r="K5383" s="60"/>
      <c r="L5383" s="60"/>
    </row>
    <row r="5384" spans="4:12" s="61" customFormat="1" ht="12.75">
      <c r="D5384" s="60"/>
      <c r="K5384" s="60"/>
      <c r="L5384" s="60"/>
    </row>
    <row r="5385" spans="4:12" s="61" customFormat="1" ht="12.75">
      <c r="D5385" s="60"/>
      <c r="K5385" s="60"/>
      <c r="L5385" s="60"/>
    </row>
    <row r="5386" spans="4:12" s="61" customFormat="1" ht="12.75">
      <c r="D5386" s="60"/>
      <c r="K5386" s="60"/>
      <c r="L5386" s="60"/>
    </row>
    <row r="5387" spans="4:12" s="61" customFormat="1" ht="12.75">
      <c r="D5387" s="60"/>
      <c r="K5387" s="60"/>
      <c r="L5387" s="60"/>
    </row>
    <row r="5388" spans="4:12" s="61" customFormat="1" ht="12.75">
      <c r="D5388" s="60"/>
      <c r="K5388" s="60"/>
      <c r="L5388" s="60"/>
    </row>
    <row r="5389" spans="4:12" s="61" customFormat="1" ht="12.75">
      <c r="D5389" s="60"/>
      <c r="K5389" s="60"/>
      <c r="L5389" s="60"/>
    </row>
    <row r="5390" spans="4:12" s="61" customFormat="1" ht="12.75">
      <c r="D5390" s="60"/>
      <c r="K5390" s="60"/>
      <c r="L5390" s="60"/>
    </row>
    <row r="5391" spans="4:12" s="61" customFormat="1" ht="12.75">
      <c r="D5391" s="60"/>
      <c r="K5391" s="60"/>
      <c r="L5391" s="60"/>
    </row>
    <row r="5392" spans="4:12" s="61" customFormat="1" ht="12.75">
      <c r="D5392" s="60"/>
      <c r="K5392" s="60"/>
      <c r="L5392" s="60"/>
    </row>
    <row r="5393" spans="4:12" s="61" customFormat="1" ht="12.75">
      <c r="D5393" s="60"/>
      <c r="K5393" s="60"/>
      <c r="L5393" s="60"/>
    </row>
    <row r="5394" spans="4:12" s="61" customFormat="1" ht="12.75">
      <c r="D5394" s="60"/>
      <c r="K5394" s="60"/>
      <c r="L5394" s="60"/>
    </row>
    <row r="5395" spans="4:12" s="61" customFormat="1" ht="12.75">
      <c r="D5395" s="60"/>
      <c r="K5395" s="60"/>
      <c r="L5395" s="60"/>
    </row>
    <row r="5396" spans="4:12" s="61" customFormat="1" ht="12.75">
      <c r="D5396" s="60"/>
      <c r="K5396" s="60"/>
      <c r="L5396" s="60"/>
    </row>
    <row r="5397" spans="4:12" s="61" customFormat="1" ht="12.75">
      <c r="D5397" s="60"/>
      <c r="K5397" s="60"/>
      <c r="L5397" s="60"/>
    </row>
    <row r="5398" spans="4:12" s="61" customFormat="1" ht="12.75">
      <c r="D5398" s="60"/>
      <c r="K5398" s="60"/>
      <c r="L5398" s="60"/>
    </row>
    <row r="5399" spans="4:12" s="61" customFormat="1" ht="12.75">
      <c r="D5399" s="60"/>
      <c r="K5399" s="60"/>
      <c r="L5399" s="60"/>
    </row>
    <row r="5400" spans="4:12" s="61" customFormat="1" ht="12.75">
      <c r="D5400" s="60"/>
      <c r="K5400" s="60"/>
      <c r="L5400" s="60"/>
    </row>
    <row r="5401" spans="4:12" s="61" customFormat="1" ht="12.75">
      <c r="D5401" s="60"/>
      <c r="K5401" s="60"/>
      <c r="L5401" s="60"/>
    </row>
    <row r="5402" spans="4:12" s="61" customFormat="1" ht="12.75">
      <c r="D5402" s="60"/>
      <c r="K5402" s="60"/>
      <c r="L5402" s="60"/>
    </row>
    <row r="5403" spans="4:12" s="61" customFormat="1" ht="12.75">
      <c r="D5403" s="60"/>
      <c r="K5403" s="60"/>
      <c r="L5403" s="60"/>
    </row>
    <row r="5404" spans="4:12" s="61" customFormat="1" ht="12.75">
      <c r="D5404" s="60"/>
      <c r="K5404" s="60"/>
      <c r="L5404" s="60"/>
    </row>
    <row r="5405" spans="4:12" s="61" customFormat="1" ht="12.75">
      <c r="D5405" s="60"/>
      <c r="K5405" s="60"/>
      <c r="L5405" s="60"/>
    </row>
    <row r="5406" spans="4:12" s="61" customFormat="1" ht="12.75">
      <c r="D5406" s="60"/>
      <c r="K5406" s="60"/>
      <c r="L5406" s="60"/>
    </row>
    <row r="5407" spans="4:12" s="61" customFormat="1" ht="12.75">
      <c r="D5407" s="60"/>
      <c r="K5407" s="60"/>
      <c r="L5407" s="60"/>
    </row>
    <row r="5408" spans="4:12" s="61" customFormat="1" ht="12.75">
      <c r="D5408" s="60"/>
      <c r="K5408" s="60"/>
      <c r="L5408" s="60"/>
    </row>
    <row r="5409" spans="4:12" s="61" customFormat="1" ht="12.75">
      <c r="D5409" s="60"/>
      <c r="K5409" s="60"/>
      <c r="L5409" s="60"/>
    </row>
    <row r="5410" spans="4:12" s="61" customFormat="1" ht="12.75">
      <c r="D5410" s="60"/>
      <c r="K5410" s="60"/>
      <c r="L5410" s="60"/>
    </row>
    <row r="5411" spans="4:12" s="61" customFormat="1" ht="12.75">
      <c r="D5411" s="60"/>
      <c r="K5411" s="60"/>
      <c r="L5411" s="60"/>
    </row>
    <row r="5412" spans="4:12" s="61" customFormat="1" ht="12.75">
      <c r="D5412" s="60"/>
      <c r="K5412" s="60"/>
      <c r="L5412" s="60"/>
    </row>
    <row r="5413" spans="4:12" s="61" customFormat="1" ht="12.75">
      <c r="D5413" s="60"/>
      <c r="K5413" s="60"/>
      <c r="L5413" s="60"/>
    </row>
    <row r="5414" spans="4:12" s="61" customFormat="1" ht="12.75">
      <c r="D5414" s="60"/>
      <c r="K5414" s="60"/>
      <c r="L5414" s="60"/>
    </row>
    <row r="5415" spans="4:12" s="61" customFormat="1" ht="12.75">
      <c r="D5415" s="60"/>
      <c r="K5415" s="60"/>
      <c r="L5415" s="60"/>
    </row>
    <row r="5416" spans="4:12" s="61" customFormat="1" ht="12.75">
      <c r="D5416" s="60"/>
      <c r="K5416" s="60"/>
      <c r="L5416" s="60"/>
    </row>
    <row r="5417" spans="4:12" s="61" customFormat="1" ht="12.75">
      <c r="D5417" s="60"/>
      <c r="K5417" s="60"/>
      <c r="L5417" s="60"/>
    </row>
    <row r="5418" spans="4:12" s="61" customFormat="1" ht="12.75">
      <c r="D5418" s="60"/>
      <c r="K5418" s="60"/>
      <c r="L5418" s="60"/>
    </row>
    <row r="5419" spans="4:12" s="61" customFormat="1" ht="12.75">
      <c r="D5419" s="60"/>
      <c r="K5419" s="60"/>
      <c r="L5419" s="60"/>
    </row>
    <row r="5420" spans="4:12" s="61" customFormat="1" ht="12.75">
      <c r="D5420" s="60"/>
      <c r="K5420" s="60"/>
      <c r="L5420" s="60"/>
    </row>
    <row r="5421" spans="4:12" s="61" customFormat="1" ht="12.75">
      <c r="D5421" s="60"/>
      <c r="K5421" s="60"/>
      <c r="L5421" s="60"/>
    </row>
    <row r="5422" spans="4:12" s="61" customFormat="1" ht="12.75">
      <c r="D5422" s="60"/>
      <c r="K5422" s="60"/>
      <c r="L5422" s="60"/>
    </row>
    <row r="5423" spans="4:12" s="61" customFormat="1" ht="12.75">
      <c r="D5423" s="60"/>
      <c r="K5423" s="60"/>
      <c r="L5423" s="60"/>
    </row>
    <row r="5424" spans="4:12" s="61" customFormat="1" ht="12.75">
      <c r="D5424" s="60"/>
      <c r="K5424" s="60"/>
      <c r="L5424" s="60"/>
    </row>
    <row r="5425" spans="4:12" s="61" customFormat="1" ht="12.75">
      <c r="D5425" s="60"/>
      <c r="K5425" s="60"/>
      <c r="L5425" s="60"/>
    </row>
    <row r="5426" spans="4:12" s="61" customFormat="1" ht="12.75">
      <c r="D5426" s="60"/>
      <c r="K5426" s="60"/>
      <c r="L5426" s="60"/>
    </row>
    <row r="5427" spans="4:12" s="61" customFormat="1" ht="12.75">
      <c r="D5427" s="60"/>
      <c r="K5427" s="60"/>
      <c r="L5427" s="60"/>
    </row>
    <row r="5428" spans="4:12" s="61" customFormat="1" ht="12.75">
      <c r="D5428" s="60"/>
      <c r="K5428" s="60"/>
      <c r="L5428" s="60"/>
    </row>
    <row r="5429" spans="4:12" s="61" customFormat="1" ht="12.75">
      <c r="D5429" s="60"/>
      <c r="K5429" s="60"/>
      <c r="L5429" s="60"/>
    </row>
    <row r="5430" spans="4:12" s="61" customFormat="1" ht="12.75">
      <c r="D5430" s="60"/>
      <c r="K5430" s="60"/>
      <c r="L5430" s="60"/>
    </row>
    <row r="5431" spans="4:12" s="61" customFormat="1" ht="12.75">
      <c r="D5431" s="60"/>
      <c r="K5431" s="60"/>
      <c r="L5431" s="60"/>
    </row>
    <row r="5432" spans="4:12" s="61" customFormat="1" ht="12.75">
      <c r="D5432" s="60"/>
      <c r="K5432" s="60"/>
      <c r="L5432" s="60"/>
    </row>
    <row r="5433" spans="4:12" s="61" customFormat="1" ht="12.75">
      <c r="D5433" s="60"/>
      <c r="K5433" s="60"/>
      <c r="L5433" s="60"/>
    </row>
    <row r="5434" spans="4:12" s="61" customFormat="1" ht="12.75">
      <c r="D5434" s="60"/>
      <c r="K5434" s="60"/>
      <c r="L5434" s="60"/>
    </row>
    <row r="5435" spans="4:12" s="61" customFormat="1" ht="12.75">
      <c r="D5435" s="60"/>
      <c r="K5435" s="60"/>
      <c r="L5435" s="60"/>
    </row>
    <row r="5436" spans="4:12" s="61" customFormat="1" ht="12.75">
      <c r="D5436" s="60"/>
      <c r="K5436" s="60"/>
      <c r="L5436" s="60"/>
    </row>
    <row r="5437" spans="4:12" s="61" customFormat="1" ht="12.75">
      <c r="D5437" s="60"/>
      <c r="K5437" s="60"/>
      <c r="L5437" s="60"/>
    </row>
    <row r="5438" spans="4:12" s="61" customFormat="1" ht="12.75">
      <c r="D5438" s="60"/>
      <c r="K5438" s="60"/>
      <c r="L5438" s="60"/>
    </row>
    <row r="5439" spans="4:12" s="61" customFormat="1" ht="12.75">
      <c r="D5439" s="60"/>
      <c r="K5439" s="60"/>
      <c r="L5439" s="60"/>
    </row>
    <row r="5440" spans="4:12" s="61" customFormat="1" ht="12.75">
      <c r="D5440" s="60"/>
      <c r="K5440" s="60"/>
      <c r="L5440" s="60"/>
    </row>
    <row r="5441" spans="4:12" s="61" customFormat="1" ht="12.75">
      <c r="D5441" s="60"/>
      <c r="K5441" s="60"/>
      <c r="L5441" s="60"/>
    </row>
    <row r="5442" spans="4:12" s="61" customFormat="1" ht="12.75">
      <c r="D5442" s="60"/>
      <c r="K5442" s="60"/>
      <c r="L5442" s="60"/>
    </row>
    <row r="5443" spans="4:12" s="61" customFormat="1" ht="12.75">
      <c r="D5443" s="60"/>
      <c r="K5443" s="60"/>
      <c r="L5443" s="60"/>
    </row>
    <row r="5444" spans="4:12" s="61" customFormat="1" ht="12.75">
      <c r="D5444" s="60"/>
      <c r="K5444" s="60"/>
      <c r="L5444" s="60"/>
    </row>
    <row r="5445" spans="4:12" s="61" customFormat="1" ht="12.75">
      <c r="D5445" s="60"/>
      <c r="K5445" s="60"/>
      <c r="L5445" s="60"/>
    </row>
    <row r="5446" spans="4:12" s="61" customFormat="1" ht="12.75">
      <c r="D5446" s="60"/>
      <c r="K5446" s="60"/>
      <c r="L5446" s="60"/>
    </row>
    <row r="5447" spans="4:12" s="61" customFormat="1" ht="12.75">
      <c r="D5447" s="60"/>
      <c r="K5447" s="60"/>
      <c r="L5447" s="60"/>
    </row>
    <row r="5448" spans="4:12" s="61" customFormat="1" ht="12.75">
      <c r="D5448" s="60"/>
      <c r="K5448" s="60"/>
      <c r="L5448" s="60"/>
    </row>
    <row r="5449" spans="4:12" s="61" customFormat="1" ht="12.75">
      <c r="D5449" s="60"/>
      <c r="K5449" s="60"/>
      <c r="L5449" s="60"/>
    </row>
    <row r="5450" spans="4:12" s="61" customFormat="1" ht="12.75">
      <c r="D5450" s="60"/>
      <c r="K5450" s="60"/>
      <c r="L5450" s="60"/>
    </row>
    <row r="5451" spans="4:12" s="61" customFormat="1" ht="12.75">
      <c r="D5451" s="60"/>
      <c r="K5451" s="60"/>
      <c r="L5451" s="60"/>
    </row>
    <row r="5452" spans="4:12" s="61" customFormat="1" ht="12.75">
      <c r="D5452" s="60"/>
      <c r="K5452" s="60"/>
      <c r="L5452" s="60"/>
    </row>
    <row r="5453" spans="4:12" s="61" customFormat="1" ht="12.75">
      <c r="D5453" s="60"/>
      <c r="K5453" s="60"/>
      <c r="L5453" s="60"/>
    </row>
    <row r="5454" spans="4:12" s="61" customFormat="1" ht="12.75">
      <c r="D5454" s="60"/>
      <c r="K5454" s="60"/>
      <c r="L5454" s="60"/>
    </row>
    <row r="5455" spans="4:12" s="61" customFormat="1" ht="12.75">
      <c r="D5455" s="60"/>
      <c r="K5455" s="60"/>
      <c r="L5455" s="60"/>
    </row>
    <row r="5456" spans="4:12" s="61" customFormat="1" ht="12.75">
      <c r="D5456" s="60"/>
      <c r="K5456" s="60"/>
      <c r="L5456" s="60"/>
    </row>
    <row r="5457" spans="4:12" s="61" customFormat="1" ht="12.75">
      <c r="D5457" s="60"/>
      <c r="K5457" s="60"/>
      <c r="L5457" s="60"/>
    </row>
    <row r="5458" spans="4:12" s="61" customFormat="1" ht="12.75">
      <c r="D5458" s="60"/>
      <c r="K5458" s="60"/>
      <c r="L5458" s="60"/>
    </row>
    <row r="5459" spans="4:12" s="61" customFormat="1" ht="12.75">
      <c r="D5459" s="60"/>
      <c r="K5459" s="60"/>
      <c r="L5459" s="60"/>
    </row>
    <row r="5460" spans="4:12" s="61" customFormat="1" ht="12.75">
      <c r="D5460" s="60"/>
      <c r="K5460" s="60"/>
      <c r="L5460" s="60"/>
    </row>
    <row r="5461" spans="4:12" s="61" customFormat="1" ht="12.75">
      <c r="D5461" s="60"/>
      <c r="K5461" s="60"/>
      <c r="L5461" s="60"/>
    </row>
    <row r="5462" spans="4:12" s="61" customFormat="1" ht="12.75">
      <c r="D5462" s="60"/>
      <c r="K5462" s="60"/>
      <c r="L5462" s="60"/>
    </row>
    <row r="5463" spans="4:12" s="61" customFormat="1" ht="12.75">
      <c r="D5463" s="60"/>
      <c r="K5463" s="60"/>
      <c r="L5463" s="60"/>
    </row>
    <row r="5464" spans="4:12" s="61" customFormat="1" ht="12.75">
      <c r="D5464" s="60"/>
      <c r="K5464" s="60"/>
      <c r="L5464" s="60"/>
    </row>
    <row r="5465" spans="4:12" s="61" customFormat="1" ht="12.75">
      <c r="D5465" s="60"/>
      <c r="K5465" s="60"/>
      <c r="L5465" s="60"/>
    </row>
    <row r="5466" spans="4:12" s="61" customFormat="1" ht="12.75">
      <c r="D5466" s="60"/>
      <c r="K5466" s="60"/>
      <c r="L5466" s="60"/>
    </row>
    <row r="5467" spans="4:12" s="61" customFormat="1" ht="12.75">
      <c r="D5467" s="60"/>
      <c r="K5467" s="60"/>
      <c r="L5467" s="60"/>
    </row>
    <row r="5468" spans="4:12" s="61" customFormat="1" ht="12.75">
      <c r="D5468" s="60"/>
      <c r="K5468" s="60"/>
      <c r="L5468" s="60"/>
    </row>
    <row r="5469" spans="4:12" s="61" customFormat="1" ht="12.75">
      <c r="D5469" s="60"/>
      <c r="K5469" s="60"/>
      <c r="L5469" s="60"/>
    </row>
    <row r="5470" spans="4:12" s="61" customFormat="1" ht="12.75">
      <c r="D5470" s="60"/>
      <c r="K5470" s="60"/>
      <c r="L5470" s="60"/>
    </row>
    <row r="5471" spans="4:12" s="61" customFormat="1" ht="12.75">
      <c r="D5471" s="60"/>
      <c r="K5471" s="60"/>
      <c r="L5471" s="60"/>
    </row>
    <row r="5472" spans="4:12" s="61" customFormat="1" ht="12.75">
      <c r="D5472" s="60"/>
      <c r="K5472" s="60"/>
      <c r="L5472" s="60"/>
    </row>
    <row r="5473" spans="4:12" s="61" customFormat="1" ht="12.75">
      <c r="D5473" s="60"/>
      <c r="K5473" s="60"/>
      <c r="L5473" s="60"/>
    </row>
    <row r="5474" spans="4:12" s="61" customFormat="1" ht="12.75">
      <c r="D5474" s="60"/>
      <c r="K5474" s="60"/>
      <c r="L5474" s="60"/>
    </row>
    <row r="5475" spans="4:12" s="61" customFormat="1" ht="12.75">
      <c r="D5475" s="60"/>
      <c r="K5475" s="60"/>
      <c r="L5475" s="60"/>
    </row>
    <row r="5476" spans="4:12" s="61" customFormat="1" ht="12.75">
      <c r="D5476" s="60"/>
      <c r="K5476" s="60"/>
      <c r="L5476" s="60"/>
    </row>
    <row r="5477" spans="4:12" s="61" customFormat="1" ht="12.75">
      <c r="D5477" s="60"/>
      <c r="K5477" s="60"/>
      <c r="L5477" s="60"/>
    </row>
    <row r="5478" spans="4:12" s="61" customFormat="1" ht="12.75">
      <c r="D5478" s="60"/>
      <c r="K5478" s="60"/>
      <c r="L5478" s="60"/>
    </row>
    <row r="5479" spans="4:12" s="61" customFormat="1" ht="12.75">
      <c r="D5479" s="60"/>
      <c r="K5479" s="60"/>
      <c r="L5479" s="60"/>
    </row>
    <row r="5480" spans="4:12" s="61" customFormat="1" ht="12.75">
      <c r="D5480" s="60"/>
      <c r="K5480" s="60"/>
      <c r="L5480" s="60"/>
    </row>
    <row r="5481" spans="4:12" s="61" customFormat="1" ht="12.75">
      <c r="D5481" s="60"/>
      <c r="K5481" s="60"/>
      <c r="L5481" s="60"/>
    </row>
    <row r="5482" spans="4:12" s="61" customFormat="1" ht="12.75">
      <c r="D5482" s="60"/>
      <c r="K5482" s="60"/>
      <c r="L5482" s="60"/>
    </row>
    <row r="5483" spans="4:12" s="61" customFormat="1" ht="12.75">
      <c r="D5483" s="60"/>
      <c r="K5483" s="60"/>
      <c r="L5483" s="60"/>
    </row>
    <row r="5484" spans="4:12" s="61" customFormat="1" ht="12.75">
      <c r="D5484" s="60"/>
      <c r="K5484" s="60"/>
      <c r="L5484" s="60"/>
    </row>
    <row r="5485" spans="4:12" s="61" customFormat="1" ht="12.75">
      <c r="D5485" s="60"/>
      <c r="K5485" s="60"/>
      <c r="L5485" s="60"/>
    </row>
    <row r="5486" spans="4:12" s="61" customFormat="1" ht="12.75">
      <c r="D5486" s="60"/>
      <c r="K5486" s="60"/>
      <c r="L5486" s="60"/>
    </row>
    <row r="5487" spans="4:12" s="61" customFormat="1" ht="12.75">
      <c r="D5487" s="60"/>
      <c r="K5487" s="60"/>
      <c r="L5487" s="60"/>
    </row>
    <row r="5488" spans="4:12" s="61" customFormat="1" ht="12.75">
      <c r="D5488" s="60"/>
      <c r="K5488" s="60"/>
      <c r="L5488" s="60"/>
    </row>
    <row r="5489" spans="4:12" s="61" customFormat="1" ht="12.75">
      <c r="D5489" s="60"/>
      <c r="K5489" s="60"/>
      <c r="L5489" s="60"/>
    </row>
    <row r="5490" spans="4:12" s="61" customFormat="1" ht="12.75">
      <c r="D5490" s="60"/>
      <c r="K5490" s="60"/>
      <c r="L5490" s="60"/>
    </row>
    <row r="5491" spans="4:12" s="61" customFormat="1" ht="12.75">
      <c r="D5491" s="60"/>
      <c r="K5491" s="60"/>
      <c r="L5491" s="60"/>
    </row>
    <row r="5492" spans="4:12" s="61" customFormat="1" ht="12.75">
      <c r="D5492" s="60"/>
      <c r="K5492" s="60"/>
      <c r="L5492" s="60"/>
    </row>
    <row r="5493" spans="4:12" s="61" customFormat="1" ht="12.75">
      <c r="D5493" s="60"/>
      <c r="K5493" s="60"/>
      <c r="L5493" s="60"/>
    </row>
    <row r="5494" spans="4:12" s="61" customFormat="1" ht="12.75">
      <c r="D5494" s="60"/>
      <c r="K5494" s="60"/>
      <c r="L5494" s="60"/>
    </row>
    <row r="5495" spans="4:12" s="61" customFormat="1" ht="12.75">
      <c r="D5495" s="60"/>
      <c r="K5495" s="60"/>
      <c r="L5495" s="60"/>
    </row>
    <row r="5496" spans="4:12" s="61" customFormat="1" ht="12.75">
      <c r="D5496" s="60"/>
      <c r="K5496" s="60"/>
      <c r="L5496" s="60"/>
    </row>
    <row r="5497" spans="4:12" s="61" customFormat="1" ht="12.75">
      <c r="D5497" s="60"/>
      <c r="K5497" s="60"/>
      <c r="L5497" s="60"/>
    </row>
    <row r="5498" spans="4:12" s="61" customFormat="1" ht="12.75">
      <c r="D5498" s="60"/>
      <c r="K5498" s="60"/>
      <c r="L5498" s="60"/>
    </row>
    <row r="5499" spans="4:12" s="61" customFormat="1" ht="12.75">
      <c r="D5499" s="60"/>
      <c r="K5499" s="60"/>
      <c r="L5499" s="60"/>
    </row>
    <row r="5500" spans="4:12" s="61" customFormat="1" ht="12.75">
      <c r="D5500" s="60"/>
      <c r="K5500" s="60"/>
      <c r="L5500" s="60"/>
    </row>
    <row r="5501" spans="4:12" s="61" customFormat="1" ht="12.75">
      <c r="D5501" s="60"/>
      <c r="K5501" s="60"/>
      <c r="L5501" s="60"/>
    </row>
    <row r="5502" spans="4:12" s="61" customFormat="1" ht="12.75">
      <c r="D5502" s="60"/>
      <c r="K5502" s="60"/>
      <c r="L5502" s="60"/>
    </row>
    <row r="5503" spans="4:12" s="61" customFormat="1" ht="12.75">
      <c r="D5503" s="60"/>
      <c r="K5503" s="60"/>
      <c r="L5503" s="60"/>
    </row>
    <row r="5504" spans="4:12" s="61" customFormat="1" ht="12.75">
      <c r="D5504" s="60"/>
      <c r="K5504" s="60"/>
      <c r="L5504" s="60"/>
    </row>
    <row r="5505" spans="4:12" s="61" customFormat="1" ht="12.75">
      <c r="D5505" s="60"/>
      <c r="K5505" s="60"/>
      <c r="L5505" s="60"/>
    </row>
    <row r="5506" spans="4:12" s="61" customFormat="1" ht="12.75">
      <c r="D5506" s="60"/>
      <c r="K5506" s="60"/>
      <c r="L5506" s="60"/>
    </row>
    <row r="5507" spans="4:12" s="61" customFormat="1" ht="12.75">
      <c r="D5507" s="60"/>
      <c r="K5507" s="60"/>
      <c r="L5507" s="60"/>
    </row>
    <row r="5508" spans="4:12" s="61" customFormat="1" ht="12.75">
      <c r="D5508" s="60"/>
      <c r="K5508" s="60"/>
      <c r="L5508" s="60"/>
    </row>
    <row r="5509" spans="4:12" s="61" customFormat="1" ht="12.75">
      <c r="D5509" s="60"/>
      <c r="K5509" s="60"/>
      <c r="L5509" s="60"/>
    </row>
    <row r="5510" spans="4:12" s="61" customFormat="1" ht="12.75">
      <c r="D5510" s="60"/>
      <c r="K5510" s="60"/>
      <c r="L5510" s="60"/>
    </row>
    <row r="5511" spans="4:12" s="61" customFormat="1" ht="12.75">
      <c r="D5511" s="60"/>
      <c r="K5511" s="60"/>
      <c r="L5511" s="60"/>
    </row>
    <row r="5512" spans="4:12" s="61" customFormat="1" ht="12.75">
      <c r="D5512" s="60"/>
      <c r="K5512" s="60"/>
      <c r="L5512" s="60"/>
    </row>
    <row r="5513" spans="4:12" s="61" customFormat="1" ht="12.75">
      <c r="D5513" s="60"/>
      <c r="K5513" s="60"/>
      <c r="L5513" s="60"/>
    </row>
    <row r="5514" spans="4:12" s="61" customFormat="1" ht="12.75">
      <c r="D5514" s="60"/>
      <c r="K5514" s="60"/>
      <c r="L5514" s="60"/>
    </row>
    <row r="5515" spans="4:12" s="61" customFormat="1" ht="12.75">
      <c r="D5515" s="60"/>
      <c r="K5515" s="60"/>
      <c r="L5515" s="60"/>
    </row>
    <row r="5516" spans="4:12" s="61" customFormat="1" ht="12.75">
      <c r="D5516" s="60"/>
      <c r="K5516" s="60"/>
      <c r="L5516" s="60"/>
    </row>
    <row r="5517" spans="4:12" s="61" customFormat="1" ht="12.75">
      <c r="D5517" s="60"/>
      <c r="K5517" s="60"/>
      <c r="L5517" s="60"/>
    </row>
    <row r="5518" spans="4:12" s="61" customFormat="1" ht="12.75">
      <c r="D5518" s="60"/>
      <c r="K5518" s="60"/>
      <c r="L5518" s="60"/>
    </row>
    <row r="5519" spans="4:12" s="61" customFormat="1" ht="12.75">
      <c r="D5519" s="60"/>
      <c r="K5519" s="60"/>
      <c r="L5519" s="60"/>
    </row>
    <row r="5520" spans="4:12" s="61" customFormat="1" ht="12.75">
      <c r="D5520" s="60"/>
      <c r="K5520" s="60"/>
      <c r="L5520" s="60"/>
    </row>
    <row r="5521" spans="4:12" s="61" customFormat="1" ht="12.75">
      <c r="D5521" s="60"/>
      <c r="K5521" s="60"/>
      <c r="L5521" s="60"/>
    </row>
    <row r="5522" spans="4:12" s="61" customFormat="1" ht="12.75">
      <c r="D5522" s="60"/>
      <c r="K5522" s="60"/>
      <c r="L5522" s="60"/>
    </row>
    <row r="5523" spans="4:12" s="61" customFormat="1" ht="12.75">
      <c r="D5523" s="60"/>
      <c r="K5523" s="60"/>
      <c r="L5523" s="60"/>
    </row>
    <row r="5524" spans="4:12" s="61" customFormat="1" ht="12.75">
      <c r="D5524" s="60"/>
      <c r="K5524" s="60"/>
      <c r="L5524" s="60"/>
    </row>
    <row r="5525" spans="4:12" s="61" customFormat="1" ht="12.75">
      <c r="D5525" s="60"/>
      <c r="K5525" s="60"/>
      <c r="L5525" s="60"/>
    </row>
    <row r="5526" spans="4:12" s="61" customFormat="1" ht="12.75">
      <c r="D5526" s="60"/>
      <c r="K5526" s="60"/>
      <c r="L5526" s="60"/>
    </row>
    <row r="5527" spans="4:12" s="61" customFormat="1" ht="12.75">
      <c r="D5527" s="60"/>
      <c r="K5527" s="60"/>
      <c r="L5527" s="60"/>
    </row>
    <row r="5528" spans="4:12" s="61" customFormat="1" ht="12.75">
      <c r="D5528" s="60"/>
      <c r="K5528" s="60"/>
      <c r="L5528" s="60"/>
    </row>
    <row r="5529" spans="4:12" s="61" customFormat="1" ht="12.75">
      <c r="D5529" s="60"/>
      <c r="K5529" s="60"/>
      <c r="L5529" s="60"/>
    </row>
    <row r="5530" spans="4:12" s="61" customFormat="1" ht="12.75">
      <c r="D5530" s="60"/>
      <c r="K5530" s="60"/>
      <c r="L5530" s="60"/>
    </row>
    <row r="5531" spans="4:12" s="61" customFormat="1" ht="12.75">
      <c r="D5531" s="60"/>
      <c r="K5531" s="60"/>
      <c r="L5531" s="60"/>
    </row>
    <row r="5532" spans="4:12" s="61" customFormat="1" ht="12.75">
      <c r="D5532" s="60"/>
      <c r="K5532" s="60"/>
      <c r="L5532" s="60"/>
    </row>
    <row r="5533" spans="4:12" s="61" customFormat="1" ht="12.75">
      <c r="D5533" s="60"/>
      <c r="K5533" s="60"/>
      <c r="L5533" s="60"/>
    </row>
    <row r="5534" spans="4:12" s="61" customFormat="1" ht="12.75">
      <c r="D5534" s="60"/>
      <c r="K5534" s="60"/>
      <c r="L5534" s="60"/>
    </row>
    <row r="5535" spans="4:12" s="61" customFormat="1" ht="12.75">
      <c r="D5535" s="60"/>
      <c r="K5535" s="60"/>
      <c r="L5535" s="60"/>
    </row>
    <row r="5536" spans="4:12" s="61" customFormat="1" ht="12.75">
      <c r="D5536" s="60"/>
      <c r="K5536" s="60"/>
      <c r="L5536" s="60"/>
    </row>
    <row r="5537" spans="4:12" s="61" customFormat="1" ht="12.75">
      <c r="D5537" s="60"/>
      <c r="K5537" s="60"/>
      <c r="L5537" s="60"/>
    </row>
    <row r="5538" spans="4:12" s="61" customFormat="1" ht="12.75">
      <c r="D5538" s="60"/>
      <c r="K5538" s="60"/>
      <c r="L5538" s="60"/>
    </row>
    <row r="5539" spans="4:12" s="61" customFormat="1" ht="12.75">
      <c r="D5539" s="60"/>
      <c r="K5539" s="60"/>
      <c r="L5539" s="60"/>
    </row>
    <row r="5540" spans="4:12" s="61" customFormat="1" ht="12.75">
      <c r="D5540" s="60"/>
      <c r="K5540" s="60"/>
      <c r="L5540" s="60"/>
    </row>
    <row r="5541" spans="4:12" s="61" customFormat="1" ht="12.75">
      <c r="D5541" s="60"/>
      <c r="K5541" s="60"/>
      <c r="L5541" s="60"/>
    </row>
    <row r="5542" spans="4:12" s="61" customFormat="1" ht="12.75">
      <c r="D5542" s="60"/>
      <c r="K5542" s="60"/>
      <c r="L5542" s="60"/>
    </row>
    <row r="5543" spans="4:12" s="61" customFormat="1" ht="12.75">
      <c r="D5543" s="60"/>
      <c r="K5543" s="60"/>
      <c r="L5543" s="60"/>
    </row>
    <row r="5544" spans="4:12" s="61" customFormat="1" ht="12.75">
      <c r="D5544" s="60"/>
      <c r="K5544" s="60"/>
      <c r="L5544" s="60"/>
    </row>
    <row r="5545" spans="4:12" s="61" customFormat="1" ht="12.75">
      <c r="D5545" s="60"/>
      <c r="K5545" s="60"/>
      <c r="L5545" s="60"/>
    </row>
    <row r="5546" spans="4:12" s="61" customFormat="1" ht="12.75">
      <c r="D5546" s="60"/>
      <c r="K5546" s="60"/>
      <c r="L5546" s="60"/>
    </row>
    <row r="5547" spans="4:12" s="61" customFormat="1" ht="12.75">
      <c r="D5547" s="60"/>
      <c r="K5547" s="60"/>
      <c r="L5547" s="60"/>
    </row>
    <row r="5548" spans="4:12" s="61" customFormat="1" ht="12.75">
      <c r="D5548" s="60"/>
      <c r="K5548" s="60"/>
      <c r="L5548" s="60"/>
    </row>
    <row r="5549" spans="4:12" s="61" customFormat="1" ht="12.75">
      <c r="D5549" s="60"/>
      <c r="K5549" s="60"/>
      <c r="L5549" s="60"/>
    </row>
    <row r="5550" spans="4:12" s="61" customFormat="1" ht="12.75">
      <c r="D5550" s="60"/>
      <c r="K5550" s="60"/>
      <c r="L5550" s="60"/>
    </row>
    <row r="5551" spans="4:12" s="61" customFormat="1" ht="12.75">
      <c r="D5551" s="60"/>
      <c r="K5551" s="60"/>
      <c r="L5551" s="60"/>
    </row>
    <row r="5552" spans="4:12" s="61" customFormat="1" ht="12.75">
      <c r="D5552" s="60"/>
      <c r="K5552" s="60"/>
      <c r="L5552" s="60"/>
    </row>
    <row r="5553" spans="4:12" s="61" customFormat="1" ht="12.75">
      <c r="D5553" s="60"/>
      <c r="K5553" s="60"/>
      <c r="L5553" s="60"/>
    </row>
    <row r="5554" spans="4:12" s="61" customFormat="1" ht="12.75">
      <c r="D5554" s="60"/>
      <c r="K5554" s="60"/>
      <c r="L5554" s="60"/>
    </row>
    <row r="5555" spans="4:12" s="61" customFormat="1" ht="12.75">
      <c r="D5555" s="60"/>
      <c r="K5555" s="60"/>
      <c r="L5555" s="60"/>
    </row>
    <row r="5556" spans="4:12" s="61" customFormat="1" ht="12.75">
      <c r="D5556" s="60"/>
      <c r="K5556" s="60"/>
      <c r="L5556" s="60"/>
    </row>
    <row r="5557" spans="4:12" s="61" customFormat="1" ht="12.75">
      <c r="D5557" s="60"/>
      <c r="K5557" s="60"/>
      <c r="L5557" s="60"/>
    </row>
    <row r="5558" spans="4:12" s="61" customFormat="1" ht="12.75">
      <c r="D5558" s="60"/>
      <c r="K5558" s="60"/>
      <c r="L5558" s="60"/>
    </row>
    <row r="5559" spans="4:12" s="61" customFormat="1" ht="12.75">
      <c r="D5559" s="60"/>
      <c r="K5559" s="60"/>
      <c r="L5559" s="60"/>
    </row>
    <row r="5560" spans="4:12" s="61" customFormat="1" ht="12.75">
      <c r="D5560" s="60"/>
      <c r="K5560" s="60"/>
      <c r="L5560" s="60"/>
    </row>
    <row r="5561" spans="4:12" s="61" customFormat="1" ht="12.75">
      <c r="D5561" s="60"/>
      <c r="K5561" s="60"/>
      <c r="L5561" s="60"/>
    </row>
    <row r="5562" spans="4:12" s="61" customFormat="1" ht="12.75">
      <c r="D5562" s="60"/>
      <c r="K5562" s="60"/>
      <c r="L5562" s="60"/>
    </row>
    <row r="5563" spans="4:12" s="61" customFormat="1" ht="12.75">
      <c r="D5563" s="60"/>
      <c r="K5563" s="60"/>
      <c r="L5563" s="60"/>
    </row>
    <row r="5564" spans="4:12" s="61" customFormat="1" ht="12.75">
      <c r="D5564" s="60"/>
      <c r="K5564" s="60"/>
      <c r="L5564" s="60"/>
    </row>
    <row r="5565" spans="4:12" s="61" customFormat="1" ht="12.75">
      <c r="D5565" s="60"/>
      <c r="K5565" s="60"/>
      <c r="L5565" s="60"/>
    </row>
    <row r="5566" spans="4:12" s="61" customFormat="1" ht="12.75">
      <c r="D5566" s="60"/>
      <c r="K5566" s="60"/>
      <c r="L5566" s="60"/>
    </row>
    <row r="5567" spans="4:12" s="61" customFormat="1" ht="12.75">
      <c r="D5567" s="60"/>
      <c r="K5567" s="60"/>
      <c r="L5567" s="60"/>
    </row>
    <row r="5568" spans="4:12" s="61" customFormat="1" ht="12.75">
      <c r="D5568" s="60"/>
      <c r="K5568" s="60"/>
      <c r="L5568" s="60"/>
    </row>
    <row r="5569" spans="4:12" s="61" customFormat="1" ht="12.75">
      <c r="D5569" s="60"/>
      <c r="K5569" s="60"/>
      <c r="L5569" s="60"/>
    </row>
    <row r="5570" spans="4:12" s="61" customFormat="1" ht="12.75">
      <c r="D5570" s="60"/>
      <c r="K5570" s="60"/>
      <c r="L5570" s="60"/>
    </row>
    <row r="5571" spans="4:12" s="61" customFormat="1" ht="12.75">
      <c r="D5571" s="60"/>
      <c r="K5571" s="60"/>
      <c r="L5571" s="60"/>
    </row>
    <row r="5572" spans="4:12" s="61" customFormat="1" ht="12.75">
      <c r="D5572" s="60"/>
      <c r="K5572" s="60"/>
      <c r="L5572" s="60"/>
    </row>
    <row r="5573" spans="4:12" s="61" customFormat="1" ht="12.75">
      <c r="D5573" s="60"/>
      <c r="K5573" s="60"/>
      <c r="L5573" s="60"/>
    </row>
    <row r="5574" spans="4:12" s="61" customFormat="1" ht="12.75">
      <c r="D5574" s="60"/>
      <c r="K5574" s="60"/>
      <c r="L5574" s="60"/>
    </row>
    <row r="5575" spans="4:12" s="61" customFormat="1" ht="12.75">
      <c r="D5575" s="60"/>
      <c r="K5575" s="60"/>
      <c r="L5575" s="60"/>
    </row>
    <row r="5576" spans="4:12" s="61" customFormat="1" ht="12.75">
      <c r="D5576" s="60"/>
      <c r="K5576" s="60"/>
      <c r="L5576" s="60"/>
    </row>
    <row r="5577" spans="4:12" s="61" customFormat="1" ht="12.75">
      <c r="D5577" s="60"/>
      <c r="K5577" s="60"/>
      <c r="L5577" s="60"/>
    </row>
    <row r="5578" spans="4:12" s="61" customFormat="1" ht="12.75">
      <c r="D5578" s="60"/>
      <c r="K5578" s="60"/>
      <c r="L5578" s="60"/>
    </row>
    <row r="5579" spans="4:12" s="61" customFormat="1" ht="12.75">
      <c r="D5579" s="60"/>
      <c r="K5579" s="60"/>
      <c r="L5579" s="60"/>
    </row>
    <row r="5580" spans="4:12" s="61" customFormat="1" ht="12.75">
      <c r="D5580" s="60"/>
      <c r="K5580" s="60"/>
      <c r="L5580" s="60"/>
    </row>
    <row r="5581" spans="4:12" s="61" customFormat="1" ht="12.75">
      <c r="D5581" s="60"/>
      <c r="K5581" s="60"/>
      <c r="L5581" s="60"/>
    </row>
    <row r="5582" spans="4:12" s="61" customFormat="1" ht="12.75">
      <c r="D5582" s="60"/>
      <c r="K5582" s="60"/>
      <c r="L5582" s="60"/>
    </row>
    <row r="5583" spans="4:12" s="61" customFormat="1" ht="12.75">
      <c r="D5583" s="60"/>
      <c r="K5583" s="60"/>
      <c r="L5583" s="60"/>
    </row>
    <row r="5584" spans="4:12" s="61" customFormat="1" ht="12.75">
      <c r="D5584" s="60"/>
      <c r="K5584" s="60"/>
      <c r="L5584" s="60"/>
    </row>
    <row r="5585" spans="4:12" s="61" customFormat="1" ht="12.75">
      <c r="D5585" s="60"/>
      <c r="K5585" s="60"/>
      <c r="L5585" s="60"/>
    </row>
    <row r="5586" spans="4:12" s="61" customFormat="1" ht="12.75">
      <c r="D5586" s="60"/>
      <c r="K5586" s="60"/>
      <c r="L5586" s="60"/>
    </row>
    <row r="5587" spans="4:12" s="61" customFormat="1" ht="12.75">
      <c r="D5587" s="60"/>
      <c r="K5587" s="60"/>
      <c r="L5587" s="60"/>
    </row>
    <row r="5588" spans="4:12" s="61" customFormat="1" ht="12.75">
      <c r="D5588" s="60"/>
      <c r="K5588" s="60"/>
      <c r="L5588" s="60"/>
    </row>
    <row r="5589" spans="4:12" s="61" customFormat="1" ht="12.75">
      <c r="D5589" s="60"/>
      <c r="K5589" s="60"/>
      <c r="L5589" s="60"/>
    </row>
    <row r="5590" spans="4:12" s="61" customFormat="1" ht="12.75">
      <c r="D5590" s="60"/>
      <c r="K5590" s="60"/>
      <c r="L5590" s="60"/>
    </row>
    <row r="5591" spans="4:12" s="61" customFormat="1" ht="12.75">
      <c r="D5591" s="60"/>
      <c r="K5591" s="60"/>
      <c r="L5591" s="60"/>
    </row>
    <row r="5592" spans="4:12" s="61" customFormat="1" ht="12.75">
      <c r="D5592" s="60"/>
      <c r="K5592" s="60"/>
      <c r="L5592" s="60"/>
    </row>
    <row r="5593" spans="4:12" s="61" customFormat="1" ht="12.75">
      <c r="D5593" s="60"/>
      <c r="K5593" s="60"/>
      <c r="L5593" s="60"/>
    </row>
    <row r="5594" spans="4:12" s="61" customFormat="1" ht="12.75">
      <c r="D5594" s="60"/>
      <c r="K5594" s="60"/>
      <c r="L5594" s="60"/>
    </row>
    <row r="5595" spans="4:12" s="61" customFormat="1" ht="12.75">
      <c r="D5595" s="60"/>
      <c r="K5595" s="60"/>
      <c r="L5595" s="60"/>
    </row>
    <row r="5596" spans="4:12" s="61" customFormat="1" ht="12.75">
      <c r="D5596" s="60"/>
      <c r="K5596" s="60"/>
      <c r="L5596" s="60"/>
    </row>
    <row r="5597" spans="4:12" s="61" customFormat="1" ht="12.75">
      <c r="D5597" s="60"/>
      <c r="K5597" s="60"/>
      <c r="L5597" s="60"/>
    </row>
    <row r="5598" spans="4:12" s="61" customFormat="1" ht="12.75">
      <c r="D5598" s="60"/>
      <c r="K5598" s="60"/>
      <c r="L5598" s="60"/>
    </row>
    <row r="5599" spans="4:12" s="61" customFormat="1" ht="12.75">
      <c r="D5599" s="60"/>
      <c r="K5599" s="60"/>
      <c r="L5599" s="60"/>
    </row>
    <row r="5600" spans="4:12" s="61" customFormat="1" ht="12.75">
      <c r="D5600" s="60"/>
      <c r="K5600" s="60"/>
      <c r="L5600" s="60"/>
    </row>
    <row r="5601" spans="4:12" s="61" customFormat="1" ht="12.75">
      <c r="D5601" s="60"/>
      <c r="K5601" s="60"/>
      <c r="L5601" s="60"/>
    </row>
    <row r="5602" spans="4:12" s="61" customFormat="1" ht="12.75">
      <c r="D5602" s="60"/>
      <c r="K5602" s="60"/>
      <c r="L5602" s="60"/>
    </row>
    <row r="5603" spans="4:12" s="61" customFormat="1" ht="12.75">
      <c r="D5603" s="60"/>
      <c r="K5603" s="60"/>
      <c r="L5603" s="60"/>
    </row>
    <row r="5604" spans="4:12" s="61" customFormat="1" ht="12.75">
      <c r="D5604" s="60"/>
      <c r="K5604" s="60"/>
      <c r="L5604" s="60"/>
    </row>
    <row r="5605" spans="4:12" s="61" customFormat="1" ht="12.75">
      <c r="D5605" s="60"/>
      <c r="K5605" s="60"/>
      <c r="L5605" s="60"/>
    </row>
    <row r="5606" spans="4:12" s="61" customFormat="1" ht="12.75">
      <c r="D5606" s="60"/>
      <c r="K5606" s="60"/>
      <c r="L5606" s="60"/>
    </row>
    <row r="5607" spans="4:12" s="61" customFormat="1" ht="12.75">
      <c r="D5607" s="60"/>
      <c r="K5607" s="60"/>
      <c r="L5607" s="60"/>
    </row>
    <row r="5608" spans="4:12" s="61" customFormat="1" ht="12.75">
      <c r="D5608" s="60"/>
      <c r="K5608" s="60"/>
      <c r="L5608" s="60"/>
    </row>
    <row r="5609" spans="4:12" s="61" customFormat="1" ht="12.75">
      <c r="D5609" s="60"/>
      <c r="K5609" s="60"/>
      <c r="L5609" s="60"/>
    </row>
    <row r="5610" spans="4:12" s="61" customFormat="1" ht="12.75">
      <c r="D5610" s="60"/>
      <c r="K5610" s="60"/>
      <c r="L5610" s="60"/>
    </row>
    <row r="5611" spans="4:12" s="61" customFormat="1" ht="12.75">
      <c r="D5611" s="60"/>
      <c r="K5611" s="60"/>
      <c r="L5611" s="60"/>
    </row>
    <row r="5612" spans="4:12" s="61" customFormat="1" ht="12.75">
      <c r="D5612" s="60"/>
      <c r="K5612" s="60"/>
      <c r="L5612" s="60"/>
    </row>
    <row r="5613" spans="4:12" s="61" customFormat="1" ht="12.75">
      <c r="D5613" s="60"/>
      <c r="K5613" s="60"/>
      <c r="L5613" s="60"/>
    </row>
    <row r="5614" spans="4:12" s="61" customFormat="1" ht="12.75">
      <c r="D5614" s="60"/>
      <c r="K5614" s="60"/>
      <c r="L5614" s="60"/>
    </row>
    <row r="5615" spans="4:12" s="61" customFormat="1" ht="12.75">
      <c r="D5615" s="60"/>
      <c r="K5615" s="60"/>
      <c r="L5615" s="60"/>
    </row>
    <row r="5616" spans="4:12" s="61" customFormat="1" ht="12.75">
      <c r="D5616" s="60"/>
      <c r="K5616" s="60"/>
      <c r="L5616" s="60"/>
    </row>
    <row r="5617" spans="4:12" s="61" customFormat="1" ht="12.75">
      <c r="D5617" s="60"/>
      <c r="K5617" s="60"/>
      <c r="L5617" s="60"/>
    </row>
    <row r="5618" spans="4:12" s="61" customFormat="1" ht="12.75">
      <c r="D5618" s="60"/>
      <c r="K5618" s="60"/>
      <c r="L5618" s="60"/>
    </row>
    <row r="5619" spans="4:12" s="61" customFormat="1" ht="12.75">
      <c r="D5619" s="60"/>
      <c r="K5619" s="60"/>
      <c r="L5619" s="60"/>
    </row>
    <row r="5620" spans="4:12" s="61" customFormat="1" ht="12.75">
      <c r="D5620" s="60"/>
      <c r="K5620" s="60"/>
      <c r="L5620" s="60"/>
    </row>
    <row r="5621" spans="4:12" s="61" customFormat="1" ht="12.75">
      <c r="D5621" s="60"/>
      <c r="K5621" s="60"/>
      <c r="L5621" s="60"/>
    </row>
    <row r="5622" spans="4:12" s="61" customFormat="1" ht="12.75">
      <c r="D5622" s="60"/>
      <c r="K5622" s="60"/>
      <c r="L5622" s="60"/>
    </row>
    <row r="5623" spans="4:12" s="61" customFormat="1" ht="12.75">
      <c r="D5623" s="60"/>
      <c r="K5623" s="60"/>
      <c r="L5623" s="60"/>
    </row>
    <row r="5624" spans="4:12" s="61" customFormat="1" ht="12.75">
      <c r="D5624" s="60"/>
      <c r="K5624" s="60"/>
      <c r="L5624" s="60"/>
    </row>
    <row r="5625" spans="4:12" s="61" customFormat="1" ht="12.75">
      <c r="D5625" s="60"/>
      <c r="K5625" s="60"/>
      <c r="L5625" s="60"/>
    </row>
    <row r="5626" spans="4:12" s="61" customFormat="1" ht="12.75">
      <c r="D5626" s="60"/>
      <c r="K5626" s="60"/>
      <c r="L5626" s="60"/>
    </row>
    <row r="5627" spans="4:12" s="61" customFormat="1" ht="12.75">
      <c r="D5627" s="60"/>
      <c r="K5627" s="60"/>
      <c r="L5627" s="60"/>
    </row>
    <row r="5628" spans="4:12" s="61" customFormat="1" ht="12.75">
      <c r="D5628" s="60"/>
      <c r="K5628" s="60"/>
      <c r="L5628" s="60"/>
    </row>
    <row r="5629" spans="4:12" s="61" customFormat="1" ht="12.75">
      <c r="D5629" s="60"/>
      <c r="K5629" s="60"/>
      <c r="L5629" s="60"/>
    </row>
    <row r="5630" spans="4:12" s="61" customFormat="1" ht="12.75">
      <c r="D5630" s="60"/>
      <c r="K5630" s="60"/>
      <c r="L5630" s="60"/>
    </row>
    <row r="5631" spans="4:12" s="61" customFormat="1" ht="12.75">
      <c r="D5631" s="60"/>
      <c r="K5631" s="60"/>
      <c r="L5631" s="60"/>
    </row>
    <row r="5632" spans="4:12" s="61" customFormat="1" ht="12.75">
      <c r="D5632" s="60"/>
      <c r="K5632" s="60"/>
      <c r="L5632" s="60"/>
    </row>
    <row r="5633" spans="4:12" s="61" customFormat="1" ht="12.75">
      <c r="D5633" s="60"/>
      <c r="K5633" s="60"/>
      <c r="L5633" s="60"/>
    </row>
    <row r="5634" spans="4:12" s="61" customFormat="1" ht="12.75">
      <c r="D5634" s="60"/>
      <c r="K5634" s="60"/>
      <c r="L5634" s="60"/>
    </row>
    <row r="5635" spans="4:12" s="61" customFormat="1" ht="12.75">
      <c r="D5635" s="60"/>
      <c r="K5635" s="60"/>
      <c r="L5635" s="60"/>
    </row>
    <row r="5636" spans="4:12" s="61" customFormat="1" ht="12.75">
      <c r="D5636" s="60"/>
      <c r="K5636" s="60"/>
      <c r="L5636" s="60"/>
    </row>
    <row r="5637" spans="4:12" s="61" customFormat="1" ht="12.75">
      <c r="D5637" s="60"/>
      <c r="K5637" s="60"/>
      <c r="L5637" s="60"/>
    </row>
    <row r="5638" spans="4:12" s="61" customFormat="1" ht="12.75">
      <c r="D5638" s="60"/>
      <c r="K5638" s="60"/>
      <c r="L5638" s="60"/>
    </row>
    <row r="5639" spans="4:12" s="61" customFormat="1" ht="12.75">
      <c r="D5639" s="60"/>
      <c r="K5639" s="60"/>
      <c r="L5639" s="60"/>
    </row>
    <row r="5640" spans="4:12" s="61" customFormat="1" ht="12.75">
      <c r="D5640" s="60"/>
      <c r="K5640" s="60"/>
      <c r="L5640" s="60"/>
    </row>
    <row r="5641" spans="4:12" s="61" customFormat="1" ht="12.75">
      <c r="D5641" s="60"/>
      <c r="K5641" s="60"/>
      <c r="L5641" s="60"/>
    </row>
    <row r="5642" spans="4:12" s="61" customFormat="1" ht="12.75">
      <c r="D5642" s="60"/>
      <c r="K5642" s="60"/>
      <c r="L5642" s="60"/>
    </row>
    <row r="5643" spans="4:12" s="61" customFormat="1" ht="12.75">
      <c r="D5643" s="60"/>
      <c r="K5643" s="60"/>
      <c r="L5643" s="60"/>
    </row>
    <row r="5644" spans="4:12" s="61" customFormat="1" ht="12.75">
      <c r="D5644" s="60"/>
      <c r="K5644" s="60"/>
      <c r="L5644" s="60"/>
    </row>
    <row r="5645" spans="4:12" s="61" customFormat="1" ht="12.75">
      <c r="D5645" s="60"/>
      <c r="K5645" s="60"/>
      <c r="L5645" s="60"/>
    </row>
    <row r="5646" spans="4:12" s="61" customFormat="1" ht="12.75">
      <c r="D5646" s="60"/>
      <c r="K5646" s="60"/>
      <c r="L5646" s="60"/>
    </row>
    <row r="5647" spans="4:12" s="61" customFormat="1" ht="12.75">
      <c r="D5647" s="60"/>
      <c r="K5647" s="60"/>
      <c r="L5647" s="60"/>
    </row>
    <row r="5648" spans="4:12" s="61" customFormat="1" ht="12.75">
      <c r="D5648" s="60"/>
      <c r="K5648" s="60"/>
      <c r="L5648" s="60"/>
    </row>
    <row r="5649" spans="4:12" s="61" customFormat="1" ht="12.75">
      <c r="D5649" s="60"/>
      <c r="K5649" s="60"/>
      <c r="L5649" s="60"/>
    </row>
    <row r="5650" spans="4:12" s="61" customFormat="1" ht="12.75">
      <c r="D5650" s="60"/>
      <c r="K5650" s="60"/>
      <c r="L5650" s="60"/>
    </row>
    <row r="5651" spans="4:12" s="61" customFormat="1" ht="12.75">
      <c r="D5651" s="60"/>
      <c r="K5651" s="60"/>
      <c r="L5651" s="60"/>
    </row>
    <row r="5652" spans="4:12" s="61" customFormat="1" ht="12.75">
      <c r="D5652" s="60"/>
      <c r="K5652" s="60"/>
      <c r="L5652" s="60"/>
    </row>
    <row r="5653" spans="4:12" s="61" customFormat="1" ht="12.75">
      <c r="D5653" s="60"/>
      <c r="K5653" s="60"/>
      <c r="L5653" s="60"/>
    </row>
    <row r="5654" spans="4:12" s="61" customFormat="1" ht="12.75">
      <c r="D5654" s="60"/>
      <c r="K5654" s="60"/>
      <c r="L5654" s="60"/>
    </row>
    <row r="5655" spans="4:12" s="61" customFormat="1" ht="12.75">
      <c r="D5655" s="60"/>
      <c r="K5655" s="60"/>
      <c r="L5655" s="60"/>
    </row>
    <row r="5656" spans="4:12" s="61" customFormat="1" ht="12.75">
      <c r="D5656" s="60"/>
      <c r="K5656" s="60"/>
      <c r="L5656" s="60"/>
    </row>
    <row r="5657" spans="4:12" s="61" customFormat="1" ht="12.75">
      <c r="D5657" s="60"/>
      <c r="K5657" s="60"/>
      <c r="L5657" s="60"/>
    </row>
    <row r="5658" spans="4:12" s="61" customFormat="1" ht="12.75">
      <c r="D5658" s="60"/>
      <c r="K5658" s="60"/>
      <c r="L5658" s="60"/>
    </row>
    <row r="5659" spans="4:12" s="61" customFormat="1" ht="12.75">
      <c r="D5659" s="60"/>
      <c r="K5659" s="60"/>
      <c r="L5659" s="60"/>
    </row>
    <row r="5660" spans="4:12" s="61" customFormat="1" ht="12.75">
      <c r="D5660" s="60"/>
      <c r="K5660" s="60"/>
      <c r="L5660" s="60"/>
    </row>
    <row r="5661" spans="4:12" s="61" customFormat="1" ht="12.75">
      <c r="D5661" s="60"/>
      <c r="K5661" s="60"/>
      <c r="L5661" s="60"/>
    </row>
    <row r="5662" spans="4:12" s="61" customFormat="1" ht="12.75">
      <c r="D5662" s="60"/>
      <c r="K5662" s="60"/>
      <c r="L5662" s="60"/>
    </row>
    <row r="5663" spans="4:12" s="61" customFormat="1" ht="12.75">
      <c r="D5663" s="60"/>
      <c r="K5663" s="60"/>
      <c r="L5663" s="60"/>
    </row>
    <row r="5664" spans="4:12" s="61" customFormat="1" ht="12.75">
      <c r="D5664" s="60"/>
      <c r="K5664" s="60"/>
      <c r="L5664" s="60"/>
    </row>
    <row r="5665" spans="4:12" s="61" customFormat="1" ht="12.75">
      <c r="D5665" s="60"/>
      <c r="K5665" s="60"/>
      <c r="L5665" s="60"/>
    </row>
    <row r="5666" spans="4:12" s="61" customFormat="1" ht="12.75">
      <c r="D5666" s="60"/>
      <c r="K5666" s="60"/>
      <c r="L5666" s="60"/>
    </row>
    <row r="5667" spans="4:12" s="61" customFormat="1" ht="12.75">
      <c r="D5667" s="60"/>
      <c r="K5667" s="60"/>
      <c r="L5667" s="60"/>
    </row>
    <row r="5668" spans="4:12" s="61" customFormat="1" ht="12.75">
      <c r="D5668" s="60"/>
      <c r="K5668" s="60"/>
      <c r="L5668" s="60"/>
    </row>
    <row r="5669" spans="4:12" s="61" customFormat="1" ht="12.75">
      <c r="D5669" s="60"/>
      <c r="K5669" s="60"/>
      <c r="L5669" s="60"/>
    </row>
    <row r="5670" spans="4:12" s="61" customFormat="1" ht="12.75">
      <c r="D5670" s="60"/>
      <c r="K5670" s="60"/>
      <c r="L5670" s="60"/>
    </row>
    <row r="5671" spans="4:12" s="61" customFormat="1" ht="12.75">
      <c r="D5671" s="60"/>
      <c r="K5671" s="60"/>
      <c r="L5671" s="60"/>
    </row>
    <row r="5672" spans="4:12" s="61" customFormat="1" ht="12.75">
      <c r="D5672" s="60"/>
      <c r="K5672" s="60"/>
      <c r="L5672" s="60"/>
    </row>
    <row r="5673" spans="4:12" s="61" customFormat="1" ht="12.75">
      <c r="D5673" s="60"/>
      <c r="K5673" s="60"/>
      <c r="L5673" s="60"/>
    </row>
    <row r="5674" spans="4:12" s="61" customFormat="1" ht="12.75">
      <c r="D5674" s="60"/>
      <c r="K5674" s="60"/>
      <c r="L5674" s="60"/>
    </row>
    <row r="5675" spans="4:12" s="61" customFormat="1" ht="12.75">
      <c r="D5675" s="60"/>
      <c r="K5675" s="60"/>
      <c r="L5675" s="60"/>
    </row>
    <row r="5676" spans="4:12" s="61" customFormat="1" ht="12.75">
      <c r="D5676" s="60"/>
      <c r="K5676" s="60"/>
      <c r="L5676" s="60"/>
    </row>
    <row r="5677" spans="4:12" s="61" customFormat="1" ht="12.75">
      <c r="D5677" s="60"/>
      <c r="K5677" s="60"/>
      <c r="L5677" s="60"/>
    </row>
    <row r="5678" spans="4:12" s="61" customFormat="1" ht="12.75">
      <c r="D5678" s="60"/>
      <c r="K5678" s="60"/>
      <c r="L5678" s="60"/>
    </row>
    <row r="5679" spans="4:12" s="61" customFormat="1" ht="12.75">
      <c r="D5679" s="60"/>
      <c r="K5679" s="60"/>
      <c r="L5679" s="60"/>
    </row>
    <row r="5680" spans="4:12" s="61" customFormat="1" ht="12.75">
      <c r="D5680" s="60"/>
      <c r="K5680" s="60"/>
      <c r="L5680" s="60"/>
    </row>
    <row r="5681" spans="4:12" s="61" customFormat="1" ht="12.75">
      <c r="D5681" s="60"/>
      <c r="K5681" s="60"/>
      <c r="L5681" s="60"/>
    </row>
    <row r="5682" spans="4:12" s="61" customFormat="1" ht="12.75">
      <c r="D5682" s="60"/>
      <c r="K5682" s="60"/>
      <c r="L5682" s="60"/>
    </row>
    <row r="5683" spans="4:12" s="61" customFormat="1" ht="12.75">
      <c r="D5683" s="60"/>
      <c r="K5683" s="60"/>
      <c r="L5683" s="60"/>
    </row>
    <row r="5684" spans="4:12" s="61" customFormat="1" ht="12.75">
      <c r="D5684" s="60"/>
      <c r="K5684" s="60"/>
      <c r="L5684" s="60"/>
    </row>
    <row r="5685" spans="4:12" s="61" customFormat="1" ht="12.75">
      <c r="D5685" s="60"/>
      <c r="K5685" s="60"/>
      <c r="L5685" s="60"/>
    </row>
    <row r="5686" spans="4:12" s="61" customFormat="1" ht="12.75">
      <c r="D5686" s="60"/>
      <c r="K5686" s="60"/>
      <c r="L5686" s="60"/>
    </row>
    <row r="5687" spans="4:12" s="61" customFormat="1" ht="12.75">
      <c r="D5687" s="60"/>
      <c r="K5687" s="60"/>
      <c r="L5687" s="60"/>
    </row>
    <row r="5688" spans="4:12" s="61" customFormat="1" ht="12.75">
      <c r="D5688" s="60"/>
      <c r="K5688" s="60"/>
      <c r="L5688" s="60"/>
    </row>
    <row r="5689" spans="4:12" s="61" customFormat="1" ht="12.75">
      <c r="D5689" s="60"/>
      <c r="K5689" s="60"/>
      <c r="L5689" s="60"/>
    </row>
    <row r="5690" spans="4:12" s="61" customFormat="1" ht="12.75">
      <c r="D5690" s="60"/>
      <c r="K5690" s="60"/>
      <c r="L5690" s="60"/>
    </row>
    <row r="5691" spans="4:12" s="61" customFormat="1" ht="12.75">
      <c r="D5691" s="60"/>
      <c r="K5691" s="60"/>
      <c r="L5691" s="60"/>
    </row>
    <row r="5692" spans="4:12" s="61" customFormat="1" ht="12.75">
      <c r="D5692" s="60"/>
      <c r="K5692" s="60"/>
      <c r="L5692" s="60"/>
    </row>
    <row r="5693" spans="4:12" s="61" customFormat="1" ht="12.75">
      <c r="D5693" s="60"/>
      <c r="K5693" s="60"/>
      <c r="L5693" s="60"/>
    </row>
    <row r="5694" spans="4:12" s="61" customFormat="1" ht="12.75">
      <c r="D5694" s="60"/>
      <c r="K5694" s="60"/>
      <c r="L5694" s="60"/>
    </row>
    <row r="5695" spans="4:12" s="61" customFormat="1" ht="12.75">
      <c r="D5695" s="60"/>
      <c r="K5695" s="60"/>
      <c r="L5695" s="60"/>
    </row>
    <row r="5696" spans="4:12" s="61" customFormat="1" ht="12.75">
      <c r="D5696" s="60"/>
      <c r="K5696" s="60"/>
      <c r="L5696" s="60"/>
    </row>
    <row r="5697" spans="4:12" s="61" customFormat="1" ht="12.75">
      <c r="D5697" s="60"/>
      <c r="K5697" s="60"/>
      <c r="L5697" s="60"/>
    </row>
    <row r="5698" spans="4:12" s="61" customFormat="1" ht="12.75">
      <c r="D5698" s="60"/>
      <c r="K5698" s="60"/>
      <c r="L5698" s="60"/>
    </row>
    <row r="5699" spans="4:12" s="61" customFormat="1" ht="12.75">
      <c r="D5699" s="60"/>
      <c r="K5699" s="60"/>
      <c r="L5699" s="60"/>
    </row>
    <row r="5700" spans="4:12" s="61" customFormat="1" ht="12.75">
      <c r="D5700" s="60"/>
      <c r="K5700" s="60"/>
      <c r="L5700" s="60"/>
    </row>
    <row r="5701" spans="4:12" s="61" customFormat="1" ht="12.75">
      <c r="D5701" s="60"/>
      <c r="K5701" s="60"/>
      <c r="L5701" s="60"/>
    </row>
    <row r="5702" spans="4:12" s="61" customFormat="1" ht="12.75">
      <c r="D5702" s="60"/>
      <c r="K5702" s="60"/>
      <c r="L5702" s="60"/>
    </row>
    <row r="5703" spans="4:12" s="61" customFormat="1" ht="12.75">
      <c r="D5703" s="60"/>
      <c r="K5703" s="60"/>
      <c r="L5703" s="60"/>
    </row>
    <row r="5704" spans="4:12" s="61" customFormat="1" ht="12.75">
      <c r="D5704" s="60"/>
      <c r="K5704" s="60"/>
      <c r="L5704" s="60"/>
    </row>
    <row r="5705" spans="4:12" s="61" customFormat="1" ht="12.75">
      <c r="D5705" s="60"/>
      <c r="K5705" s="60"/>
      <c r="L5705" s="60"/>
    </row>
    <row r="5706" spans="4:12" s="61" customFormat="1" ht="12.75">
      <c r="D5706" s="60"/>
      <c r="K5706" s="60"/>
      <c r="L5706" s="60"/>
    </row>
    <row r="5707" spans="4:12" s="61" customFormat="1" ht="12.75">
      <c r="D5707" s="60"/>
      <c r="K5707" s="60"/>
      <c r="L5707" s="60"/>
    </row>
    <row r="5708" spans="4:12" s="61" customFormat="1" ht="12.75">
      <c r="D5708" s="60"/>
      <c r="K5708" s="60"/>
      <c r="L5708" s="60"/>
    </row>
    <row r="5709" spans="4:12" s="61" customFormat="1" ht="12.75">
      <c r="D5709" s="60"/>
      <c r="K5709" s="60"/>
      <c r="L5709" s="60"/>
    </row>
    <row r="5710" spans="4:12" s="61" customFormat="1" ht="12.75">
      <c r="D5710" s="60"/>
      <c r="K5710" s="60"/>
      <c r="L5710" s="60"/>
    </row>
    <row r="5711" spans="4:12" s="61" customFormat="1" ht="12.75">
      <c r="D5711" s="60"/>
      <c r="K5711" s="60"/>
      <c r="L5711" s="60"/>
    </row>
    <row r="5712" spans="4:12" s="61" customFormat="1" ht="12.75">
      <c r="D5712" s="60"/>
      <c r="K5712" s="60"/>
      <c r="L5712" s="60"/>
    </row>
    <row r="5713" spans="4:12" s="61" customFormat="1" ht="12.75">
      <c r="D5713" s="60"/>
      <c r="K5713" s="60"/>
      <c r="L5713" s="60"/>
    </row>
    <row r="5714" spans="4:12" s="61" customFormat="1" ht="12.75">
      <c r="D5714" s="60"/>
      <c r="K5714" s="60"/>
      <c r="L5714" s="60"/>
    </row>
    <row r="5715" spans="4:12" s="61" customFormat="1" ht="12.75">
      <c r="D5715" s="60"/>
      <c r="K5715" s="60"/>
      <c r="L5715" s="60"/>
    </row>
    <row r="5716" spans="4:12" s="61" customFormat="1" ht="12.75">
      <c r="D5716" s="60"/>
      <c r="K5716" s="60"/>
      <c r="L5716" s="60"/>
    </row>
    <row r="5717" spans="4:12" s="61" customFormat="1" ht="12.75">
      <c r="D5717" s="60"/>
      <c r="K5717" s="60"/>
      <c r="L5717" s="60"/>
    </row>
    <row r="5718" spans="4:12" s="61" customFormat="1" ht="12.75">
      <c r="D5718" s="60"/>
      <c r="K5718" s="60"/>
      <c r="L5718" s="60"/>
    </row>
    <row r="5719" spans="4:12" s="61" customFormat="1" ht="12.75">
      <c r="D5719" s="60"/>
      <c r="K5719" s="60"/>
      <c r="L5719" s="60"/>
    </row>
    <row r="5720" spans="4:12" s="61" customFormat="1" ht="12.75">
      <c r="D5720" s="60"/>
      <c r="K5720" s="60"/>
      <c r="L5720" s="60"/>
    </row>
    <row r="5721" spans="4:12" s="61" customFormat="1" ht="12.75">
      <c r="D5721" s="60"/>
      <c r="K5721" s="60"/>
      <c r="L5721" s="60"/>
    </row>
    <row r="5722" spans="4:12" s="61" customFormat="1" ht="12.75">
      <c r="D5722" s="60"/>
      <c r="K5722" s="60"/>
      <c r="L5722" s="60"/>
    </row>
    <row r="5723" spans="4:12" s="61" customFormat="1" ht="12.75">
      <c r="D5723" s="60"/>
      <c r="K5723" s="60"/>
      <c r="L5723" s="60"/>
    </row>
    <row r="5724" spans="4:12" s="61" customFormat="1" ht="12.75">
      <c r="D5724" s="60"/>
      <c r="K5724" s="60"/>
      <c r="L5724" s="60"/>
    </row>
    <row r="5725" spans="4:12" s="61" customFormat="1" ht="12.75">
      <c r="D5725" s="60"/>
      <c r="K5725" s="60"/>
      <c r="L5725" s="60"/>
    </row>
    <row r="5726" spans="4:12" s="61" customFormat="1" ht="12.75">
      <c r="D5726" s="60"/>
      <c r="K5726" s="60"/>
      <c r="L5726" s="60"/>
    </row>
    <row r="5727" spans="4:12" s="61" customFormat="1" ht="12.75">
      <c r="D5727" s="60"/>
      <c r="K5727" s="60"/>
      <c r="L5727" s="60"/>
    </row>
    <row r="5728" spans="4:12" s="61" customFormat="1" ht="12.75">
      <c r="D5728" s="60"/>
      <c r="K5728" s="60"/>
      <c r="L5728" s="60"/>
    </row>
    <row r="5729" spans="4:12" s="61" customFormat="1" ht="12.75">
      <c r="D5729" s="60"/>
      <c r="K5729" s="60"/>
      <c r="L5729" s="60"/>
    </row>
    <row r="5730" spans="4:12" s="61" customFormat="1" ht="12.75">
      <c r="D5730" s="60"/>
      <c r="K5730" s="60"/>
      <c r="L5730" s="60"/>
    </row>
    <row r="5731" spans="4:12" s="61" customFormat="1" ht="12.75">
      <c r="D5731" s="60"/>
      <c r="K5731" s="60"/>
      <c r="L5731" s="60"/>
    </row>
    <row r="5732" spans="4:12" s="61" customFormat="1" ht="12.75">
      <c r="D5732" s="60"/>
      <c r="K5732" s="60"/>
      <c r="L5732" s="60"/>
    </row>
    <row r="5733" spans="4:12" s="61" customFormat="1" ht="12.75">
      <c r="D5733" s="60"/>
      <c r="K5733" s="60"/>
      <c r="L5733" s="60"/>
    </row>
    <row r="5734" spans="4:12" s="61" customFormat="1" ht="12.75">
      <c r="D5734" s="60"/>
      <c r="K5734" s="60"/>
      <c r="L5734" s="60"/>
    </row>
    <row r="5735" spans="4:12" s="61" customFormat="1" ht="12.75">
      <c r="D5735" s="60"/>
      <c r="K5735" s="60"/>
      <c r="L5735" s="60"/>
    </row>
    <row r="5736" spans="4:12" s="61" customFormat="1" ht="12.75">
      <c r="D5736" s="60"/>
      <c r="K5736" s="60"/>
      <c r="L5736" s="60"/>
    </row>
    <row r="5737" spans="4:12" s="61" customFormat="1" ht="12.75">
      <c r="D5737" s="60"/>
      <c r="K5737" s="60"/>
      <c r="L5737" s="60"/>
    </row>
  </sheetData>
  <mergeCells count="1">
    <mergeCell ref="A2:N2"/>
  </mergeCells>
  <printOptions/>
  <pageMargins left="0.1968503937007874" right="0.35433070866141736" top="0.3937007874015748" bottom="0.3937007874015748" header="0.7086614173228347" footer="0.5118110236220472"/>
  <pageSetup horizontalDpi="300" verticalDpi="300" orientation="portrait" paperSize="9" scale="48" r:id="rId1"/>
  <rowBreaks count="1" manualBreakCount="1"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SheetLayoutView="85" workbookViewId="0" topLeftCell="A1">
      <selection activeCell="I17" sqref="I17"/>
    </sheetView>
  </sheetViews>
  <sheetFormatPr defaultColWidth="9.140625" defaultRowHeight="12.75"/>
  <cols>
    <col min="1" max="1" width="52.8515625" style="9" customWidth="1"/>
    <col min="2" max="9" width="12.7109375" style="1" customWidth="1"/>
    <col min="10" max="10" width="16.00390625" style="1" customWidth="1"/>
    <col min="11" max="11" width="15.421875" style="1" customWidth="1"/>
    <col min="12" max="12" width="16.57421875" style="1" customWidth="1"/>
    <col min="13" max="13" width="12.7109375" style="2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5" s="17" customFormat="1" ht="18.75">
      <c r="A1" s="179" t="s">
        <v>51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7"/>
      <c r="O1" s="7"/>
    </row>
    <row r="2" spans="1:13" s="17" customFormat="1" ht="15.75">
      <c r="A2" s="155"/>
      <c r="M2" s="156" t="s">
        <v>0</v>
      </c>
    </row>
    <row r="3" spans="1:13" s="2" customFormat="1" ht="114" customHeight="1">
      <c r="A3" s="35" t="s">
        <v>19</v>
      </c>
      <c r="B3" s="35" t="s">
        <v>20</v>
      </c>
      <c r="C3" s="35" t="s">
        <v>30</v>
      </c>
      <c r="D3" s="35" t="s">
        <v>32</v>
      </c>
      <c r="E3" s="35" t="s">
        <v>31</v>
      </c>
      <c r="F3" s="35" t="s">
        <v>33</v>
      </c>
      <c r="G3" s="35" t="s">
        <v>35</v>
      </c>
      <c r="H3" s="35" t="s">
        <v>34</v>
      </c>
      <c r="I3" s="35" t="s">
        <v>37</v>
      </c>
      <c r="J3" s="35" t="s">
        <v>36</v>
      </c>
      <c r="K3" s="35" t="s">
        <v>38</v>
      </c>
      <c r="L3" s="35" t="s">
        <v>49</v>
      </c>
      <c r="M3" s="63" t="s">
        <v>5</v>
      </c>
    </row>
    <row r="4" spans="1:13" ht="12.75">
      <c r="A4" s="66" t="s">
        <v>22</v>
      </c>
      <c r="B4" s="152">
        <f>'[4]Payments'!B5</f>
        <v>17260420.58</v>
      </c>
      <c r="C4" s="152">
        <f>'[4]Payments'!C5</f>
        <v>3623309</v>
      </c>
      <c r="D4" s="152">
        <f>'[4]Payments'!D5</f>
        <v>836686</v>
      </c>
      <c r="E4" s="152">
        <f>'[4]Payments'!E5</f>
        <v>7482007.01</v>
      </c>
      <c r="F4" s="152">
        <f>'[4]Payments'!F5</f>
        <v>2011085.1</v>
      </c>
      <c r="G4" s="152">
        <f>'[4]Payments'!G5</f>
        <v>3078587.9600000004</v>
      </c>
      <c r="H4" s="152">
        <f>'[4]Payments'!H5</f>
        <v>152642.40000000002</v>
      </c>
      <c r="I4" s="152">
        <f>'[4]Payments'!I5</f>
        <v>1892391.5453852</v>
      </c>
      <c r="J4" s="152">
        <f>'[4]Payments'!J5</f>
        <v>649038.93</v>
      </c>
      <c r="K4" s="152">
        <f>'[4]Payments'!K5</f>
        <v>56276</v>
      </c>
      <c r="L4" s="152">
        <f>'[4]Payments'!L5</f>
        <v>442600.34</v>
      </c>
      <c r="M4" s="153">
        <f>'[4]Payments'!M5</f>
        <v>37485044.8653852</v>
      </c>
    </row>
    <row r="5" spans="1:13" ht="12.75">
      <c r="A5" s="65" t="s">
        <v>23</v>
      </c>
      <c r="B5" s="152">
        <f>'[4]Payments'!B6</f>
        <v>16895883.259999998</v>
      </c>
      <c r="C5" s="152">
        <f>'[4]Payments'!C6</f>
        <v>2145501</v>
      </c>
      <c r="D5" s="152">
        <f>'[4]Payments'!D6</f>
        <v>836686</v>
      </c>
      <c r="E5" s="152">
        <f>'[4]Payments'!E6</f>
        <v>6516924.279999999</v>
      </c>
      <c r="F5" s="152">
        <f>'[4]Payments'!F6</f>
        <v>2011085.1</v>
      </c>
      <c r="G5" s="152">
        <f>'[4]Payments'!G6</f>
        <v>3054090.0100000002</v>
      </c>
      <c r="H5" s="152">
        <f>'[4]Payments'!H6</f>
        <v>152642.40000000002</v>
      </c>
      <c r="I5" s="152">
        <f>'[4]Payments'!I6</f>
        <v>1892391.5453852</v>
      </c>
      <c r="J5" s="152">
        <f>'[4]Payments'!J6</f>
        <v>648644.29</v>
      </c>
      <c r="K5" s="152">
        <f>'[4]Payments'!K6</f>
        <v>32890</v>
      </c>
      <c r="L5" s="152">
        <f>'[4]Payments'!L6</f>
        <v>442600.34</v>
      </c>
      <c r="M5" s="153">
        <f>'[4]Payments'!M6</f>
        <v>34629338.225385204</v>
      </c>
    </row>
    <row r="6" spans="1:13" ht="12.75">
      <c r="A6" s="64" t="s">
        <v>24</v>
      </c>
      <c r="B6" s="152">
        <f>'[4]Payments'!B7</f>
        <v>364537.32</v>
      </c>
      <c r="C6" s="152">
        <f>'[4]Payments'!C7</f>
        <v>1477808</v>
      </c>
      <c r="D6" s="152">
        <f>'[4]Payments'!D7</f>
        <v>0</v>
      </c>
      <c r="E6" s="152">
        <f>'[4]Payments'!E7</f>
        <v>965082.73</v>
      </c>
      <c r="F6" s="152">
        <f>'[4]Payments'!F7</f>
        <v>0</v>
      </c>
      <c r="G6" s="152">
        <f>'[4]Payments'!G7</f>
        <v>24497.95</v>
      </c>
      <c r="H6" s="152">
        <f>'[4]Payments'!H7</f>
        <v>0</v>
      </c>
      <c r="I6" s="152">
        <f>'[4]Payments'!I7</f>
        <v>0</v>
      </c>
      <c r="J6" s="152">
        <f>'[4]Payments'!J7</f>
        <v>394.64</v>
      </c>
      <c r="K6" s="152">
        <f>'[4]Payments'!K7</f>
        <v>23386</v>
      </c>
      <c r="L6" s="152">
        <f>'[4]Payments'!L7</f>
        <v>0</v>
      </c>
      <c r="M6" s="153">
        <f>'[4]Payments'!M7</f>
        <v>2855706.64</v>
      </c>
    </row>
    <row r="7" spans="1:13" ht="12.75">
      <c r="A7" s="66" t="s">
        <v>3</v>
      </c>
      <c r="B7" s="152">
        <f>'[4]Payments'!B8</f>
        <v>1130817.6199999999</v>
      </c>
      <c r="C7" s="152">
        <f>'[4]Payments'!C8</f>
        <v>182535</v>
      </c>
      <c r="D7" s="152">
        <f>'[4]Payments'!D8</f>
        <v>0</v>
      </c>
      <c r="E7" s="152">
        <f>'[4]Payments'!E8</f>
        <v>192829.32</v>
      </c>
      <c r="F7" s="152">
        <f>'[4]Payments'!F8</f>
        <v>0</v>
      </c>
      <c r="G7" s="152">
        <f>'[4]Payments'!G8</f>
        <v>1224.52</v>
      </c>
      <c r="H7" s="152">
        <f>'[4]Payments'!H8</f>
        <v>0</v>
      </c>
      <c r="I7" s="152">
        <f>'[4]Payments'!I8</f>
        <v>0</v>
      </c>
      <c r="J7" s="152">
        <f>'[4]Payments'!J8</f>
        <v>17393.45</v>
      </c>
      <c r="K7" s="152">
        <f>'[4]Payments'!K8</f>
        <v>2994</v>
      </c>
      <c r="L7" s="152">
        <f>'[4]Payments'!L8</f>
        <v>0</v>
      </c>
      <c r="M7" s="153">
        <f>'[4]Payments'!M8</f>
        <v>1527793.91</v>
      </c>
    </row>
    <row r="8" spans="1:13" ht="15" customHeight="1">
      <c r="A8" s="66" t="s">
        <v>8</v>
      </c>
      <c r="B8" s="152">
        <f>'[4]Payments'!B9</f>
        <v>2452455.7199999997</v>
      </c>
      <c r="C8" s="152">
        <f>'[4]Payments'!C9</f>
        <v>2280</v>
      </c>
      <c r="D8" s="152">
        <f>'[4]Payments'!D9</f>
        <v>0</v>
      </c>
      <c r="E8" s="152">
        <f>'[4]Payments'!E9</f>
        <v>57914.71000000001</v>
      </c>
      <c r="F8" s="152">
        <f>'[4]Payments'!F9</f>
        <v>0</v>
      </c>
      <c r="G8" s="152">
        <f>'[4]Payments'!G9</f>
        <v>0</v>
      </c>
      <c r="H8" s="152">
        <f>'[4]Payments'!H9</f>
        <v>0</v>
      </c>
      <c r="I8" s="152">
        <f>'[4]Payments'!I9</f>
        <v>0</v>
      </c>
      <c r="J8" s="152">
        <f>'[4]Payments'!J9</f>
        <v>0</v>
      </c>
      <c r="K8" s="152">
        <f>'[4]Payments'!K9</f>
        <v>48497</v>
      </c>
      <c r="L8" s="152">
        <f>'[4]Payments'!L9</f>
        <v>0</v>
      </c>
      <c r="M8" s="153">
        <f>'[4]Payments'!M9</f>
        <v>2561147.4299999997</v>
      </c>
    </row>
    <row r="9" spans="1:13" ht="12.75">
      <c r="A9" s="66" t="s">
        <v>4</v>
      </c>
      <c r="B9" s="152">
        <f>'[4]Payments'!B10</f>
        <v>407892.91000000003</v>
      </c>
      <c r="C9" s="152">
        <f>'[4]Payments'!C10</f>
        <v>0</v>
      </c>
      <c r="D9" s="152">
        <f>'[4]Payments'!D10</f>
        <v>0</v>
      </c>
      <c r="E9" s="152">
        <f>'[4]Payments'!E10</f>
        <v>369226.48000000004</v>
      </c>
      <c r="F9" s="152">
        <f>'[4]Payments'!F10</f>
        <v>30981</v>
      </c>
      <c r="G9" s="152">
        <f>'[4]Payments'!G10</f>
        <v>213320.13</v>
      </c>
      <c r="H9" s="152">
        <f>'[4]Payments'!H10</f>
        <v>0</v>
      </c>
      <c r="I9" s="152">
        <f>'[4]Payments'!I10</f>
        <v>0</v>
      </c>
      <c r="J9" s="152">
        <f>'[4]Payments'!J10</f>
        <v>306604.85</v>
      </c>
      <c r="K9" s="152">
        <f>'[4]Payments'!K10</f>
        <v>266</v>
      </c>
      <c r="L9" s="152">
        <f>'[4]Payments'!L10</f>
        <v>0</v>
      </c>
      <c r="M9" s="153">
        <f>'[4]Payments'!M10</f>
        <v>1328291.37</v>
      </c>
    </row>
    <row r="10" spans="1:13" ht="12.75">
      <c r="A10" s="66" t="s">
        <v>25</v>
      </c>
      <c r="B10" s="152">
        <f>'[4]Payments'!B11</f>
        <v>0</v>
      </c>
      <c r="C10" s="152">
        <f>'[4]Payments'!C11</f>
        <v>0</v>
      </c>
      <c r="D10" s="152">
        <f>'[4]Payments'!D11</f>
        <v>0</v>
      </c>
      <c r="E10" s="152">
        <f>'[4]Payments'!E11</f>
        <v>0</v>
      </c>
      <c r="F10" s="152">
        <f>'[4]Payments'!F11</f>
        <v>0</v>
      </c>
      <c r="G10" s="152">
        <f>'[4]Payments'!G11</f>
        <v>0</v>
      </c>
      <c r="H10" s="152">
        <f>'[4]Payments'!H11</f>
        <v>0</v>
      </c>
      <c r="I10" s="152">
        <f>'[4]Payments'!I11</f>
        <v>0</v>
      </c>
      <c r="J10" s="152">
        <f>'[4]Payments'!J11</f>
        <v>0</v>
      </c>
      <c r="K10" s="152">
        <f>'[4]Payments'!K11</f>
        <v>0</v>
      </c>
      <c r="L10" s="152">
        <f>'[4]Payments'!L11</f>
        <v>0</v>
      </c>
      <c r="M10" s="153">
        <f>'[4]Payments'!M11</f>
        <v>0</v>
      </c>
    </row>
    <row r="11" spans="1:13" ht="12.75">
      <c r="A11" s="66" t="s">
        <v>26</v>
      </c>
      <c r="B11" s="152">
        <f>'[4]Payments'!B12</f>
        <v>1089235.84</v>
      </c>
      <c r="C11" s="152">
        <f>'[4]Payments'!C12</f>
        <v>0</v>
      </c>
      <c r="D11" s="152">
        <f>'[4]Payments'!D12</f>
        <v>0</v>
      </c>
      <c r="E11" s="152">
        <f>'[4]Payments'!E12</f>
        <v>1066719.5499999998</v>
      </c>
      <c r="F11" s="152">
        <f>'[4]Payments'!F12</f>
        <v>1228187.36</v>
      </c>
      <c r="G11" s="152">
        <f>'[4]Payments'!G12</f>
        <v>1029725.4099999999</v>
      </c>
      <c r="H11" s="152">
        <f>'[4]Payments'!H12</f>
        <v>20282.06</v>
      </c>
      <c r="I11" s="152">
        <f>'[4]Payments'!I12</f>
        <v>120</v>
      </c>
      <c r="J11" s="152">
        <f>'[4]Payments'!J12</f>
        <v>158818.81</v>
      </c>
      <c r="K11" s="152">
        <f>'[4]Payments'!K12</f>
        <v>500</v>
      </c>
      <c r="L11" s="152">
        <f>'[4]Payments'!L12</f>
        <v>2604.34</v>
      </c>
      <c r="M11" s="153">
        <f>'[4]Payments'!M12</f>
        <v>4596193.369999999</v>
      </c>
    </row>
    <row r="12" spans="1:13" ht="12.75">
      <c r="A12" s="66" t="s">
        <v>27</v>
      </c>
      <c r="B12" s="152">
        <f>'[4]Payments'!B13</f>
        <v>898631.43</v>
      </c>
      <c r="C12" s="152">
        <f>'[4]Payments'!C13</f>
        <v>250544</v>
      </c>
      <c r="D12" s="152">
        <f>'[4]Payments'!D13</f>
        <v>278027</v>
      </c>
      <c r="E12" s="152">
        <f>'[4]Payments'!E13</f>
        <v>101007.41</v>
      </c>
      <c r="F12" s="152">
        <f>'[4]Payments'!F13</f>
        <v>148410.27</v>
      </c>
      <c r="G12" s="152">
        <f>'[4]Payments'!G13</f>
        <v>68608.23000000001</v>
      </c>
      <c r="H12" s="152">
        <f>'[4]Payments'!H13</f>
        <v>0</v>
      </c>
      <c r="I12" s="152">
        <f>'[4]Payments'!I13</f>
        <v>1340</v>
      </c>
      <c r="J12" s="152">
        <f>'[4]Payments'!J13</f>
        <v>16919.5</v>
      </c>
      <c r="K12" s="152">
        <f>'[4]Payments'!K13</f>
        <v>0</v>
      </c>
      <c r="L12" s="152">
        <f>'[4]Payments'!L13</f>
        <v>0</v>
      </c>
      <c r="M12" s="153">
        <f>'[4]Payments'!M13</f>
        <v>1763487.84</v>
      </c>
    </row>
    <row r="13" spans="1:13" ht="25.5">
      <c r="A13" s="64" t="s">
        <v>28</v>
      </c>
      <c r="B13" s="152">
        <f>'[4]Payments'!B14</f>
        <v>63739</v>
      </c>
      <c r="C13" s="152">
        <f>'[4]Payments'!C14</f>
        <v>0</v>
      </c>
      <c r="D13" s="152">
        <f>'[4]Payments'!D14</f>
        <v>0</v>
      </c>
      <c r="E13" s="152">
        <f>'[4]Payments'!E14</f>
        <v>0</v>
      </c>
      <c r="F13" s="152">
        <f>'[4]Payments'!F14</f>
        <v>0</v>
      </c>
      <c r="G13" s="152">
        <f>'[4]Payments'!G14</f>
        <v>29017.79</v>
      </c>
      <c r="H13" s="152">
        <f>'[4]Payments'!H14</f>
        <v>0</v>
      </c>
      <c r="I13" s="152">
        <f>'[4]Payments'!I14</f>
        <v>0</v>
      </c>
      <c r="J13" s="152">
        <f>'[4]Payments'!J14</f>
        <v>7600</v>
      </c>
      <c r="K13" s="152">
        <f>'[4]Payments'!K14</f>
        <v>0</v>
      </c>
      <c r="L13" s="152">
        <f>'[4]Payments'!L14</f>
        <v>0</v>
      </c>
      <c r="M13" s="153">
        <f>'[4]Payments'!M14</f>
        <v>100356.79000000001</v>
      </c>
    </row>
    <row r="14" spans="1:16" s="2" customFormat="1" ht="12.75">
      <c r="A14" s="72" t="s">
        <v>21</v>
      </c>
      <c r="B14" s="93">
        <f>SUM(B7:B12)+B4</f>
        <v>23239454.099999998</v>
      </c>
      <c r="C14" s="93">
        <f aca="true" t="shared" si="0" ref="C14:M14">SUM(C7:C12)+C4</f>
        <v>4058668</v>
      </c>
      <c r="D14" s="93">
        <f t="shared" si="0"/>
        <v>1114713</v>
      </c>
      <c r="E14" s="93">
        <f t="shared" si="0"/>
        <v>9269704.48</v>
      </c>
      <c r="F14" s="93">
        <f t="shared" si="0"/>
        <v>3418663.7300000004</v>
      </c>
      <c r="G14" s="93">
        <f t="shared" si="0"/>
        <v>4391466.25</v>
      </c>
      <c r="H14" s="93">
        <f t="shared" si="0"/>
        <v>172924.46000000002</v>
      </c>
      <c r="I14" s="93">
        <f t="shared" si="0"/>
        <v>1893851.5453852</v>
      </c>
      <c r="J14" s="93">
        <f t="shared" si="0"/>
        <v>1148775.54</v>
      </c>
      <c r="K14" s="93">
        <f t="shared" si="0"/>
        <v>108533</v>
      </c>
      <c r="L14" s="93">
        <f t="shared" si="0"/>
        <v>445204.68000000005</v>
      </c>
      <c r="M14" s="93">
        <f t="shared" si="0"/>
        <v>49261958.78538519</v>
      </c>
      <c r="O14" s="22"/>
      <c r="P14" s="23"/>
    </row>
    <row r="15" spans="2:13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6"/>
      <c r="M15" s="154"/>
    </row>
    <row r="16" spans="2:13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3"/>
    </row>
    <row r="17" spans="1:13" ht="15.75">
      <c r="A17" s="13" t="s">
        <v>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21" spans="3:10" ht="63.75">
      <c r="C21" s="11"/>
      <c r="D21" s="21" t="s">
        <v>22</v>
      </c>
      <c r="E21" s="19" t="s">
        <v>3</v>
      </c>
      <c r="F21" s="19" t="s">
        <v>8</v>
      </c>
      <c r="G21" s="19" t="s">
        <v>4</v>
      </c>
      <c r="H21" s="19" t="s">
        <v>25</v>
      </c>
      <c r="I21" s="19" t="s">
        <v>26</v>
      </c>
      <c r="J21" s="19" t="s">
        <v>27</v>
      </c>
    </row>
    <row r="22" spans="4:10" ht="12.75">
      <c r="D22" s="34">
        <f>M4/$M$14</f>
        <v>0.7609328940550794</v>
      </c>
      <c r="E22" s="34">
        <f>M7/$M$14</f>
        <v>0.031013665466612723</v>
      </c>
      <c r="F22" s="34">
        <f>M8/$M$14</f>
        <v>0.0519903693062207</v>
      </c>
      <c r="G22" s="34">
        <f>M9/$M$14</f>
        <v>0.026963835843126713</v>
      </c>
      <c r="H22" s="34">
        <f>M10/$M$14</f>
        <v>0</v>
      </c>
      <c r="I22" s="34">
        <f>M11/$M$14</f>
        <v>0.09330106807209575</v>
      </c>
      <c r="J22" s="34">
        <f>M12/$M$14</f>
        <v>0.03579816725686481</v>
      </c>
    </row>
    <row r="23" ht="12.75">
      <c r="D23" s="34"/>
    </row>
    <row r="24" ht="12.75">
      <c r="D24" s="34"/>
    </row>
    <row r="31" ht="12.75">
      <c r="D31" s="34"/>
    </row>
    <row r="32" ht="12.75">
      <c r="D32" s="34"/>
    </row>
    <row r="33" ht="12.75">
      <c r="D33" s="34"/>
    </row>
    <row r="34" ht="12.75">
      <c r="D34" s="34"/>
    </row>
  </sheetData>
  <mergeCells count="1">
    <mergeCell ref="A1:M1"/>
  </mergeCells>
  <printOptions/>
  <pageMargins left="0.5511811023622047" right="0.5511811023622047" top="0.5905511811023623" bottom="0.25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SheetLayoutView="100" workbookViewId="0" topLeftCell="B1">
      <selection activeCell="B4" sqref="B4"/>
    </sheetView>
  </sheetViews>
  <sheetFormatPr defaultColWidth="9.140625" defaultRowHeight="12.75"/>
  <cols>
    <col min="1" max="1" width="52.28125" style="17" customWidth="1"/>
    <col min="2" max="12" width="12.7109375" style="17" customWidth="1"/>
    <col min="13" max="13" width="19.7109375" style="17" customWidth="1"/>
    <col min="14" max="14" width="15.28125" style="17" hidden="1" customWidth="1"/>
    <col min="15" max="16384" width="9.140625" style="17" customWidth="1"/>
  </cols>
  <sheetData>
    <row r="1" spans="1:13" ht="15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s="162" customFormat="1" ht="18.75">
      <c r="A2" s="181" t="s">
        <v>199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66"/>
      <c r="N2" s="166"/>
    </row>
    <row r="3" spans="1:13" s="2" customFormat="1" ht="13.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37"/>
      <c r="M3" s="97"/>
    </row>
    <row r="4" spans="1:13" s="1" customFormat="1" ht="108" customHeight="1">
      <c r="A4" s="35" t="s">
        <v>19</v>
      </c>
      <c r="B4" s="35" t="s">
        <v>20</v>
      </c>
      <c r="C4" s="35" t="s">
        <v>30</v>
      </c>
      <c r="D4" s="35" t="s">
        <v>32</v>
      </c>
      <c r="E4" s="35" t="s">
        <v>31</v>
      </c>
      <c r="F4" s="35" t="s">
        <v>33</v>
      </c>
      <c r="G4" s="35" t="s">
        <v>35</v>
      </c>
      <c r="H4" s="35" t="s">
        <v>34</v>
      </c>
      <c r="I4" s="35" t="s">
        <v>37</v>
      </c>
      <c r="J4" s="35" t="s">
        <v>36</v>
      </c>
      <c r="K4" s="35" t="s">
        <v>38</v>
      </c>
      <c r="L4" s="68" t="s">
        <v>49</v>
      </c>
      <c r="M4" s="70" t="s">
        <v>18</v>
      </c>
    </row>
    <row r="5" spans="1:13" s="1" customFormat="1" ht="12.75">
      <c r="A5" s="66" t="s">
        <v>22</v>
      </c>
      <c r="B5" s="6">
        <f>'2.4.1.9.4'!B4/'2.4.1.9.4'!$B$14</f>
        <v>0.7427205693269705</v>
      </c>
      <c r="C5" s="6">
        <f>'2.4.1.9.4'!C4/'2.4.1.9.4'!C$14</f>
        <v>0.8927335273542946</v>
      </c>
      <c r="D5" s="6">
        <f>'2.4.1.9.4'!D4/'2.4.1.9.4'!D$14</f>
        <v>0.7505842310980495</v>
      </c>
      <c r="E5" s="6">
        <f>'2.4.1.9.4'!E4/'2.4.1.9.4'!$E$14</f>
        <v>0.8071462284631538</v>
      </c>
      <c r="F5" s="6">
        <f>'2.4.1.9.4'!F4/'2.4.1.9.4'!$F$14</f>
        <v>0.5882664277132632</v>
      </c>
      <c r="G5" s="6">
        <f>'2.4.1.9.4'!G4/'2.4.1.9.4'!G$14</f>
        <v>0.7010387384851245</v>
      </c>
      <c r="H5" s="6">
        <f>'2.4.1.9.4'!H4/'2.4.1.9.4'!H$14</f>
        <v>0.8827114452171775</v>
      </c>
      <c r="I5" s="6">
        <f>'2.4.1.9.4'!I4/'2.4.1.9.4'!I$14</f>
        <v>0.9992290842418152</v>
      </c>
      <c r="J5" s="6">
        <f>'2.4.1.9.4'!J4/'2.4.1.9.4'!J$14</f>
        <v>0.5649832429405661</v>
      </c>
      <c r="K5" s="6">
        <f>'2.4.1.9.4'!K4/'2.4.1.9.4'!K$14</f>
        <v>0.5185151060046254</v>
      </c>
      <c r="L5" s="69">
        <f>'2.4.1.9.4'!L4/'2.4.1.9.4'!L$14</f>
        <v>0.9941502411879407</v>
      </c>
      <c r="M5" s="25">
        <f>'2.4.1.9.4'!M4/'2.4.1.9.4'!M$14</f>
        <v>0.7609328940550794</v>
      </c>
    </row>
    <row r="6" spans="1:13" s="1" customFormat="1" ht="15" customHeight="1">
      <c r="A6" s="65" t="s">
        <v>23</v>
      </c>
      <c r="B6" s="6">
        <f>'2.4.1.9.4'!B5/'2.4.1.9.4'!$B$14</f>
        <v>0.7270344297803449</v>
      </c>
      <c r="C6" s="6">
        <f>'2.4.1.9.4'!C5/'2.4.1.9.4'!C$14</f>
        <v>0.5286219518324731</v>
      </c>
      <c r="D6" s="6">
        <f>'2.4.1.9.4'!D5/'2.4.1.9.4'!D$14</f>
        <v>0.7505842310980495</v>
      </c>
      <c r="E6" s="6">
        <f>'2.4.1.9.4'!E5/'2.4.1.9.4'!$E$14</f>
        <v>0.7030347401107224</v>
      </c>
      <c r="F6" s="6">
        <f>'2.4.1.9.4'!F5/'2.4.1.9.4'!$F$14</f>
        <v>0.5882664277132632</v>
      </c>
      <c r="G6" s="6">
        <f>'2.4.1.9.4'!G5/'2.4.1.9.4'!G$14</f>
        <v>0.6954602030699883</v>
      </c>
      <c r="H6" s="6">
        <f>'2.4.1.9.4'!H5/'2.4.1.9.4'!H$14</f>
        <v>0.8827114452171775</v>
      </c>
      <c r="I6" s="6">
        <f>'2.4.1.9.4'!I5/'2.4.1.9.4'!I$14</f>
        <v>0.9992290842418152</v>
      </c>
      <c r="J6" s="6">
        <f>'2.4.1.9.4'!J5/'2.4.1.9.4'!J$14</f>
        <v>0.5646397119492986</v>
      </c>
      <c r="K6" s="6">
        <f>'2.4.1.9.4'!K5/'2.4.1.9.4'!K$14</f>
        <v>0.30304147125758985</v>
      </c>
      <c r="L6" s="69">
        <f>'2.4.1.9.4'!L5/'2.4.1.9.4'!L$14</f>
        <v>0.9941502411879407</v>
      </c>
      <c r="M6" s="25">
        <f>'2.4.1.9.4'!M5/'2.4.1.9.4'!M$14</f>
        <v>0.7029630790008065</v>
      </c>
    </row>
    <row r="7" spans="1:13" s="1" customFormat="1" ht="15" customHeight="1">
      <c r="A7" s="64" t="s">
        <v>24</v>
      </c>
      <c r="B7" s="6">
        <f>'2.4.1.9.4'!B6/'2.4.1.9.4'!$B$14</f>
        <v>0.015686139546625583</v>
      </c>
      <c r="C7" s="6">
        <f>'2.4.1.9.4'!C6/'2.4.1.9.4'!C$14</f>
        <v>0.36411157552182144</v>
      </c>
      <c r="D7" s="6">
        <f>'2.4.1.9.4'!D6/'2.4.1.9.4'!D$14</f>
        <v>0</v>
      </c>
      <c r="E7" s="6">
        <f>'2.4.1.9.4'!E6/'2.4.1.9.4'!$E$14</f>
        <v>0.10411148835243127</v>
      </c>
      <c r="F7" s="6">
        <f>'2.4.1.9.4'!F6/'2.4.1.9.4'!$F$14</f>
        <v>0</v>
      </c>
      <c r="G7" s="6">
        <f>'2.4.1.9.4'!G6/'2.4.1.9.4'!G$14</f>
        <v>0.005578535415136118</v>
      </c>
      <c r="H7" s="6">
        <f>'2.4.1.9.4'!H6/'2.4.1.9.4'!H$14</f>
        <v>0</v>
      </c>
      <c r="I7" s="6">
        <f>'2.4.1.9.4'!I6/'2.4.1.9.4'!I$14</f>
        <v>0</v>
      </c>
      <c r="J7" s="6">
        <f>'2.4.1.9.4'!J6/'2.4.1.9.4'!J$14</f>
        <v>0.00034353099126744984</v>
      </c>
      <c r="K7" s="6">
        <f>'2.4.1.9.4'!K6/'2.4.1.9.4'!K$14</f>
        <v>0.21547363474703546</v>
      </c>
      <c r="L7" s="69">
        <f>'2.4.1.9.4'!L6/'2.4.1.9.4'!L$14</f>
        <v>0</v>
      </c>
      <c r="M7" s="25">
        <f>'2.4.1.9.4'!M6/'2.4.1.9.4'!M$14</f>
        <v>0.05796981505427303</v>
      </c>
    </row>
    <row r="8" spans="1:13" s="1" customFormat="1" ht="15" customHeight="1">
      <c r="A8" s="66" t="s">
        <v>3</v>
      </c>
      <c r="B8" s="6">
        <f>'2.4.1.9.4'!B7/'2.4.1.9.4'!$B$14</f>
        <v>0.04865938825989893</v>
      </c>
      <c r="C8" s="6">
        <f>'2.4.1.9.4'!C7/'2.4.1.9.4'!C$14</f>
        <v>0.04497411466027771</v>
      </c>
      <c r="D8" s="6">
        <f>'2.4.1.9.4'!D7/'2.4.1.9.4'!D$14</f>
        <v>0</v>
      </c>
      <c r="E8" s="6">
        <f>'2.4.1.9.4'!E7/'2.4.1.9.4'!$E$14</f>
        <v>0.020802100047098804</v>
      </c>
      <c r="F8" s="6">
        <f>'2.4.1.9.4'!F7/'2.4.1.9.4'!$F$14</f>
        <v>0</v>
      </c>
      <c r="G8" s="6">
        <f>'2.4.1.9.4'!G7/'2.4.1.9.4'!G$14</f>
        <v>0.0002788408085795946</v>
      </c>
      <c r="H8" s="6">
        <f>'2.4.1.9.4'!H7/'2.4.1.9.4'!H$14</f>
        <v>0</v>
      </c>
      <c r="I8" s="6">
        <f>'2.4.1.9.4'!I7/'2.4.1.9.4'!I$14</f>
        <v>0</v>
      </c>
      <c r="J8" s="6">
        <f>'2.4.1.9.4'!J7/'2.4.1.9.4'!J$14</f>
        <v>0.015140860328554698</v>
      </c>
      <c r="K8" s="6">
        <f>'2.4.1.9.4'!K7/'2.4.1.9.4'!K$14</f>
        <v>0.027586079809827427</v>
      </c>
      <c r="L8" s="69">
        <f>'2.4.1.9.4'!L7/'2.4.1.9.4'!L$14</f>
        <v>0</v>
      </c>
      <c r="M8" s="25">
        <f>'2.4.1.9.4'!M7/'2.4.1.9.4'!M$14</f>
        <v>0.031013665466612723</v>
      </c>
    </row>
    <row r="9" spans="1:13" s="1" customFormat="1" ht="13.5" customHeight="1">
      <c r="A9" s="66" t="s">
        <v>8</v>
      </c>
      <c r="B9" s="6">
        <f>'2.4.1.9.4'!B8/'2.4.1.9.4'!$B$14</f>
        <v>0.10552983342237802</v>
      </c>
      <c r="C9" s="6">
        <f>'2.4.1.9.4'!C8/'2.4.1.9.4'!C$14</f>
        <v>0.0005617606564518211</v>
      </c>
      <c r="D9" s="6">
        <f>'2.4.1.9.4'!D8/'2.4.1.9.4'!D$14</f>
        <v>0</v>
      </c>
      <c r="E9" s="6">
        <f>'2.4.1.9.4'!E8/'2.4.1.9.4'!$E$14</f>
        <v>0.006247740704674547</v>
      </c>
      <c r="F9" s="6">
        <f>'2.4.1.9.4'!F8/'2.4.1.9.4'!$F$14</f>
        <v>0</v>
      </c>
      <c r="G9" s="6">
        <f>'2.4.1.9.4'!G8/'2.4.1.9.4'!G$14</f>
        <v>0</v>
      </c>
      <c r="H9" s="6">
        <f>'2.4.1.9.4'!H8/'2.4.1.9.4'!H$14</f>
        <v>0</v>
      </c>
      <c r="I9" s="6">
        <f>'2.4.1.9.4'!I8/'2.4.1.9.4'!I$14</f>
        <v>0</v>
      </c>
      <c r="J9" s="6">
        <f>'2.4.1.9.4'!J8/'2.4.1.9.4'!J$14</f>
        <v>0</v>
      </c>
      <c r="K9" s="6">
        <f>'2.4.1.9.4'!K8/'2.4.1.9.4'!K$14</f>
        <v>0.44684105295163684</v>
      </c>
      <c r="L9" s="69">
        <f>'2.4.1.9.4'!L8/'2.4.1.9.4'!L$14</f>
        <v>0</v>
      </c>
      <c r="M9" s="25">
        <f>'2.4.1.9.4'!M8/'2.4.1.9.4'!M$14</f>
        <v>0.0519903693062207</v>
      </c>
    </row>
    <row r="10" spans="1:13" s="1" customFormat="1" ht="15" customHeight="1">
      <c r="A10" s="66" t="s">
        <v>4</v>
      </c>
      <c r="B10" s="6">
        <f>'2.4.1.9.4'!B9/'2.4.1.9.4'!$B$14</f>
        <v>0.017551742319110674</v>
      </c>
      <c r="C10" s="6">
        <f>'2.4.1.9.4'!C9/'2.4.1.9.4'!C$14</f>
        <v>0</v>
      </c>
      <c r="D10" s="6">
        <f>'2.4.1.9.4'!D9/'2.4.1.9.4'!D$14</f>
        <v>0</v>
      </c>
      <c r="E10" s="6">
        <f>'2.4.1.9.4'!E9/'2.4.1.9.4'!$E$14</f>
        <v>0.03983152653858929</v>
      </c>
      <c r="F10" s="6">
        <f>'2.4.1.9.4'!F9/'2.4.1.9.4'!$F$14</f>
        <v>0.00906231277681119</v>
      </c>
      <c r="G10" s="6">
        <f>'2.4.1.9.4'!G9/'2.4.1.9.4'!G$14</f>
        <v>0.04857606044450416</v>
      </c>
      <c r="H10" s="6">
        <f>'2.4.1.9.4'!H9/'2.4.1.9.4'!H$14</f>
        <v>0</v>
      </c>
      <c r="I10" s="6">
        <f>'2.4.1.9.4'!I9/'2.4.1.9.4'!I$14</f>
        <v>0</v>
      </c>
      <c r="J10" s="6">
        <f>'2.4.1.9.4'!J9/'2.4.1.9.4'!J$14</f>
        <v>0.2668970911410596</v>
      </c>
      <c r="K10" s="6">
        <f>'2.4.1.9.4'!K9/'2.4.1.9.4'!K$14</f>
        <v>0.0024508674780942203</v>
      </c>
      <c r="L10" s="69">
        <f>'2.4.1.9.4'!L9/'2.4.1.9.4'!L$14</f>
        <v>0</v>
      </c>
      <c r="M10" s="25">
        <f>'2.4.1.9.4'!M9/'2.4.1.9.4'!M$14</f>
        <v>0.026963835843126713</v>
      </c>
    </row>
    <row r="11" spans="1:13" s="1" customFormat="1" ht="15" customHeight="1">
      <c r="A11" s="66" t="s">
        <v>25</v>
      </c>
      <c r="B11" s="6">
        <f>'2.4.1.9.4'!B10/'2.4.1.9.4'!$B$14</f>
        <v>0</v>
      </c>
      <c r="C11" s="6">
        <f>'2.4.1.9.4'!C10/'2.4.1.9.4'!C$14</f>
        <v>0</v>
      </c>
      <c r="D11" s="6">
        <f>'2.4.1.9.4'!D10/'2.4.1.9.4'!D$14</f>
        <v>0</v>
      </c>
      <c r="E11" s="6">
        <f>'2.4.1.9.4'!E10/'2.4.1.9.4'!$E$14</f>
        <v>0</v>
      </c>
      <c r="F11" s="6">
        <f>'2.4.1.9.4'!F10/'2.4.1.9.4'!$F$14</f>
        <v>0</v>
      </c>
      <c r="G11" s="6">
        <f>'2.4.1.9.4'!G10/'2.4.1.9.4'!G$14</f>
        <v>0</v>
      </c>
      <c r="H11" s="6">
        <f>'2.4.1.9.4'!H10/'2.4.1.9.4'!H$14</f>
        <v>0</v>
      </c>
      <c r="I11" s="6">
        <f>'2.4.1.9.4'!I10/'2.4.1.9.4'!I$14</f>
        <v>0</v>
      </c>
      <c r="J11" s="6">
        <f>'2.4.1.9.4'!J10/'2.4.1.9.4'!J$14</f>
        <v>0</v>
      </c>
      <c r="K11" s="6">
        <f>'2.4.1.9.4'!K10/'2.4.1.9.4'!K$14</f>
        <v>0</v>
      </c>
      <c r="L11" s="69">
        <f>'2.4.1.9.4'!L10/'2.4.1.9.4'!L$14</f>
        <v>0</v>
      </c>
      <c r="M11" s="25">
        <f>'2.4.1.9.4'!M10/'2.4.1.9.4'!M$14</f>
        <v>0</v>
      </c>
    </row>
    <row r="12" spans="1:13" s="1" customFormat="1" ht="15" customHeight="1">
      <c r="A12" s="66" t="s">
        <v>26</v>
      </c>
      <c r="B12" s="6">
        <f>'2.4.1.9.4'!B11/'2.4.1.9.4'!$B$14</f>
        <v>0.04687011301181985</v>
      </c>
      <c r="C12" s="6">
        <f>'2.4.1.9.4'!C11/'2.4.1.9.4'!C$14</f>
        <v>0</v>
      </c>
      <c r="D12" s="6">
        <f>'2.4.1.9.4'!D11/'2.4.1.9.4'!D$14</f>
        <v>0</v>
      </c>
      <c r="E12" s="6">
        <f>'2.4.1.9.4'!E11/'2.4.1.9.4'!$E$14</f>
        <v>0.11507589614118958</v>
      </c>
      <c r="F12" s="6">
        <f>'2.4.1.9.4'!F11/'2.4.1.9.4'!$F$14</f>
        <v>0.3592594817741843</v>
      </c>
      <c r="G12" s="6">
        <f>'2.4.1.9.4'!G11/'2.4.1.9.4'!G$14</f>
        <v>0.2344832799295679</v>
      </c>
      <c r="H12" s="6">
        <f>'2.4.1.9.4'!H11/'2.4.1.9.4'!H$14</f>
        <v>0.1172885547828225</v>
      </c>
      <c r="I12" s="6">
        <f>'2.4.1.9.4'!I11/'2.4.1.9.4'!I$14</f>
        <v>6.336293902888391E-05</v>
      </c>
      <c r="J12" s="6">
        <f>'2.4.1.9.4'!J11/'2.4.1.9.4'!J$14</f>
        <v>0.1382505149787573</v>
      </c>
      <c r="K12" s="6">
        <f>'2.4.1.9.4'!K11/'2.4.1.9.4'!K$14</f>
        <v>0.004606893755816203</v>
      </c>
      <c r="L12" s="69">
        <f>'2.4.1.9.4'!L11/'2.4.1.9.4'!L$14</f>
        <v>0.005849758812059208</v>
      </c>
      <c r="M12" s="25">
        <f>'2.4.1.9.4'!M11/'2.4.1.9.4'!M$14</f>
        <v>0.09330106807209575</v>
      </c>
    </row>
    <row r="13" spans="1:13" s="1" customFormat="1" ht="15" customHeight="1">
      <c r="A13" s="66" t="s">
        <v>27</v>
      </c>
      <c r="B13" s="6">
        <f>'2.4.1.9.4'!B12/'2.4.1.9.4'!$B$14</f>
        <v>0.03866835365982199</v>
      </c>
      <c r="C13" s="6">
        <f>'2.4.1.9.4'!C12/'2.4.1.9.4'!C$14</f>
        <v>0.06173059732897591</v>
      </c>
      <c r="D13" s="6">
        <f>'2.4.1.9.4'!D12/'2.4.1.9.4'!D$14</f>
        <v>0.24941576890195055</v>
      </c>
      <c r="E13" s="6">
        <f>'2.4.1.9.4'!E12/'2.4.1.9.4'!$E$14</f>
        <v>0.010896508105293988</v>
      </c>
      <c r="F13" s="6">
        <f>'2.4.1.9.4'!F12/'2.4.1.9.4'!$F$14</f>
        <v>0.0434117777357412</v>
      </c>
      <c r="G13" s="6">
        <f>'2.4.1.9.4'!G12/'2.4.1.9.4'!G$14</f>
        <v>0.015623080332223892</v>
      </c>
      <c r="H13" s="6">
        <f>'2.4.1.9.4'!H12/'2.4.1.9.4'!H$14</f>
        <v>0</v>
      </c>
      <c r="I13" s="6">
        <f>'2.4.1.9.4'!I12/'2.4.1.9.4'!I$14</f>
        <v>0.0007075528191558704</v>
      </c>
      <c r="J13" s="6">
        <f>'2.4.1.9.4'!J12/'2.4.1.9.4'!J$14</f>
        <v>0.014728290611062279</v>
      </c>
      <c r="K13" s="6">
        <f>'2.4.1.9.4'!K12/'2.4.1.9.4'!K$14</f>
        <v>0</v>
      </c>
      <c r="L13" s="69">
        <f>'2.4.1.9.4'!L12/'2.4.1.9.4'!L$14</f>
        <v>0</v>
      </c>
      <c r="M13" s="25">
        <f>'2.4.1.9.4'!M12/'2.4.1.9.4'!M$14</f>
        <v>0.03579816725686481</v>
      </c>
    </row>
    <row r="14" spans="1:13" s="1" customFormat="1" ht="25.5" customHeight="1">
      <c r="A14" s="64" t="s">
        <v>28</v>
      </c>
      <c r="B14" s="6">
        <f>'2.4.1.9.4'!B13/'2.4.1.9.4'!$B$14</f>
        <v>0.002742706421834582</v>
      </c>
      <c r="C14" s="6">
        <f>'2.4.1.9.4'!C13/'2.4.1.9.4'!C$14</f>
        <v>0</v>
      </c>
      <c r="D14" s="6">
        <f>'2.4.1.9.4'!D13/'2.4.1.9.4'!D$14</f>
        <v>0</v>
      </c>
      <c r="E14" s="6">
        <f>'2.4.1.9.4'!E13/'2.4.1.9.4'!$E$14</f>
        <v>0</v>
      </c>
      <c r="F14" s="6">
        <f>'2.4.1.9.4'!F13/'2.4.1.9.4'!$F$14</f>
        <v>0</v>
      </c>
      <c r="G14" s="6">
        <f>'2.4.1.9.4'!G13/'2.4.1.9.4'!G$14</f>
        <v>0.006607767963604411</v>
      </c>
      <c r="H14" s="6">
        <f>'2.4.1.9.4'!H13/'2.4.1.9.4'!H$14</f>
        <v>0</v>
      </c>
      <c r="I14" s="6">
        <f>'2.4.1.9.4'!I13/'2.4.1.9.4'!I$14</f>
        <v>0</v>
      </c>
      <c r="J14" s="6">
        <f>'2.4.1.9.4'!J13/'2.4.1.9.4'!J$14</f>
        <v>0.006615739746687155</v>
      </c>
      <c r="K14" s="6">
        <f>'2.4.1.9.4'!K13/'2.4.1.9.4'!K$14</f>
        <v>0</v>
      </c>
      <c r="L14" s="69">
        <f>'2.4.1.9.4'!L13/'2.4.1.9.4'!L$14</f>
        <v>0</v>
      </c>
      <c r="M14" s="25">
        <f>'2.4.1.9.4'!M13/'2.4.1.9.4'!M$14</f>
        <v>0.0020372066493988743</v>
      </c>
    </row>
    <row r="15" spans="1:13" s="2" customFormat="1" ht="13.5" thickBot="1">
      <c r="A15" s="72" t="s">
        <v>21</v>
      </c>
      <c r="B15" s="67">
        <f>'2.4.1.9.4'!B14/'2.4.1.9.4'!$B$14</f>
        <v>1</v>
      </c>
      <c r="C15" s="67">
        <f>'2.4.1.9.4'!C14/'2.4.1.9.4'!C$14</f>
        <v>1</v>
      </c>
      <c r="D15" s="67">
        <f>'2.4.1.9.4'!D14/'2.4.1.9.4'!D$14</f>
        <v>1</v>
      </c>
      <c r="E15" s="67">
        <f>'2.4.1.9.4'!E14/'2.4.1.9.4'!$E$14</f>
        <v>1</v>
      </c>
      <c r="F15" s="67">
        <f>'2.4.1.9.4'!F14/'2.4.1.9.4'!$F$14</f>
        <v>1</v>
      </c>
      <c r="G15" s="67">
        <f>'2.4.1.9.4'!G14/'2.4.1.9.4'!G$14</f>
        <v>1</v>
      </c>
      <c r="H15" s="67">
        <f>'2.4.1.9.4'!H14/'2.4.1.9.4'!H$14</f>
        <v>1</v>
      </c>
      <c r="I15" s="67">
        <f>'2.4.1.9.4'!I14/'2.4.1.9.4'!I$14</f>
        <v>1</v>
      </c>
      <c r="J15" s="67">
        <f>'2.4.1.9.4'!J14/'2.4.1.9.4'!J$14</f>
        <v>1</v>
      </c>
      <c r="K15" s="67">
        <f>'2.4.1.9.4'!K14/'2.4.1.9.4'!K$14</f>
        <v>1</v>
      </c>
      <c r="L15" s="168">
        <f>'2.4.1.9.4'!L14/'2.4.1.9.4'!L$14</f>
        <v>1</v>
      </c>
      <c r="M15" s="36">
        <f>'2.4.1.9.4'!M14/'2.4.1.9.4'!M$14</f>
        <v>1</v>
      </c>
    </row>
    <row r="16" spans="1:13" s="1" customFormat="1" ht="12.75">
      <c r="A16" s="2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s="1" customFormat="1" ht="15.75">
      <c r="A17" s="13" t="s">
        <v>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</sheetData>
  <mergeCells count="2">
    <mergeCell ref="A1:M1"/>
    <mergeCell ref="A2:K2"/>
  </mergeCells>
  <printOptions horizontalCentered="1"/>
  <pageMargins left="0" right="0" top="0.7086614173228347" bottom="0" header="0" footer="0"/>
  <pageSetup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D1">
      <selection activeCell="N3" sqref="N3"/>
    </sheetView>
  </sheetViews>
  <sheetFormatPr defaultColWidth="9.140625" defaultRowHeight="12.75"/>
  <cols>
    <col min="1" max="1" width="55.28125" style="1" customWidth="1"/>
    <col min="2" max="11" width="12.7109375" style="1" customWidth="1"/>
    <col min="12" max="12" width="14.00390625" style="1" customWidth="1"/>
    <col min="13" max="13" width="10.57421875" style="1" bestFit="1" customWidth="1"/>
    <col min="14" max="16384" width="9.140625" style="1" customWidth="1"/>
  </cols>
  <sheetData>
    <row r="1" spans="1:13" s="17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5"/>
    </row>
    <row r="2" spans="1:13" s="162" customFormat="1" ht="18.75">
      <c r="A2" s="181" t="s">
        <v>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4"/>
    </row>
    <row r="3" spans="1:13" s="2" customFormat="1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37"/>
      <c r="M3" s="97"/>
    </row>
    <row r="4" spans="1:12" ht="86.25" customHeight="1">
      <c r="A4" s="35" t="s">
        <v>19</v>
      </c>
      <c r="B4" s="35" t="s">
        <v>20</v>
      </c>
      <c r="C4" s="35" t="s">
        <v>30</v>
      </c>
      <c r="D4" s="35" t="s">
        <v>32</v>
      </c>
      <c r="E4" s="35" t="s">
        <v>31</v>
      </c>
      <c r="F4" s="35" t="s">
        <v>33</v>
      </c>
      <c r="G4" s="35" t="s">
        <v>35</v>
      </c>
      <c r="H4" s="35" t="s">
        <v>34</v>
      </c>
      <c r="I4" s="35" t="s">
        <v>37</v>
      </c>
      <c r="J4" s="35" t="s">
        <v>36</v>
      </c>
      <c r="K4" s="35" t="s">
        <v>38</v>
      </c>
      <c r="L4" s="35" t="s">
        <v>49</v>
      </c>
    </row>
    <row r="5" spans="1:12" ht="12.75">
      <c r="A5" s="66" t="s">
        <v>22</v>
      </c>
      <c r="B5" s="6">
        <f>'2.4.1.9.4'!B4/'2.4.1.9.4'!M4</f>
        <v>0.4604615158387814</v>
      </c>
      <c r="C5" s="6">
        <f>'2.4.1.9.4'!C4/'2.4.1.9.4'!$M4</f>
        <v>0.09666012173686554</v>
      </c>
      <c r="D5" s="6">
        <f>'2.4.1.9.4'!D4/'2.4.1.9.4'!$M4</f>
        <v>0.022320528173426855</v>
      </c>
      <c r="E5" s="6">
        <f>'2.4.1.9.4'!E4/'2.4.1.9.4'!$M4</f>
        <v>0.19959978804531475</v>
      </c>
      <c r="F5" s="6">
        <f>'2.4.1.9.4'!F4/'2.4.1.9.4'!$M4</f>
        <v>0.05365033194496976</v>
      </c>
      <c r="G5" s="6">
        <f>'2.4.1.9.4'!G4/'2.4.1.9.4'!$M4</f>
        <v>0.08212843204685237</v>
      </c>
      <c r="H5" s="6">
        <f>'2.4.1.9.4'!H4/'2.4.1.9.4'!$M4</f>
        <v>0.0040720879632974525</v>
      </c>
      <c r="I5" s="6">
        <f>'2.4.1.9.4'!I4/'2.4.1.9.4'!$M4</f>
        <v>0.050483907707222477</v>
      </c>
      <c r="J5" s="6">
        <f>'2.4.1.9.4'!J4/'2.4.1.9.4'!$M4</f>
        <v>0.017314609928594266</v>
      </c>
      <c r="K5" s="6">
        <f>'2.4.1.9.4'!K4/'2.4.1.9.4'!$M4</f>
        <v>0.0015012920539936962</v>
      </c>
      <c r="L5" s="6">
        <f>'2.4.1.9.4'!L4/'2.4.1.9.4'!$M4</f>
        <v>0.011807384560681434</v>
      </c>
    </row>
    <row r="6" spans="1:12" ht="15" customHeight="1">
      <c r="A6" s="65" t="s">
        <v>23</v>
      </c>
      <c r="B6" s="6">
        <f>'2.4.1.9.4'!B5/'2.4.1.9.4'!M5</f>
        <v>0.4879066169279085</v>
      </c>
      <c r="C6" s="6">
        <f>'2.4.1.9.4'!C5/'2.4.1.9.4'!$M5</f>
        <v>0.06195616520408207</v>
      </c>
      <c r="D6" s="6">
        <f>'2.4.1.9.4'!D5/'2.4.1.9.4'!$M5</f>
        <v>0.024161189409812725</v>
      </c>
      <c r="E6" s="6">
        <f>'2.4.1.9.4'!E5/'2.4.1.9.4'!$M5</f>
        <v>0.18819084088712779</v>
      </c>
      <c r="F6" s="6">
        <f>'2.4.1.9.4'!F5/'2.4.1.9.4'!$M5</f>
        <v>0.05807460387810023</v>
      </c>
      <c r="G6" s="6">
        <f>'2.4.1.9.4'!G5/'2.4.1.9.4'!$M5</f>
        <v>0.08819371569050617</v>
      </c>
      <c r="H6" s="6">
        <f>'2.4.1.9.4'!H5/'2.4.1.9.4'!$M5</f>
        <v>0.004407892492964384</v>
      </c>
      <c r="I6" s="6">
        <f>'2.4.1.9.4'!I5/'2.4.1.9.4'!$M5</f>
        <v>0.05464706062439199</v>
      </c>
      <c r="J6" s="6">
        <f>'2.4.1.9.4'!J5/'2.4.1.9.4'!$M5</f>
        <v>0.018731062250693205</v>
      </c>
      <c r="K6" s="6">
        <f>'2.4.1.9.4'!K5/'2.4.1.9.4'!$M5</f>
        <v>0.0009497726981074627</v>
      </c>
      <c r="L6" s="6">
        <f>'2.4.1.9.4'!L5/'2.4.1.9.4'!$M5</f>
        <v>0.012781079936305272</v>
      </c>
    </row>
    <row r="7" spans="1:12" ht="15" customHeight="1">
      <c r="A7" s="64" t="s">
        <v>24</v>
      </c>
      <c r="B7" s="6">
        <f>'2.4.1.9.4'!B6/'2.4.1.9.4'!M6</f>
        <v>0.12765222971222281</v>
      </c>
      <c r="C7" s="6">
        <f>'2.4.1.9.4'!C6/'2.4.1.9.4'!$M6</f>
        <v>0.5174929312767225</v>
      </c>
      <c r="D7" s="6">
        <f>'2.4.1.9.4'!D6/'2.4.1.9.4'!$M6</f>
        <v>0</v>
      </c>
      <c r="E7" s="6">
        <f>'2.4.1.9.4'!E6/'2.4.1.9.4'!$M6</f>
        <v>0.3379488342682146</v>
      </c>
      <c r="F7" s="6">
        <f>'2.4.1.9.4'!F6/'2.4.1.9.4'!$M6</f>
        <v>0</v>
      </c>
      <c r="G7" s="6">
        <f>'2.4.1.9.4'!G6/'2.4.1.9.4'!$M6</f>
        <v>0.00857859475369641</v>
      </c>
      <c r="H7" s="6">
        <f>'2.4.1.9.4'!H6/'2.4.1.9.4'!$M6</f>
        <v>0</v>
      </c>
      <c r="I7" s="6">
        <f>'2.4.1.9.4'!I6/'2.4.1.9.4'!$M6</f>
        <v>0</v>
      </c>
      <c r="J7" s="6">
        <f>'2.4.1.9.4'!J6/'2.4.1.9.4'!$M6</f>
        <v>0.00013819346653898593</v>
      </c>
      <c r="K7" s="6">
        <f>'2.4.1.9.4'!K6/'2.4.1.9.4'!$M6</f>
        <v>0.008189216522604716</v>
      </c>
      <c r="L7" s="6">
        <f>'2.4.1.9.4'!L6/'2.4.1.9.4'!$M6</f>
        <v>0</v>
      </c>
    </row>
    <row r="8" spans="1:12" ht="15" customHeight="1">
      <c r="A8" s="66" t="s">
        <v>3</v>
      </c>
      <c r="B8" s="6">
        <f>'2.4.1.9.4'!B7/'2.4.1.9.4'!M7</f>
        <v>0.7401637175003531</v>
      </c>
      <c r="C8" s="6">
        <f>'2.4.1.9.4'!C7/'2.4.1.9.4'!$M7</f>
        <v>0.11947619296374863</v>
      </c>
      <c r="D8" s="6">
        <f>'2.4.1.9.4'!D7/'2.4.1.9.4'!$M7</f>
        <v>0</v>
      </c>
      <c r="E8" s="6">
        <f>'2.4.1.9.4'!E7/'2.4.1.9.4'!$M7</f>
        <v>0.12621422217869688</v>
      </c>
      <c r="F8" s="6">
        <f>'2.4.1.9.4'!F7/'2.4.1.9.4'!$M7</f>
        <v>0</v>
      </c>
      <c r="G8" s="6">
        <f>'2.4.1.9.4'!G7/'2.4.1.9.4'!$M7</f>
        <v>0.0008014955367900374</v>
      </c>
      <c r="H8" s="6">
        <f>'2.4.1.9.4'!H7/'2.4.1.9.4'!$M7</f>
        <v>0</v>
      </c>
      <c r="I8" s="6">
        <f>'2.4.1.9.4'!I7/'2.4.1.9.4'!$M7</f>
        <v>0</v>
      </c>
      <c r="J8" s="6">
        <f>'2.4.1.9.4'!J7/'2.4.1.9.4'!$M7</f>
        <v>0.011384683422386467</v>
      </c>
      <c r="K8" s="6">
        <f>'2.4.1.9.4'!K7/'2.4.1.9.4'!$M7</f>
        <v>0.001959688398024836</v>
      </c>
      <c r="L8" s="6">
        <f>'2.4.1.9.4'!L7/'2.4.1.9.4'!$M7</f>
        <v>0</v>
      </c>
    </row>
    <row r="9" spans="1:12" ht="13.5" customHeight="1">
      <c r="A9" s="66" t="s">
        <v>8</v>
      </c>
      <c r="B9" s="6">
        <f>'2.4.1.9.4'!B8/'2.4.1.9.4'!M8</f>
        <v>0.9575613224264876</v>
      </c>
      <c r="C9" s="6">
        <f>'2.4.1.9.4'!C8/'2.4.1.9.4'!$M8</f>
        <v>0.0008902259874981114</v>
      </c>
      <c r="D9" s="6">
        <f>'2.4.1.9.4'!D8/'2.4.1.9.4'!$M8</f>
        <v>0</v>
      </c>
      <c r="E9" s="6">
        <f>'2.4.1.9.4'!E8/'2.4.1.9.4'!$M8</f>
        <v>0.022612798201937175</v>
      </c>
      <c r="F9" s="6">
        <f>'2.4.1.9.4'!F8/'2.4.1.9.4'!$M8</f>
        <v>0</v>
      </c>
      <c r="G9" s="6">
        <f>'2.4.1.9.4'!G8/'2.4.1.9.4'!$M8</f>
        <v>0</v>
      </c>
      <c r="H9" s="6">
        <f>'2.4.1.9.4'!H8/'2.4.1.9.4'!$M8</f>
        <v>0</v>
      </c>
      <c r="I9" s="6">
        <f>'2.4.1.9.4'!I8/'2.4.1.9.4'!$M8</f>
        <v>0</v>
      </c>
      <c r="J9" s="6">
        <f>'2.4.1.9.4'!J8/'2.4.1.9.4'!$M8</f>
        <v>0</v>
      </c>
      <c r="K9" s="6">
        <f>'2.4.1.9.4'!K8/'2.4.1.9.4'!$M8</f>
        <v>0.018935653384077152</v>
      </c>
      <c r="L9" s="6">
        <f>'2.4.1.9.4'!L8/'2.4.1.9.4'!$M8</f>
        <v>0</v>
      </c>
    </row>
    <row r="10" spans="1:12" ht="15" customHeight="1">
      <c r="A10" s="66" t="s">
        <v>4</v>
      </c>
      <c r="B10" s="6">
        <f>'2.4.1.9.4'!B9/'2.4.1.9.4'!M9</f>
        <v>0.307080900480442</v>
      </c>
      <c r="C10" s="6">
        <f>'2.4.1.9.4'!C9/'2.4.1.9.4'!$M9</f>
        <v>0</v>
      </c>
      <c r="D10" s="6">
        <f>'2.4.1.9.4'!D9/'2.4.1.9.4'!$M9</f>
        <v>0</v>
      </c>
      <c r="E10" s="6">
        <f>'2.4.1.9.4'!E9/'2.4.1.9.4'!$M9</f>
        <v>0.27797099969112954</v>
      </c>
      <c r="F10" s="6">
        <f>'2.4.1.9.4'!F9/'2.4.1.9.4'!$M9</f>
        <v>0.02332394887124803</v>
      </c>
      <c r="G10" s="6">
        <f>'2.4.1.9.4'!G9/'2.4.1.9.4'!$M9</f>
        <v>0.1605973921218806</v>
      </c>
      <c r="H10" s="6">
        <f>'2.4.1.9.4'!H9/'2.4.1.9.4'!$M9</f>
        <v>0</v>
      </c>
      <c r="I10" s="6">
        <f>'2.4.1.9.4'!I9/'2.4.1.9.4'!$M9</f>
        <v>0</v>
      </c>
      <c r="J10" s="6">
        <f>'2.4.1.9.4'!J9/'2.4.1.9.4'!$M9</f>
        <v>0.23082650156795037</v>
      </c>
      <c r="K10" s="6">
        <f>'2.4.1.9.4'!K9/'2.4.1.9.4'!$M9</f>
        <v>0.00020025726734940693</v>
      </c>
      <c r="L10" s="6">
        <f>'2.4.1.9.4'!L9/'2.4.1.9.4'!$M9</f>
        <v>0</v>
      </c>
    </row>
    <row r="11" spans="1:12" ht="15" customHeight="1">
      <c r="A11" s="66" t="s">
        <v>25</v>
      </c>
      <c r="B11" s="6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</row>
    <row r="12" spans="1:12" ht="15" customHeight="1">
      <c r="A12" s="66" t="s">
        <v>26</v>
      </c>
      <c r="B12" s="6">
        <f>'2.4.1.9.4'!B11/'2.4.1.9.4'!M11</f>
        <v>0.2369865130369831</v>
      </c>
      <c r="C12" s="6">
        <f>'2.4.1.9.4'!C11/'2.4.1.9.4'!$M11</f>
        <v>0</v>
      </c>
      <c r="D12" s="6">
        <f>'2.4.1.9.4'!D11/'2.4.1.9.4'!$M11</f>
        <v>0</v>
      </c>
      <c r="E12" s="6">
        <f>'2.4.1.9.4'!E11/'2.4.1.9.4'!$M11</f>
        <v>0.23208761340691808</v>
      </c>
      <c r="F12" s="6">
        <f>'2.4.1.9.4'!F11/'2.4.1.9.4'!$M11</f>
        <v>0.26721838293761785</v>
      </c>
      <c r="G12" s="6">
        <f>'2.4.1.9.4'!G11/'2.4.1.9.4'!$M11</f>
        <v>0.2240387483958274</v>
      </c>
      <c r="H12" s="6">
        <f>'2.4.1.9.4'!H11/'2.4.1.9.4'!$M11</f>
        <v>0.004412795190990845</v>
      </c>
      <c r="I12" s="6">
        <f>'2.4.1.9.4'!I11/'2.4.1.9.4'!$M11</f>
        <v>2.6108562094723185E-05</v>
      </c>
      <c r="J12" s="6">
        <f>'2.4.1.9.4'!J11/'2.4.1.9.4'!$M11</f>
        <v>0.034554423022458695</v>
      </c>
      <c r="K12" s="6">
        <f>'2.4.1.9.4'!K11/'2.4.1.9.4'!$M11</f>
        <v>0.00010878567539467994</v>
      </c>
      <c r="L12" s="6">
        <f>'2.4.1.9.4'!L11/'2.4.1.9.4'!$M11</f>
        <v>0.0005666297717147616</v>
      </c>
    </row>
    <row r="13" spans="1:12" ht="15" customHeight="1">
      <c r="A13" s="66" t="s">
        <v>27</v>
      </c>
      <c r="B13" s="6">
        <f>'2.4.1.9.4'!B12/'2.4.1.9.4'!M12</f>
        <v>0.5095761987221868</v>
      </c>
      <c r="C13" s="6">
        <f>'2.4.1.9.4'!C12/'2.4.1.9.4'!$M12</f>
        <v>0.1420729955245963</v>
      </c>
      <c r="D13" s="6">
        <f>'2.4.1.9.4'!D12/'2.4.1.9.4'!$M12</f>
        <v>0.1576574522906832</v>
      </c>
      <c r="E13" s="6">
        <f>'2.4.1.9.4'!E12/'2.4.1.9.4'!$M12</f>
        <v>0.05727706633917022</v>
      </c>
      <c r="F13" s="6">
        <f>'2.4.1.9.4'!F12/'2.4.1.9.4'!$M12</f>
        <v>0.0841572403470613</v>
      </c>
      <c r="G13" s="6">
        <f>'2.4.1.9.4'!G12/'2.4.1.9.4'!$M12</f>
        <v>0.038904850061228666</v>
      </c>
      <c r="H13" s="6">
        <f>'2.4.1.9.4'!H12/'2.4.1.9.4'!$M12</f>
        <v>0</v>
      </c>
      <c r="I13" s="6">
        <f>'2.4.1.9.4'!I12/'2.4.1.9.4'!$M12</f>
        <v>0.0007598578054272265</v>
      </c>
      <c r="J13" s="6">
        <f>'2.4.1.9.4'!J12/'2.4.1.9.4'!$M12</f>
        <v>0.009594338909646238</v>
      </c>
      <c r="K13" s="6">
        <f>'2.4.1.9.4'!K12/'2.4.1.9.4'!$M12</f>
        <v>0</v>
      </c>
      <c r="L13" s="6">
        <f>'2.4.1.9.4'!L12/'2.4.1.9.4'!$M12</f>
        <v>0</v>
      </c>
    </row>
    <row r="14" spans="1:12" s="2" customFormat="1" ht="29.25" customHeight="1">
      <c r="A14" s="64" t="s">
        <v>28</v>
      </c>
      <c r="B14" s="6">
        <f>'2.4.1.9.4'!B13/'2.4.1.9.4'!M13</f>
        <v>0.6351239412898718</v>
      </c>
      <c r="C14" s="6">
        <f>'2.4.1.9.4'!C13/'2.4.1.9.4'!$M13</f>
        <v>0</v>
      </c>
      <c r="D14" s="6">
        <f>'2.4.1.9.4'!D13/'2.4.1.9.4'!$M13</f>
        <v>0</v>
      </c>
      <c r="E14" s="6">
        <f>'2.4.1.9.4'!E13/'2.4.1.9.4'!$M13</f>
        <v>0</v>
      </c>
      <c r="F14" s="6">
        <f>'2.4.1.9.4'!F13/'2.4.1.9.4'!$M13</f>
        <v>0</v>
      </c>
      <c r="G14" s="6">
        <f>'2.4.1.9.4'!G13/'2.4.1.9.4'!$M13</f>
        <v>0.2891462550765125</v>
      </c>
      <c r="H14" s="6">
        <f>'2.4.1.9.4'!H13/'2.4.1.9.4'!$M13</f>
        <v>0</v>
      </c>
      <c r="I14" s="6">
        <f>'2.4.1.9.4'!I13/'2.4.1.9.4'!$M13</f>
        <v>0</v>
      </c>
      <c r="J14" s="6">
        <f>'2.4.1.9.4'!J13/'2.4.1.9.4'!$M13</f>
        <v>0.07572980363361562</v>
      </c>
      <c r="K14" s="6">
        <f>'2.4.1.9.4'!K13/'2.4.1.9.4'!$M13</f>
        <v>0</v>
      </c>
      <c r="L14" s="6">
        <f>'2.4.1.9.4'!L13/'2.4.1.9.4'!$M13</f>
        <v>0</v>
      </c>
    </row>
    <row r="15" spans="1:13" s="2" customFormat="1" ht="12.75">
      <c r="A15" s="72" t="s">
        <v>21</v>
      </c>
      <c r="B15" s="67">
        <f>'2.4.1.9.4'!B14/'2.4.1.9.4'!M14</f>
        <v>0.47175253832769987</v>
      </c>
      <c r="C15" s="67">
        <f>'2.4.1.9.4'!C14/'2.4.1.9.4'!$M14</f>
        <v>0.08238949688708089</v>
      </c>
      <c r="D15" s="67">
        <f>'2.4.1.9.4'!D14/'2.4.1.9.4'!$M14</f>
        <v>0.022628271946236695</v>
      </c>
      <c r="E15" s="67">
        <f>'2.4.1.9.4'!E14/'2.4.1.9.4'!$M14</f>
        <v>0.18817165838622912</v>
      </c>
      <c r="F15" s="67">
        <f>'2.4.1.9.4'!F14/'2.4.1.9.4'!$M14</f>
        <v>0.06939764098487763</v>
      </c>
      <c r="G15" s="67">
        <f>'2.4.1.9.4'!G14/'2.4.1.9.4'!$M14</f>
        <v>0.08914518135853826</v>
      </c>
      <c r="H15" s="67">
        <f>'2.4.1.9.4'!H14/'2.4.1.9.4'!$M14</f>
        <v>0.0035103041832616378</v>
      </c>
      <c r="I15" s="67">
        <f>'2.4.1.9.4'!I14/'2.4.1.9.4'!$M14</f>
        <v>0.03844450346840571</v>
      </c>
      <c r="J15" s="67">
        <f>'2.4.1.9.4'!J14/'2.4.1.9.4'!$M14</f>
        <v>0.02331972922564365</v>
      </c>
      <c r="K15" s="67">
        <f>'2.4.1.9.4'!K14/'2.4.1.9.4'!$M14</f>
        <v>0.002203180764143692</v>
      </c>
      <c r="L15" s="67">
        <f>'2.4.1.9.4'!L14/'2.4.1.9.4'!$M14</f>
        <v>0.00903749446788302</v>
      </c>
      <c r="M15" s="23"/>
    </row>
    <row r="16" spans="2:13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2" ht="15.75">
      <c r="A17" s="13" t="s">
        <v>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</sheetData>
  <mergeCells count="1">
    <mergeCell ref="A2:L2"/>
  </mergeCells>
  <printOptions horizontalCentered="1"/>
  <pageMargins left="0" right="0" top="0.4330708661417323" bottom="0" header="0" footer="0"/>
  <pageSetup horizontalDpi="300" verticalDpi="3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G1">
      <selection activeCell="A17" sqref="A17"/>
    </sheetView>
  </sheetViews>
  <sheetFormatPr defaultColWidth="9.140625" defaultRowHeight="12.75"/>
  <cols>
    <col min="1" max="1" width="54.57421875" style="1" customWidth="1"/>
    <col min="2" max="12" width="12.7109375" style="1" customWidth="1"/>
    <col min="13" max="13" width="14.7109375" style="1" customWidth="1"/>
    <col min="14" max="14" width="10.8515625" style="1" customWidth="1"/>
    <col min="15" max="16384" width="9.140625" style="1" customWidth="1"/>
  </cols>
  <sheetData>
    <row r="1" spans="1:14" s="17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5"/>
      <c r="M1" s="165"/>
      <c r="N1" s="165"/>
    </row>
    <row r="2" spans="1:19" s="157" customFormat="1" ht="18.75">
      <c r="A2" s="181" t="s">
        <v>198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4"/>
      <c r="O2" s="4"/>
      <c r="P2" s="4"/>
      <c r="Q2" s="4"/>
      <c r="R2" s="4"/>
      <c r="S2" s="4"/>
    </row>
    <row r="3" spans="1:19" s="95" customFormat="1" ht="13.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3" ht="102" customHeight="1">
      <c r="A4" s="35" t="s">
        <v>19</v>
      </c>
      <c r="B4" s="35" t="s">
        <v>20</v>
      </c>
      <c r="C4" s="35" t="s">
        <v>30</v>
      </c>
      <c r="D4" s="35" t="s">
        <v>32</v>
      </c>
      <c r="E4" s="35" t="s">
        <v>31</v>
      </c>
      <c r="F4" s="35" t="s">
        <v>33</v>
      </c>
      <c r="G4" s="35" t="s">
        <v>35</v>
      </c>
      <c r="H4" s="35" t="s">
        <v>34</v>
      </c>
      <c r="I4" s="35" t="s">
        <v>37</v>
      </c>
      <c r="J4" s="35" t="s">
        <v>36</v>
      </c>
      <c r="K4" s="35" t="s">
        <v>38</v>
      </c>
      <c r="L4" s="68" t="s">
        <v>49</v>
      </c>
      <c r="M4" s="70" t="s">
        <v>16</v>
      </c>
    </row>
    <row r="5" spans="1:13" ht="12.75">
      <c r="A5" s="66" t="s">
        <v>22</v>
      </c>
      <c r="B5" s="145">
        <f>'2.3.1.9.4'!B4/'2.3.1.9.4'!B$14</f>
        <v>0.6051493475705317</v>
      </c>
      <c r="C5" s="145">
        <f>'2.3.1.9.4'!C4/'2.3.1.9.4'!C$14</f>
        <v>0.916664410811375</v>
      </c>
      <c r="D5" s="145">
        <f>'2.3.1.9.4'!D4/'2.3.1.9.4'!D$14</f>
        <v>0.7339006112005719</v>
      </c>
      <c r="E5" s="145">
        <f>'2.3.1.9.4'!E4/'2.3.1.9.4'!E$14</f>
        <v>0.7668344365120797</v>
      </c>
      <c r="F5" s="145">
        <f>'2.3.1.9.4'!F4/'2.3.1.9.4'!F$14</f>
        <v>0.6058610488451817</v>
      </c>
      <c r="G5" s="145">
        <f>'2.3.1.9.4'!G4/'2.3.1.9.4'!G$14</f>
        <v>0.5682333991172919</v>
      </c>
      <c r="H5" s="145">
        <f>'2.3.1.9.4'!H4/'2.3.1.9.4'!H$14</f>
        <v>0.9229699949795179</v>
      </c>
      <c r="I5" s="145">
        <f>'2.3.1.9.4'!I4/'2.3.1.9.4'!I$14</f>
        <v>0.824821470518095</v>
      </c>
      <c r="J5" s="145">
        <f>'2.3.1.9.4'!J4/'2.3.1.9.4'!J$14</f>
        <v>0.5626054171060378</v>
      </c>
      <c r="K5" s="145">
        <f>'2.3.1.9.4'!K4/'2.3.1.9.4'!K$14</f>
        <v>0.8502335227710018</v>
      </c>
      <c r="L5" s="146">
        <f>'2.3.1.9.4'!L4/'2.3.1.9.4'!L$14</f>
        <v>0.9877293549681196</v>
      </c>
      <c r="M5" s="147">
        <f>'2.3.1.9.4'!M4/'2.3.1.9.4'!M$14</f>
        <v>0.7373121748548661</v>
      </c>
    </row>
    <row r="6" spans="1:13" ht="15" customHeight="1">
      <c r="A6" s="65" t="s">
        <v>23</v>
      </c>
      <c r="B6" s="145">
        <f>'2.3.1.9.4'!B5/'2.3.1.9.4'!B$14</f>
        <v>0.3692057706812885</v>
      </c>
      <c r="C6" s="145">
        <f>'2.3.1.9.4'!C5/'2.3.1.9.4'!C$14</f>
        <v>0.7339153946310065</v>
      </c>
      <c r="D6" s="145">
        <f>'2.3.1.9.4'!D5/'2.3.1.9.4'!D$14</f>
        <v>0.7339006112005719</v>
      </c>
      <c r="E6" s="145">
        <f>'2.3.1.9.4'!E5/'2.3.1.9.4'!E$14</f>
        <v>0.6578409915185175</v>
      </c>
      <c r="F6" s="145">
        <f>'2.3.1.9.4'!F5/'2.3.1.9.4'!F$14</f>
        <v>0.6058610488451817</v>
      </c>
      <c r="G6" s="145">
        <f>'2.3.1.9.4'!G5/'2.3.1.9.4'!G$14</f>
        <v>0.5657228782985616</v>
      </c>
      <c r="H6" s="145">
        <f>'2.3.1.9.4'!H5/'2.3.1.9.4'!H$14</f>
        <v>0.9229699949795179</v>
      </c>
      <c r="I6" s="145">
        <f>'2.3.1.9.4'!I5/'2.3.1.9.4'!I$14</f>
        <v>0.824821470518095</v>
      </c>
      <c r="J6" s="145">
        <f>'2.3.1.9.4'!J5/'2.3.1.9.4'!J$14</f>
        <v>0.5625338156906736</v>
      </c>
      <c r="K6" s="145">
        <f>'2.3.1.9.4'!K5/'2.3.1.9.4'!K$14</f>
        <v>0.8461159877020792</v>
      </c>
      <c r="L6" s="146">
        <f>'2.3.1.9.4'!L5/'2.3.1.9.4'!L$14</f>
        <v>0.8726689444738366</v>
      </c>
      <c r="M6" s="147">
        <f>'2.3.1.9.4'!M5/'2.3.1.9.4'!M$14</f>
        <v>0.6096155918818085</v>
      </c>
    </row>
    <row r="7" spans="1:13" ht="17.25" customHeight="1">
      <c r="A7" s="64" t="s">
        <v>24</v>
      </c>
      <c r="B7" s="145">
        <f>'2.3.1.9.4'!B6/'2.3.1.9.4'!B$14</f>
        <v>0.2359435768892432</v>
      </c>
      <c r="C7" s="145">
        <f>'2.3.1.9.4'!C6/'2.3.1.9.4'!C$14</f>
        <v>0.18274901618036846</v>
      </c>
      <c r="D7" s="145">
        <f>'2.3.1.9.4'!D6/'2.3.1.9.4'!D$14</f>
        <v>0</v>
      </c>
      <c r="E7" s="145">
        <f>'2.3.1.9.4'!E6/'2.3.1.9.4'!E$14</f>
        <v>0.10899344499356217</v>
      </c>
      <c r="F7" s="145">
        <f>'2.3.1.9.4'!F6/'2.3.1.9.4'!F$14</f>
        <v>0</v>
      </c>
      <c r="G7" s="145">
        <f>'2.3.1.9.4'!G6/'2.3.1.9.4'!G$14</f>
        <v>0.002510520818730204</v>
      </c>
      <c r="H7" s="145">
        <f>'2.3.1.9.4'!H6/'2.3.1.9.4'!H$14</f>
        <v>0</v>
      </c>
      <c r="I7" s="145">
        <f>'2.3.1.9.4'!I6/'2.3.1.9.4'!I$14</f>
        <v>0</v>
      </c>
      <c r="J7" s="145">
        <f>'2.3.1.9.4'!J6/'2.3.1.9.4'!J$14</f>
        <v>7.160141536422177E-05</v>
      </c>
      <c r="K7" s="145">
        <f>'2.3.1.9.4'!K6/'2.3.1.9.4'!K$14</f>
        <v>0.004117535068922636</v>
      </c>
      <c r="L7" s="146">
        <f>'2.3.1.9.4'!L6/'2.3.1.9.4'!L$14</f>
        <v>0.11506041049428316</v>
      </c>
      <c r="M7" s="147">
        <f>'2.3.1.9.4'!M6/'2.3.1.9.4'!M$14</f>
        <v>0.12769658297305767</v>
      </c>
    </row>
    <row r="8" spans="1:13" ht="15" customHeight="1">
      <c r="A8" s="66" t="s">
        <v>3</v>
      </c>
      <c r="B8" s="145">
        <f>'2.3.1.9.4'!B7/'2.3.1.9.4'!B$14</f>
        <v>0.01424762445183309</v>
      </c>
      <c r="C8" s="145">
        <f>'2.3.1.9.4'!C7/'2.3.1.9.4'!C$14</f>
        <v>0.05572774497489925</v>
      </c>
      <c r="D8" s="145">
        <f>'2.3.1.9.4'!D7/'2.3.1.9.4'!D$14</f>
        <v>0.08808542538324501</v>
      </c>
      <c r="E8" s="145">
        <f>'2.3.1.9.4'!E7/'2.3.1.9.4'!E$14</f>
        <v>0.0402792232410863</v>
      </c>
      <c r="F8" s="145">
        <f>'2.3.1.9.4'!F7/'2.3.1.9.4'!F$14</f>
        <v>0.011276381073564613</v>
      </c>
      <c r="G8" s="145">
        <f>'2.3.1.9.4'!G7/'2.3.1.9.4'!G$14</f>
        <v>0.0022211281530982356</v>
      </c>
      <c r="H8" s="145">
        <f>'2.3.1.9.4'!H7/'2.3.1.9.4'!H$14</f>
        <v>0</v>
      </c>
      <c r="I8" s="145">
        <f>'2.3.1.9.4'!I7/'2.3.1.9.4'!I$14</f>
        <v>0.0010238950170392358</v>
      </c>
      <c r="J8" s="145">
        <f>'2.3.1.9.4'!J7/'2.3.1.9.4'!J$14</f>
        <v>0.003934698571666855</v>
      </c>
      <c r="K8" s="145">
        <f>'2.3.1.9.4'!K7/'2.3.1.9.4'!K$14</f>
        <v>0.002485103556108251</v>
      </c>
      <c r="L8" s="146">
        <f>'2.3.1.9.4'!L7/'2.3.1.9.4'!L$14</f>
        <v>0</v>
      </c>
      <c r="M8" s="147">
        <f>'2.3.1.9.4'!M7/'2.3.1.9.4'!M$14</f>
        <v>0.03185130299050939</v>
      </c>
    </row>
    <row r="9" spans="1:13" ht="15" customHeight="1">
      <c r="A9" s="66" t="s">
        <v>8</v>
      </c>
      <c r="B9" s="145">
        <f>'2.3.1.9.4'!B8/'2.3.1.9.4'!B$14</f>
        <v>0.19797836137199998</v>
      </c>
      <c r="C9" s="145">
        <f>'2.3.1.9.4'!C8/'2.3.1.9.4'!C$14</f>
        <v>0.001498602192496047</v>
      </c>
      <c r="D9" s="145">
        <f>'2.3.1.9.4'!D8/'2.3.1.9.4'!D$14</f>
        <v>0</v>
      </c>
      <c r="E9" s="145">
        <f>'2.3.1.9.4'!E8/'2.3.1.9.4'!E$14</f>
        <v>0.021744602259617662</v>
      </c>
      <c r="F9" s="145">
        <f>'2.3.1.9.4'!F8/'2.3.1.9.4'!F$14</f>
        <v>0</v>
      </c>
      <c r="G9" s="145">
        <f>'2.3.1.9.4'!G8/'2.3.1.9.4'!G$14</f>
        <v>0</v>
      </c>
      <c r="H9" s="145">
        <f>'2.3.1.9.4'!H8/'2.3.1.9.4'!H$14</f>
        <v>0</v>
      </c>
      <c r="I9" s="145">
        <f>'2.3.1.9.4'!I8/'2.3.1.9.4'!I$14</f>
        <v>0</v>
      </c>
      <c r="J9" s="145">
        <f>'2.3.1.9.4'!J8/'2.3.1.9.4'!J$14</f>
        <v>0</v>
      </c>
      <c r="K9" s="145">
        <f>'2.3.1.9.4'!K8/'2.3.1.9.4'!K$14</f>
        <v>0.14495120933605</v>
      </c>
      <c r="L9" s="146">
        <f>'2.3.1.9.4'!L8/'2.3.1.9.4'!L$14</f>
        <v>0</v>
      </c>
      <c r="M9" s="147">
        <f>'2.3.1.9.4'!M8/'2.3.1.9.4'!M$14</f>
        <v>0.06343361542216634</v>
      </c>
    </row>
    <row r="10" spans="1:13" ht="15" customHeight="1">
      <c r="A10" s="66" t="s">
        <v>4</v>
      </c>
      <c r="B10" s="145">
        <f>'2.3.1.9.4'!B9/'2.3.1.9.4'!B$14</f>
        <v>0.011504507759659381</v>
      </c>
      <c r="C10" s="145">
        <f>'2.3.1.9.4'!C9/'2.3.1.9.4'!C$14</f>
        <v>0</v>
      </c>
      <c r="D10" s="145">
        <f>'2.3.1.9.4'!D9/'2.3.1.9.4'!D$14</f>
        <v>0</v>
      </c>
      <c r="E10" s="145">
        <f>'2.3.1.9.4'!E9/'2.3.1.9.4'!E$14</f>
        <v>0.05180303480150928</v>
      </c>
      <c r="F10" s="145">
        <f>'2.3.1.9.4'!F9/'2.3.1.9.4'!F$14</f>
        <v>0.011744558472256167</v>
      </c>
      <c r="G10" s="145">
        <f>'2.3.1.9.4'!G9/'2.3.1.9.4'!G$14</f>
        <v>0.07363437744749747</v>
      </c>
      <c r="H10" s="145">
        <f>'2.3.1.9.4'!H9/'2.3.1.9.4'!H$14</f>
        <v>0</v>
      </c>
      <c r="I10" s="145">
        <f>'2.3.1.9.4'!I9/'2.3.1.9.4'!I$14</f>
        <v>0</v>
      </c>
      <c r="J10" s="145">
        <f>'2.3.1.9.4'!J9/'2.3.1.9.4'!J$14</f>
        <v>0.12292984567974471</v>
      </c>
      <c r="K10" s="145">
        <f>'2.3.1.9.4'!K9/'2.3.1.9.4'!K$14</f>
        <v>0.0019240818079077737</v>
      </c>
      <c r="L10" s="146">
        <f>'2.3.1.9.4'!L9/'2.3.1.9.4'!L$14</f>
        <v>0</v>
      </c>
      <c r="M10" s="147">
        <f>'2.3.1.9.4'!M9/'2.3.1.9.4'!M$14</f>
        <v>0.016112392253671174</v>
      </c>
    </row>
    <row r="11" spans="1:13" ht="15" customHeight="1">
      <c r="A11" s="66" t="s">
        <v>25</v>
      </c>
      <c r="B11" s="145">
        <f>'2.3.1.9.4'!B10/'2.3.1.9.4'!B$14</f>
        <v>0</v>
      </c>
      <c r="C11" s="145">
        <f>'2.3.1.9.4'!C10/'2.3.1.9.4'!C$14</f>
        <v>0</v>
      </c>
      <c r="D11" s="145">
        <f>'2.3.1.9.4'!D10/'2.3.1.9.4'!D$14</f>
        <v>0</v>
      </c>
      <c r="E11" s="145">
        <f>'2.3.1.9.4'!E10/'2.3.1.9.4'!E$14</f>
        <v>0</v>
      </c>
      <c r="F11" s="145">
        <f>'2.3.1.9.4'!F10/'2.3.1.9.4'!F$14</f>
        <v>0</v>
      </c>
      <c r="G11" s="145">
        <f>'2.3.1.9.4'!G10/'2.3.1.9.4'!G$14</f>
        <v>0</v>
      </c>
      <c r="H11" s="145">
        <f>'2.3.1.9.4'!H10/'2.3.1.9.4'!H$14</f>
        <v>0</v>
      </c>
      <c r="I11" s="145">
        <f>'2.3.1.9.4'!I10/'2.3.1.9.4'!I$14</f>
        <v>0</v>
      </c>
      <c r="J11" s="145">
        <f>'2.3.1.9.4'!J10/'2.3.1.9.4'!J$14</f>
        <v>0</v>
      </c>
      <c r="K11" s="145">
        <f>'2.3.1.9.4'!K10/'2.3.1.9.4'!K$14</f>
        <v>0</v>
      </c>
      <c r="L11" s="146">
        <f>'2.3.1.9.4'!L10/'2.3.1.9.4'!L$14</f>
        <v>0</v>
      </c>
      <c r="M11" s="147">
        <f>'2.3.1.9.4'!M10/'2.3.1.9.4'!M$14</f>
        <v>0</v>
      </c>
    </row>
    <row r="12" spans="1:13" ht="15" customHeight="1">
      <c r="A12" s="66" t="s">
        <v>26</v>
      </c>
      <c r="B12" s="145">
        <f>'2.3.1.9.4'!B11/'2.3.1.9.4'!B$14</f>
        <v>0.05765884934367229</v>
      </c>
      <c r="C12" s="145">
        <f>'2.3.1.9.4'!C11/'2.3.1.9.4'!C$14</f>
        <v>0</v>
      </c>
      <c r="D12" s="145">
        <f>'2.3.1.9.4'!D11/'2.3.1.9.4'!D$14</f>
        <v>0</v>
      </c>
      <c r="E12" s="145">
        <f>'2.3.1.9.4'!E11/'2.3.1.9.4'!E$14</f>
        <v>0.09884312767711738</v>
      </c>
      <c r="F12" s="145">
        <f>'2.3.1.9.4'!F11/'2.3.1.9.4'!F$14</f>
        <v>0.32816092814990727</v>
      </c>
      <c r="G12" s="145">
        <f>'2.3.1.9.4'!G11/'2.3.1.9.4'!G$14</f>
        <v>0.2534560587856851</v>
      </c>
      <c r="H12" s="145">
        <f>'2.3.1.9.4'!H11/'2.3.1.9.4'!H$14</f>
        <v>0.07703000502048211</v>
      </c>
      <c r="I12" s="145">
        <f>'2.3.1.9.4'!I11/'2.3.1.9.4'!I$14</f>
        <v>0.004268489007780426</v>
      </c>
      <c r="J12" s="145">
        <f>'2.3.1.9.4'!J11/'2.3.1.9.4'!J$14</f>
        <v>0.1500551470476987</v>
      </c>
      <c r="K12" s="145">
        <f>'2.3.1.9.4'!K11/'2.3.1.9.4'!K$14</f>
        <v>0.00040608252893211435</v>
      </c>
      <c r="L12" s="146">
        <f>'2.3.1.9.4'!L11/'2.3.1.9.4'!L$14</f>
        <v>0.012270645031880361</v>
      </c>
      <c r="M12" s="147">
        <f>'2.3.1.9.4'!M11/'2.3.1.9.4'!M$14</f>
        <v>0.07052886985147845</v>
      </c>
    </row>
    <row r="13" spans="1:13" ht="15" customHeight="1">
      <c r="A13" s="66" t="s">
        <v>27</v>
      </c>
      <c r="B13" s="145">
        <f>'2.3.1.9.4'!B12/'2.3.1.9.4'!B$14</f>
        <v>0.11346130950230365</v>
      </c>
      <c r="C13" s="145">
        <f>'2.3.1.9.4'!C12/'2.3.1.9.4'!C$14</f>
        <v>0.026109242021229703</v>
      </c>
      <c r="D13" s="145">
        <f>'2.3.1.9.4'!D12/'2.3.1.9.4'!D$14</f>
        <v>0.17801396341618303</v>
      </c>
      <c r="E13" s="145">
        <f>'2.3.1.9.4'!E12/'2.3.1.9.4'!E$14</f>
        <v>0.020495575508589593</v>
      </c>
      <c r="F13" s="145">
        <f>'2.3.1.9.4'!F12/'2.3.1.9.4'!F$14</f>
        <v>0.042957083459090314</v>
      </c>
      <c r="G13" s="145">
        <f>'2.3.1.9.4'!G12/'2.3.1.9.4'!G$14</f>
        <v>0.1024550364964273</v>
      </c>
      <c r="H13" s="145">
        <f>'2.3.1.9.4'!H12/'2.3.1.9.4'!H$14</f>
        <v>0</v>
      </c>
      <c r="I13" s="145">
        <f>'2.3.1.9.4'!I12/'2.3.1.9.4'!I$14</f>
        <v>0.16988614545708539</v>
      </c>
      <c r="J13" s="145">
        <f>'2.3.1.9.4'!J12/'2.3.1.9.4'!J$14</f>
        <v>0.16047489159485193</v>
      </c>
      <c r="K13" s="145">
        <f>'2.3.1.9.4'!K12/'2.3.1.9.4'!K$14</f>
        <v>0</v>
      </c>
      <c r="L13" s="146">
        <f>'2.3.1.9.4'!L12/'2.3.1.9.4'!L$14</f>
        <v>0</v>
      </c>
      <c r="M13" s="147">
        <f>'2.3.1.9.4'!M12/'2.3.1.9.4'!M$14</f>
        <v>0.08076164462730852</v>
      </c>
    </row>
    <row r="14" spans="1:13" ht="26.25" customHeight="1">
      <c r="A14" s="71" t="s">
        <v>28</v>
      </c>
      <c r="B14" s="145">
        <f>'2.3.1.9.4'!B13/'2.3.1.9.4'!B$14</f>
        <v>0.016574165868343753</v>
      </c>
      <c r="C14" s="145">
        <f>'2.3.1.9.4'!C13/'2.3.1.9.4'!C$14</f>
        <v>0.0002292563798616552</v>
      </c>
      <c r="D14" s="145">
        <f>'2.3.1.9.4'!D13/'2.3.1.9.4'!D$14</f>
        <v>0</v>
      </c>
      <c r="E14" s="145">
        <f>'2.3.1.9.4'!E13/'2.3.1.9.4'!E$14</f>
        <v>0.0037936467914559185</v>
      </c>
      <c r="F14" s="145">
        <f>'2.3.1.9.4'!F13/'2.3.1.9.4'!F$14</f>
        <v>0.009916058065730681</v>
      </c>
      <c r="G14" s="145">
        <f>'2.3.1.9.4'!G13/'2.3.1.9.4'!G$14</f>
        <v>0.07177457281640731</v>
      </c>
      <c r="H14" s="145">
        <f>'2.3.1.9.4'!H13/'2.3.1.9.4'!H$14</f>
        <v>0</v>
      </c>
      <c r="I14" s="145">
        <f>'2.3.1.9.4'!I13/'2.3.1.9.4'!I$14</f>
        <v>0</v>
      </c>
      <c r="J14" s="145">
        <f>'2.3.1.9.4'!J13/'2.3.1.9.4'!J$14</f>
        <v>0.14669351167025235</v>
      </c>
      <c r="K14" s="145">
        <f>'2.3.1.9.4'!K13/'2.3.1.9.4'!K$14</f>
        <v>0</v>
      </c>
      <c r="L14" s="146">
        <f>'2.3.1.9.4'!L13/'2.3.1.9.4'!L$14</f>
        <v>0</v>
      </c>
      <c r="M14" s="147">
        <f>'2.3.1.9.4'!M13/'2.3.1.9.4'!M$14</f>
        <v>0.013267536261465101</v>
      </c>
    </row>
    <row r="15" spans="1:13" ht="15" customHeight="1" thickBot="1">
      <c r="A15" s="72" t="s">
        <v>21</v>
      </c>
      <c r="B15" s="94">
        <f>'2.3.1.9.4'!B14/'2.3.1.9.4'!B$14</f>
        <v>1</v>
      </c>
      <c r="C15" s="94">
        <f>'2.3.1.9.4'!C14/'2.3.1.9.4'!C$14</f>
        <v>1</v>
      </c>
      <c r="D15" s="94">
        <f>'2.3.1.9.4'!D14/'2.3.1.9.4'!D$14</f>
        <v>1</v>
      </c>
      <c r="E15" s="94">
        <f>'2.3.1.9.4'!E14/'2.3.1.9.4'!E$14</f>
        <v>1</v>
      </c>
      <c r="F15" s="94">
        <f>'2.3.1.9.4'!F14/'2.3.1.9.4'!F$14</f>
        <v>1</v>
      </c>
      <c r="G15" s="94">
        <f>'2.3.1.9.4'!G14/'2.3.1.9.4'!G$14</f>
        <v>1</v>
      </c>
      <c r="H15" s="94">
        <f>'2.3.1.9.4'!H14/'2.3.1.9.4'!H$14</f>
        <v>1</v>
      </c>
      <c r="I15" s="94">
        <f>'2.3.1.9.4'!I14/'2.3.1.9.4'!I$14</f>
        <v>1</v>
      </c>
      <c r="J15" s="94">
        <f>'2.3.1.9.4'!J14/'2.3.1.9.4'!J$14</f>
        <v>1</v>
      </c>
      <c r="K15" s="94">
        <f>'2.3.1.9.4'!K14/'2.3.1.9.4'!K$14</f>
        <v>1</v>
      </c>
      <c r="L15" s="148">
        <f>'2.3.1.9.4'!L14/'2.3.1.9.4'!L$14</f>
        <v>1</v>
      </c>
      <c r="M15" s="149">
        <f>'2.3.1.9.4'!M14/'2.3.1.9.4'!M$14</f>
        <v>1</v>
      </c>
    </row>
    <row r="16" spans="1:13" ht="12.75">
      <c r="A16" s="15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.75">
      <c r="A17" s="13" t="s">
        <v>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E1">
      <selection activeCell="F15" sqref="A13:F15"/>
    </sheetView>
  </sheetViews>
  <sheetFormatPr defaultColWidth="9.140625" defaultRowHeight="12.75"/>
  <cols>
    <col min="1" max="1" width="49.7109375" style="1" customWidth="1"/>
    <col min="2" max="11" width="12.7109375" style="1" customWidth="1"/>
    <col min="12" max="12" width="14.57421875" style="1" customWidth="1"/>
    <col min="13" max="16384" width="9.140625" style="1" customWidth="1"/>
  </cols>
  <sheetData>
    <row r="1" spans="1:12" s="17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5"/>
    </row>
    <row r="2" spans="1:12" s="157" customFormat="1" ht="18.75">
      <c r="A2" s="181" t="s">
        <v>197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95" customFormat="1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51">
      <c r="A4" s="35" t="s">
        <v>19</v>
      </c>
      <c r="B4" s="35" t="s">
        <v>20</v>
      </c>
      <c r="C4" s="35" t="s">
        <v>30</v>
      </c>
      <c r="D4" s="35" t="s">
        <v>32</v>
      </c>
      <c r="E4" s="35" t="s">
        <v>31</v>
      </c>
      <c r="F4" s="35" t="s">
        <v>33</v>
      </c>
      <c r="G4" s="35" t="s">
        <v>35</v>
      </c>
      <c r="H4" s="35" t="s">
        <v>34</v>
      </c>
      <c r="I4" s="35" t="s">
        <v>37</v>
      </c>
      <c r="J4" s="35" t="s">
        <v>36</v>
      </c>
      <c r="K4" s="35" t="s">
        <v>38</v>
      </c>
      <c r="L4" s="35" t="s">
        <v>49</v>
      </c>
    </row>
    <row r="5" spans="1:12" ht="12.75">
      <c r="A5" s="66" t="s">
        <v>22</v>
      </c>
      <c r="B5" s="144">
        <f>'2.3.1.9.4'!B4/'2.3.1.9.4'!$M4</f>
        <v>0.24876465492672417</v>
      </c>
      <c r="C5" s="144">
        <f>'2.3.1.9.4'!C4/'2.3.1.9.4'!$M4</f>
        <v>0.30554130923586065</v>
      </c>
      <c r="D5" s="144">
        <f>'2.3.1.9.4'!D4/'2.3.1.9.4'!$M4</f>
        <v>0.1010890184900275</v>
      </c>
      <c r="E5" s="144">
        <f>'2.3.1.9.4'!E4/'2.3.1.9.4'!$M4</f>
        <v>0.1006853099699499</v>
      </c>
      <c r="F5" s="144">
        <f>'2.3.1.9.4'!F4/'2.3.1.9.4'!$M4</f>
        <v>0.052287087277219375</v>
      </c>
      <c r="G5" s="144">
        <f>'2.3.1.9.4'!G4/'2.3.1.9.4'!$M4</f>
        <v>0.0471814845841027</v>
      </c>
      <c r="H5" s="144">
        <f>'2.3.1.9.4'!H4/'2.3.1.9.4'!$M4</f>
        <v>0.06451122414227224</v>
      </c>
      <c r="I5" s="144">
        <f>'2.3.1.9.4'!I4/'2.3.1.9.4'!$M4</f>
        <v>0.05155188732231599</v>
      </c>
      <c r="J5" s="144">
        <f>'2.3.1.9.4'!J4/'2.3.1.9.4'!$M4</f>
        <v>0.014540495869912802</v>
      </c>
      <c r="K5" s="144">
        <f>'2.3.1.9.4'!K4/'2.3.1.9.4'!$M4</f>
        <v>0.007590839320510787</v>
      </c>
      <c r="L5" s="144">
        <f>'2.3.1.9.4'!L4/'2.3.1.9.4'!$M4</f>
        <v>0.006256688861103851</v>
      </c>
    </row>
    <row r="6" spans="1:12" ht="15" customHeight="1">
      <c r="A6" s="65" t="s">
        <v>23</v>
      </c>
      <c r="B6" s="144">
        <f>'2.3.1.9.4'!B5/'2.3.1.9.4'!$M5</f>
        <v>0.1835650195301967</v>
      </c>
      <c r="C6" s="144">
        <f>'2.3.1.9.4'!C5/'2.3.1.9.4'!$M5</f>
        <v>0.29586997938831794</v>
      </c>
      <c r="D6" s="144">
        <f>'2.3.1.9.4'!D5/'2.3.1.9.4'!$M5</f>
        <v>0.12226420234224675</v>
      </c>
      <c r="E6" s="144">
        <f>'2.3.1.9.4'!E5/'2.3.1.9.4'!$M5</f>
        <v>0.10446739724340533</v>
      </c>
      <c r="F6" s="144">
        <f>'2.3.1.9.4'!F5/'2.3.1.9.4'!$M5</f>
        <v>0.0632396981812552</v>
      </c>
      <c r="G6" s="144">
        <f>'2.3.1.9.4'!G5/'2.3.1.9.4'!$M5</f>
        <v>0.056812503408764266</v>
      </c>
      <c r="H6" s="144">
        <f>'2.3.1.9.4'!H5/'2.3.1.9.4'!$M5</f>
        <v>0.0780244331154022</v>
      </c>
      <c r="I6" s="144">
        <f>'2.3.1.9.4'!I5/'2.3.1.9.4'!$M5</f>
        <v>0.062350495403436304</v>
      </c>
      <c r="J6" s="144">
        <f>'2.3.1.9.4'!J5/'2.3.1.9.4'!$M5</f>
        <v>0.017584065032619303</v>
      </c>
      <c r="K6" s="144">
        <f>'2.3.1.9.4'!K5/'2.3.1.9.4'!$M5</f>
        <v>0.009136435964020907</v>
      </c>
      <c r="L6" s="144">
        <f>'2.3.1.9.4'!L5/'2.3.1.9.4'!$M5</f>
        <v>0.006685770390334995</v>
      </c>
    </row>
    <row r="7" spans="1:12" ht="15" customHeight="1">
      <c r="A7" s="64" t="s">
        <v>24</v>
      </c>
      <c r="B7" s="144">
        <f>'2.3.1.9.4'!B6/'2.3.1.9.4'!$M6</f>
        <v>0.5600236831429941</v>
      </c>
      <c r="C7" s="144">
        <f>'2.3.1.9.4'!C6/'2.3.1.9.4'!$M6</f>
        <v>0.35171163996849936</v>
      </c>
      <c r="D7" s="144">
        <f>'2.3.1.9.4'!D6/'2.3.1.9.4'!$M6</f>
        <v>0</v>
      </c>
      <c r="E7" s="144">
        <f>'2.3.1.9.4'!E6/'2.3.1.9.4'!$M6</f>
        <v>0.08262985916557991</v>
      </c>
      <c r="F7" s="144">
        <f>'2.3.1.9.4'!F6/'2.3.1.9.4'!$M6</f>
        <v>0</v>
      </c>
      <c r="G7" s="144">
        <f>'2.3.1.9.4'!G6/'2.3.1.9.4'!$M6</f>
        <v>0.0012035961823460574</v>
      </c>
      <c r="H7" s="144">
        <f>'2.3.1.9.4'!H6/'2.3.1.9.4'!$M6</f>
        <v>0</v>
      </c>
      <c r="I7" s="144">
        <f>'2.3.1.9.4'!I6/'2.3.1.9.4'!$M6</f>
        <v>0</v>
      </c>
      <c r="J7" s="144">
        <f>'2.3.1.9.4'!J6/'2.3.1.9.4'!$M6</f>
        <v>1.0684865118646813E-05</v>
      </c>
      <c r="K7" s="144">
        <f>'2.3.1.9.4'!K6/'2.3.1.9.4'!$M6</f>
        <v>0.00021225650563033973</v>
      </c>
      <c r="L7" s="144">
        <f>'2.3.1.9.4'!L6/'2.3.1.9.4'!$M6</f>
        <v>0.0042082801698314735</v>
      </c>
    </row>
    <row r="8" spans="1:12" ht="15" customHeight="1">
      <c r="A8" s="66" t="s">
        <v>3</v>
      </c>
      <c r="B8" s="144">
        <f>'2.3.1.9.4'!B7/'2.3.1.9.4'!$M7</f>
        <v>0.13557910618097832</v>
      </c>
      <c r="C8" s="144">
        <f>'2.3.1.9.4'!C7/'2.3.1.9.4'!$M7</f>
        <v>0.4299869117534481</v>
      </c>
      <c r="D8" s="144">
        <f>'2.3.1.9.4'!D7/'2.3.1.9.4'!$M7</f>
        <v>0.28086329612619704</v>
      </c>
      <c r="E8" s="144">
        <f>'2.3.1.9.4'!E7/'2.3.1.9.4'!$M7</f>
        <v>0.12242490973595166</v>
      </c>
      <c r="F8" s="144">
        <f>'2.3.1.9.4'!F7/'2.3.1.9.4'!$M7</f>
        <v>0.022527622658684285</v>
      </c>
      <c r="G8" s="144">
        <f>'2.3.1.9.4'!G7/'2.3.1.9.4'!$M7</f>
        <v>0.0042691622845419585</v>
      </c>
      <c r="H8" s="144">
        <f>'2.3.1.9.4'!H7/'2.3.1.9.4'!$M7</f>
        <v>0</v>
      </c>
      <c r="I8" s="144">
        <f>'2.3.1.9.4'!I7/'2.3.1.9.4'!$M7</f>
        <v>0.0014813723814705916</v>
      </c>
      <c r="J8" s="144">
        <f>'2.3.1.9.4'!J7/'2.3.1.9.4'!$M7</f>
        <v>0.0023540244937521678</v>
      </c>
      <c r="K8" s="144">
        <f>'2.3.1.9.4'!K7/'2.3.1.9.4'!$M7</f>
        <v>0.0005135943849758102</v>
      </c>
      <c r="L8" s="144">
        <f>'2.3.1.9.4'!L7/'2.3.1.9.4'!$M7</f>
        <v>0</v>
      </c>
    </row>
    <row r="9" spans="1:12" ht="16.5" customHeight="1">
      <c r="A9" s="66" t="s">
        <v>8</v>
      </c>
      <c r="B9" s="144">
        <f>'2.3.1.9.4'!B8/'2.3.1.9.4'!$M8</f>
        <v>0.94596653127759</v>
      </c>
      <c r="C9" s="144">
        <f>'2.3.1.9.4'!C8/'2.3.1.9.4'!$M8</f>
        <v>0.005806011195224085</v>
      </c>
      <c r="D9" s="144">
        <f>'2.3.1.9.4'!D8/'2.3.1.9.4'!$M8</f>
        <v>0</v>
      </c>
      <c r="E9" s="144">
        <f>'2.3.1.9.4'!E8/'2.3.1.9.4'!$M8</f>
        <v>0.033185465374372586</v>
      </c>
      <c r="F9" s="144">
        <f>'2.3.1.9.4'!F8/'2.3.1.9.4'!$M8</f>
        <v>0</v>
      </c>
      <c r="G9" s="144">
        <f>'2.3.1.9.4'!G8/'2.3.1.9.4'!$M8</f>
        <v>0</v>
      </c>
      <c r="H9" s="144">
        <f>'2.3.1.9.4'!H8/'2.3.1.9.4'!$M8</f>
        <v>0</v>
      </c>
      <c r="I9" s="144">
        <f>'2.3.1.9.4'!I8/'2.3.1.9.4'!$M8</f>
        <v>0</v>
      </c>
      <c r="J9" s="144">
        <f>'2.3.1.9.4'!J8/'2.3.1.9.4'!$M8</f>
        <v>0</v>
      </c>
      <c r="K9" s="144">
        <f>'2.3.1.9.4'!K8/'2.3.1.9.4'!$M8</f>
        <v>0.015041992152813441</v>
      </c>
      <c r="L9" s="144">
        <f>'2.3.1.9.4'!L8/'2.3.1.9.4'!$M8</f>
        <v>0</v>
      </c>
    </row>
    <row r="10" spans="1:12" ht="15" customHeight="1">
      <c r="A10" s="66" t="s">
        <v>4</v>
      </c>
      <c r="B10" s="144">
        <f>'2.3.1.9.4'!B9/'2.3.1.9.4'!$M9</f>
        <v>0.2164140865228264</v>
      </c>
      <c r="C10" s="144">
        <f>'2.3.1.9.4'!C9/'2.3.1.9.4'!$M9</f>
        <v>0</v>
      </c>
      <c r="D10" s="144">
        <f>'2.3.1.9.4'!D9/'2.3.1.9.4'!$M9</f>
        <v>0</v>
      </c>
      <c r="E10" s="144">
        <f>'2.3.1.9.4'!E9/'2.3.1.9.4'!$M9</f>
        <v>0.31125123677460753</v>
      </c>
      <c r="F10" s="144">
        <f>'2.3.1.9.4'!F9/'2.3.1.9.4'!$M9</f>
        <v>0.04638200204555684</v>
      </c>
      <c r="G10" s="144">
        <f>'2.3.1.9.4'!G9/'2.3.1.9.4'!$M9</f>
        <v>0.27978011460696145</v>
      </c>
      <c r="H10" s="144">
        <f>'2.3.1.9.4'!H9/'2.3.1.9.4'!$M9</f>
        <v>0</v>
      </c>
      <c r="I10" s="144">
        <f>'2.3.1.9.4'!I9/'2.3.1.9.4'!$M9</f>
        <v>0</v>
      </c>
      <c r="J10" s="144">
        <f>'2.3.1.9.4'!J9/'2.3.1.9.4'!$M9</f>
        <v>0.14538648052060693</v>
      </c>
      <c r="K10" s="144">
        <f>'2.3.1.9.4'!K9/'2.3.1.9.4'!$M9</f>
        <v>0.0007860795294408784</v>
      </c>
      <c r="L10" s="144">
        <f>'2.3.1.9.4'!L9/'2.3.1.9.4'!$M9</f>
        <v>0</v>
      </c>
    </row>
    <row r="11" spans="1:12" ht="15" customHeight="1">
      <c r="A11" s="66" t="s">
        <v>25</v>
      </c>
      <c r="B11" s="144" t="s">
        <v>7</v>
      </c>
      <c r="C11" s="144" t="s">
        <v>7</v>
      </c>
      <c r="D11" s="144" t="s">
        <v>7</v>
      </c>
      <c r="E11" s="144" t="s">
        <v>7</v>
      </c>
      <c r="F11" s="144" t="s">
        <v>7</v>
      </c>
      <c r="G11" s="144" t="s">
        <v>7</v>
      </c>
      <c r="H11" s="144" t="s">
        <v>7</v>
      </c>
      <c r="I11" s="144" t="s">
        <v>7</v>
      </c>
      <c r="J11" s="144" t="s">
        <v>7</v>
      </c>
      <c r="K11" s="144" t="s">
        <v>7</v>
      </c>
      <c r="L11" s="144" t="s">
        <v>7</v>
      </c>
    </row>
    <row r="12" spans="1:12" ht="15" customHeight="1">
      <c r="A12" s="66" t="s">
        <v>26</v>
      </c>
      <c r="B12" s="144">
        <f>'2.3.1.9.4'!B11/'2.3.1.9.4'!$M11</f>
        <v>0.24778588141179556</v>
      </c>
      <c r="C12" s="144">
        <f>'2.3.1.9.4'!C11/'2.3.1.9.4'!$M11</f>
        <v>0</v>
      </c>
      <c r="D12" s="144">
        <f>'2.3.1.9.4'!D11/'2.3.1.9.4'!$M11</f>
        <v>0</v>
      </c>
      <c r="E12" s="144">
        <f>'2.3.1.9.4'!E11/'2.3.1.9.4'!$M11</f>
        <v>0.1356736358061974</v>
      </c>
      <c r="F12" s="144">
        <f>'2.3.1.9.4'!F11/'2.3.1.9.4'!$M11</f>
        <v>0.2960688855805563</v>
      </c>
      <c r="G12" s="144">
        <f>'2.3.1.9.4'!G11/'2.3.1.9.4'!$M11</f>
        <v>0.22000472242185903</v>
      </c>
      <c r="H12" s="144">
        <f>'2.3.1.9.4'!H11/'2.3.1.9.4'!$M11</f>
        <v>0.05628492696798217</v>
      </c>
      <c r="I12" s="144">
        <f>'2.3.1.9.4'!I11/'2.3.1.9.4'!$M11</f>
        <v>0.00278896625760718</v>
      </c>
      <c r="J12" s="144">
        <f>'2.3.1.9.4'!J11/'2.3.1.9.4'!$M11</f>
        <v>0.04054251490931043</v>
      </c>
      <c r="K12" s="144">
        <f>'2.3.1.9.4'!K11/'2.3.1.9.4'!$M11</f>
        <v>3.7900973040053404E-05</v>
      </c>
      <c r="L12" s="144">
        <f>'2.3.1.9.4'!L11/'2.3.1.9.4'!$M11</f>
        <v>0.0008125656716518044</v>
      </c>
    </row>
    <row r="13" spans="1:12" ht="15" customHeight="1">
      <c r="A13" s="66" t="s">
        <v>27</v>
      </c>
      <c r="B13" s="144">
        <f>'2.3.1.9.4'!B12/'2.3.1.9.4'!$M12</f>
        <v>0.4258142076626317</v>
      </c>
      <c r="C13" s="144">
        <f>'2.3.1.9.4'!C12/'2.3.1.9.4'!$M12</f>
        <v>0.07945113026036205</v>
      </c>
      <c r="D13" s="144">
        <f>'2.3.1.9.4'!D12/'2.3.1.9.4'!$M12</f>
        <v>0.22385512984397757</v>
      </c>
      <c r="E13" s="144">
        <f>'2.3.1.9.4'!E12/'2.3.1.9.4'!$M12</f>
        <v>0.024568060468172982</v>
      </c>
      <c r="F13" s="144">
        <f>'2.3.1.9.4'!F12/'2.3.1.9.4'!$M12</f>
        <v>0.03384561856384568</v>
      </c>
      <c r="G13" s="144">
        <f>'2.3.1.9.4'!G12/'2.3.1.9.4'!$M12</f>
        <v>0.07766483225765908</v>
      </c>
      <c r="H13" s="144">
        <f>'2.3.1.9.4'!H12/'2.3.1.9.4'!$M12</f>
        <v>0</v>
      </c>
      <c r="I13" s="144">
        <f>'2.3.1.9.4'!I12/'2.3.1.9.4'!$M12</f>
        <v>0.09693683276917982</v>
      </c>
      <c r="J13" s="144">
        <f>'2.3.1.9.4'!J12/'2.3.1.9.4'!$M12</f>
        <v>0.03786418817417093</v>
      </c>
      <c r="K13" s="144">
        <f>'2.3.1.9.4'!K12/'2.3.1.9.4'!$M12</f>
        <v>0</v>
      </c>
      <c r="L13" s="144">
        <f>'2.3.1.9.4'!L12/'2.3.1.9.4'!$M12</f>
        <v>0</v>
      </c>
    </row>
    <row r="14" spans="1:12" s="2" customFormat="1" ht="32.25" customHeight="1">
      <c r="A14" s="71" t="s">
        <v>28</v>
      </c>
      <c r="B14" s="144">
        <f>'2.3.1.9.4'!B13/'2.3.1.9.4'!$M13</f>
        <v>0.37863338856518947</v>
      </c>
      <c r="C14" s="144">
        <f>'2.3.1.9.4'!C13/'2.3.1.9.4'!$M13</f>
        <v>0.004246607448265084</v>
      </c>
      <c r="D14" s="144">
        <f>'2.3.1.9.4'!D13/'2.3.1.9.4'!$M13</f>
        <v>0</v>
      </c>
      <c r="E14" s="144">
        <f>'2.3.1.9.4'!E13/'2.3.1.9.4'!$M13</f>
        <v>0.02768104740351935</v>
      </c>
      <c r="F14" s="144">
        <f>'2.3.1.9.4'!F13/'2.3.1.9.4'!$M13</f>
        <v>0.047557782939905736</v>
      </c>
      <c r="G14" s="144">
        <f>'2.3.1.9.4'!G13/'2.3.1.9.4'!$M13</f>
        <v>0.3311895184081364</v>
      </c>
      <c r="H14" s="144">
        <f>'2.3.1.9.4'!H13/'2.3.1.9.4'!$M13</f>
        <v>0</v>
      </c>
      <c r="I14" s="144">
        <f>'2.3.1.9.4'!I13/'2.3.1.9.4'!$M13</f>
        <v>0</v>
      </c>
      <c r="J14" s="144">
        <f>'2.3.1.9.4'!J13/'2.3.1.9.4'!$M13</f>
        <v>0.21069165523498398</v>
      </c>
      <c r="K14" s="144">
        <f>'2.3.1.9.4'!K13/'2.3.1.9.4'!$M13</f>
        <v>0</v>
      </c>
      <c r="L14" s="144">
        <f>'2.3.1.9.4'!L13/'2.3.1.9.4'!$M13</f>
        <v>0</v>
      </c>
    </row>
    <row r="15" spans="1:12" s="2" customFormat="1" ht="15" customHeight="1">
      <c r="A15" s="72" t="s">
        <v>21</v>
      </c>
      <c r="B15" s="167">
        <f>'2.3.1.9.4'!B14/'2.3.1.9.4'!$M14</f>
        <v>0.3030941196374099</v>
      </c>
      <c r="C15" s="167">
        <f>'2.3.1.9.4'!C14/'2.3.1.9.4'!$M14</f>
        <v>0.2457598708575281</v>
      </c>
      <c r="D15" s="167">
        <f>'2.3.1.9.4'!D14/'2.3.1.9.4'!$M14</f>
        <v>0.10155893446511394</v>
      </c>
      <c r="E15" s="167">
        <f>'2.3.1.9.4'!E14/'2.3.1.9.4'!$M14</f>
        <v>0.09680903899874697</v>
      </c>
      <c r="F15" s="167">
        <f>'2.3.1.9.4'!F14/'2.3.1.9.4'!$M14</f>
        <v>0.06363159689944708</v>
      </c>
      <c r="G15" s="167">
        <f>'2.3.1.9.4'!G14/'2.3.1.9.4'!$M14</f>
        <v>0.061220412361585666</v>
      </c>
      <c r="H15" s="167">
        <f>'2.3.1.9.4'!H14/'2.3.1.9.4'!$M14</f>
        <v>0.05153462326361327</v>
      </c>
      <c r="I15" s="167">
        <f>'2.3.1.9.4'!I14/'2.3.1.9.4'!$M14</f>
        <v>0.04608249847765807</v>
      </c>
      <c r="J15" s="167">
        <f>'2.3.1.9.4'!J14/'2.3.1.9.4'!$M14</f>
        <v>0.01905577925015424</v>
      </c>
      <c r="K15" s="167">
        <f>'2.3.1.9.4'!K14/'2.3.1.9.4'!$M14</f>
        <v>0.006582683578670262</v>
      </c>
      <c r="L15" s="167">
        <f>'2.3.1.9.4'!L14/'2.3.1.9.4'!$M14</f>
        <v>0.004670442210072405</v>
      </c>
    </row>
    <row r="17" ht="15.75">
      <c r="A17" s="13" t="s">
        <v>56</v>
      </c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0"/>
  <sheetViews>
    <sheetView zoomScaleSheetLayoutView="100" workbookViewId="0" topLeftCell="A1">
      <selection activeCell="N3" sqref="N3"/>
    </sheetView>
  </sheetViews>
  <sheetFormatPr defaultColWidth="9.140625" defaultRowHeight="12.75"/>
  <cols>
    <col min="1" max="1" width="5.421875" style="5" customWidth="1"/>
    <col min="2" max="2" width="38.140625" style="5" customWidth="1"/>
    <col min="3" max="3" width="13.140625" style="5" customWidth="1"/>
    <col min="4" max="4" width="14.57421875" style="15" customWidth="1"/>
    <col min="5" max="5" width="12.28125" style="5" customWidth="1"/>
    <col min="6" max="6" width="13.421875" style="5" customWidth="1"/>
    <col min="7" max="7" width="13.7109375" style="5" customWidth="1"/>
    <col min="8" max="8" width="11.140625" style="5" customWidth="1"/>
    <col min="9" max="9" width="14.00390625" style="5" customWidth="1"/>
    <col min="10" max="10" width="11.421875" style="5" customWidth="1"/>
    <col min="11" max="16384" width="9.140625" style="5" customWidth="1"/>
  </cols>
  <sheetData>
    <row r="1" spans="2:9" s="3" customFormat="1" ht="13.5" customHeight="1">
      <c r="B1" s="14"/>
      <c r="C1" s="14"/>
      <c r="D1" s="14"/>
      <c r="E1" s="14"/>
      <c r="F1" s="14"/>
      <c r="G1" s="14"/>
      <c r="H1" s="14"/>
      <c r="I1" s="14"/>
    </row>
    <row r="2" spans="1:10" s="164" customFormat="1" ht="19.5" customHeight="1">
      <c r="A2" s="182" t="s">
        <v>196</v>
      </c>
      <c r="B2" s="182"/>
      <c r="C2" s="182"/>
      <c r="D2" s="182"/>
      <c r="E2" s="182"/>
      <c r="F2" s="182"/>
      <c r="G2" s="182"/>
      <c r="H2" s="182"/>
      <c r="I2" s="182"/>
      <c r="J2" s="182"/>
    </row>
    <row r="3" ht="19.5" customHeight="1">
      <c r="J3" s="138" t="s">
        <v>6</v>
      </c>
    </row>
    <row r="4" spans="1:10" s="15" customFormat="1" ht="76.5" customHeight="1">
      <c r="A4" s="73"/>
      <c r="B4" s="74" t="s">
        <v>9</v>
      </c>
      <c r="C4" s="75" t="s">
        <v>10</v>
      </c>
      <c r="D4" s="75" t="s">
        <v>11</v>
      </c>
      <c r="E4" s="75" t="s">
        <v>12</v>
      </c>
      <c r="F4" s="75" t="s">
        <v>13</v>
      </c>
      <c r="G4" s="75" t="s">
        <v>14</v>
      </c>
      <c r="H4" s="75" t="s">
        <v>40</v>
      </c>
      <c r="I4" s="75" t="s">
        <v>15</v>
      </c>
      <c r="J4" s="76" t="s">
        <v>2</v>
      </c>
    </row>
    <row r="5" spans="1:17" ht="12.75">
      <c r="A5" s="77">
        <v>1</v>
      </c>
      <c r="B5" s="40" t="s">
        <v>20</v>
      </c>
      <c r="C5" s="78">
        <f>'[4]BALANS_SHEET'!C94</f>
        <v>2391</v>
      </c>
      <c r="D5" s="79">
        <f>'[4]BALANS_SHEET'!C$87</f>
        <v>27876</v>
      </c>
      <c r="E5" s="78">
        <f>'[4]BALANS_SHEET'!C$91</f>
        <v>6612</v>
      </c>
      <c r="F5" s="80">
        <f>'[4]BALANS_SHEET'!$C$82</f>
        <v>2466</v>
      </c>
      <c r="G5" s="80">
        <f>'[4]BALANS_SHEET'!$C$96</f>
        <v>4082</v>
      </c>
      <c r="H5" s="80">
        <f>'[4]BALANS_SHEET'!$C$100</f>
        <v>1929</v>
      </c>
      <c r="I5" s="80">
        <f>'[4]BALANS_SHEET'!$C$105</f>
        <v>22278</v>
      </c>
      <c r="J5" s="81">
        <f>SUM(C5:I5)</f>
        <v>67634</v>
      </c>
      <c r="K5" s="139"/>
      <c r="L5" s="140"/>
      <c r="M5" s="140"/>
      <c r="N5" s="140"/>
      <c r="O5" s="140"/>
      <c r="P5" s="140"/>
      <c r="Q5" s="141"/>
    </row>
    <row r="6" spans="1:17" ht="12.75">
      <c r="A6" s="82">
        <v>2</v>
      </c>
      <c r="B6" s="40" t="s">
        <v>30</v>
      </c>
      <c r="C6" s="78">
        <f>'[4]BALANS_SHEET'!D94</f>
        <v>0</v>
      </c>
      <c r="D6" s="79">
        <f>'[4]BALANS_SHEET'!D$87</f>
        <v>59363</v>
      </c>
      <c r="E6" s="78">
        <f>'[4]BALANS_SHEET'!D$91</f>
        <v>963</v>
      </c>
      <c r="F6" s="80">
        <f>'[4]BALANS_SHEET'!$D$82</f>
        <v>1354</v>
      </c>
      <c r="G6" s="80">
        <f>'[4]BALANS_SHEET'!$D$96</f>
        <v>11279</v>
      </c>
      <c r="H6" s="80">
        <f>'[4]BALANS_SHEET'!$D$100</f>
        <v>849</v>
      </c>
      <c r="I6" s="80">
        <f>'[4]BALANS_SHEET'!$D$105</f>
        <v>231</v>
      </c>
      <c r="J6" s="81">
        <f aca="true" t="shared" si="0" ref="J6:J16">SUM(C6:I6)</f>
        <v>74039</v>
      </c>
      <c r="K6" s="139"/>
      <c r="L6" s="140"/>
      <c r="M6" s="140"/>
      <c r="N6" s="140"/>
      <c r="O6" s="140"/>
      <c r="P6" s="140"/>
      <c r="Q6" s="141"/>
    </row>
    <row r="7" spans="1:17" ht="15" customHeight="1">
      <c r="A7" s="82">
        <f aca="true" t="shared" si="1" ref="A7:A15">A6+1</f>
        <v>3</v>
      </c>
      <c r="B7" s="38" t="s">
        <v>32</v>
      </c>
      <c r="C7" s="78">
        <f>'[4]BALANS_SHEET'!E94</f>
        <v>0</v>
      </c>
      <c r="D7" s="79">
        <f>'[4]BALANS_SHEET'!E$87</f>
        <v>14034</v>
      </c>
      <c r="E7" s="78">
        <f>'[4]BALANS_SHEET'!E$91</f>
        <v>782</v>
      </c>
      <c r="F7" s="80">
        <f>'[4]BALANS_SHEET'!$E$82</f>
        <v>2823</v>
      </c>
      <c r="G7" s="80">
        <f>'[4]BALANS_SHEET'!$E$96</f>
        <v>0</v>
      </c>
      <c r="H7" s="80">
        <f>'[4]BALANS_SHEET'!$E$100</f>
        <v>0</v>
      </c>
      <c r="I7" s="80">
        <f>'[4]BALANS_SHEET'!$E$105</f>
        <v>0</v>
      </c>
      <c r="J7" s="81">
        <f t="shared" si="0"/>
        <v>17639</v>
      </c>
      <c r="K7" s="139"/>
      <c r="L7" s="140"/>
      <c r="M7" s="140"/>
      <c r="N7" s="140"/>
      <c r="O7" s="140"/>
      <c r="P7" s="140"/>
      <c r="Q7" s="141"/>
    </row>
    <row r="8" spans="1:17" ht="12.75">
      <c r="A8" s="82">
        <f t="shared" si="1"/>
        <v>4</v>
      </c>
      <c r="B8" s="38" t="s">
        <v>31</v>
      </c>
      <c r="C8" s="78">
        <f>'[4]BALANS_SHEET'!F94</f>
        <v>15</v>
      </c>
      <c r="D8" s="79">
        <f>'[4]BALANS_SHEET'!F$87</f>
        <v>3166</v>
      </c>
      <c r="E8" s="78">
        <f>'[4]BALANS_SHEET'!F$91</f>
        <v>294</v>
      </c>
      <c r="F8" s="80">
        <f>'[4]BALANS_SHEET'!$F$82</f>
        <v>831</v>
      </c>
      <c r="G8" s="80">
        <f>'[4]BALANS_SHEET'!$F$96</f>
        <v>1290</v>
      </c>
      <c r="H8" s="80">
        <f>'[4]BALANS_SHEET'!$F$100</f>
        <v>0</v>
      </c>
      <c r="I8" s="80">
        <f>'[4]BALANS_SHEET'!$F$105</f>
        <v>608</v>
      </c>
      <c r="J8" s="81">
        <f>SUM(C8:I8)</f>
        <v>6204</v>
      </c>
      <c r="K8" s="139"/>
      <c r="L8" s="140"/>
      <c r="M8" s="140"/>
      <c r="N8" s="140"/>
      <c r="O8" s="140"/>
      <c r="P8" s="140"/>
      <c r="Q8" s="141"/>
    </row>
    <row r="9" spans="1:17" ht="12.75">
      <c r="A9" s="82">
        <f t="shared" si="1"/>
        <v>5</v>
      </c>
      <c r="B9" s="39" t="s">
        <v>33</v>
      </c>
      <c r="C9" s="78">
        <f>'[4]BALANS_SHEET'!G94</f>
        <v>157</v>
      </c>
      <c r="D9" s="79">
        <f>'[4]BALANS_SHEET'!G$87</f>
        <v>4509</v>
      </c>
      <c r="E9" s="78">
        <f>'[4]BALANS_SHEET'!G$91</f>
        <v>1422</v>
      </c>
      <c r="F9" s="80">
        <f>'[4]BALANS_SHEET'!$G$82</f>
        <v>447</v>
      </c>
      <c r="G9" s="80">
        <f>'[4]BALANS_SHEET'!$G$96</f>
        <v>0</v>
      </c>
      <c r="H9" s="80">
        <f>'[4]BALANS_SHEET'!$G$100</f>
        <v>489</v>
      </c>
      <c r="I9" s="80">
        <f>'[4]BALANS_SHEET'!$G$105</f>
        <v>0</v>
      </c>
      <c r="J9" s="81">
        <f>SUM(C9:I9)</f>
        <v>7024</v>
      </c>
      <c r="K9" s="139"/>
      <c r="L9" s="140"/>
      <c r="M9" s="140"/>
      <c r="N9" s="140"/>
      <c r="O9" s="140"/>
      <c r="P9" s="140"/>
      <c r="Q9" s="141"/>
    </row>
    <row r="10" spans="1:17" ht="12.75">
      <c r="A10" s="82">
        <f t="shared" si="1"/>
        <v>6</v>
      </c>
      <c r="B10" s="38" t="s">
        <v>35</v>
      </c>
      <c r="C10" s="78">
        <f>'[4]BALANS_SHEET'!H94</f>
        <v>0</v>
      </c>
      <c r="D10" s="79">
        <f>'[4]BALANS_SHEET'!H$87</f>
        <v>2363</v>
      </c>
      <c r="E10" s="78">
        <f>'[4]BALANS_SHEET'!H$91</f>
        <v>337</v>
      </c>
      <c r="F10" s="80">
        <f>'[4]BALANS_SHEET'!$H$82</f>
        <v>1872</v>
      </c>
      <c r="G10" s="80">
        <f>'[4]BALANS_SHEET'!$H$96</f>
        <v>20</v>
      </c>
      <c r="H10" s="80">
        <f>'[4]BALANS_SHEET'!$H$100</f>
        <v>0</v>
      </c>
      <c r="I10" s="80">
        <f>'[4]BALANS_SHEET'!$H$105</f>
        <v>0</v>
      </c>
      <c r="J10" s="81">
        <f t="shared" si="0"/>
        <v>4592</v>
      </c>
      <c r="K10" s="139"/>
      <c r="L10" s="140"/>
      <c r="M10" s="140"/>
      <c r="N10" s="140"/>
      <c r="O10" s="140"/>
      <c r="P10" s="140"/>
      <c r="Q10" s="141"/>
    </row>
    <row r="11" spans="1:17" ht="12.75">
      <c r="A11" s="82">
        <f t="shared" si="1"/>
        <v>7</v>
      </c>
      <c r="B11" s="38" t="s">
        <v>34</v>
      </c>
      <c r="C11" s="78">
        <f>'[4]BALANS_SHEET'!I94</f>
        <v>0</v>
      </c>
      <c r="D11" s="79">
        <f>'[4]BALANS_SHEET'!I$87</f>
        <v>7862</v>
      </c>
      <c r="E11" s="78">
        <f>'[4]BALANS_SHEET'!I$91</f>
        <v>141</v>
      </c>
      <c r="F11" s="80">
        <f>'[4]BALANS_SHEET'!$I$82</f>
        <v>4419</v>
      </c>
      <c r="G11" s="80">
        <f>'[4]BALANS_SHEET'!$I$96</f>
        <v>0</v>
      </c>
      <c r="H11" s="80">
        <f>'[4]BALANS_SHEET'!$I$96</f>
        <v>0</v>
      </c>
      <c r="I11" s="80">
        <f>'[4]BALANS_SHEET'!$I$95</f>
        <v>0</v>
      </c>
      <c r="J11" s="81">
        <f>SUM(C11:I11)</f>
        <v>12422</v>
      </c>
      <c r="K11" s="142"/>
      <c r="L11" s="143"/>
      <c r="M11" s="143"/>
      <c r="N11" s="143"/>
      <c r="O11" s="143"/>
      <c r="P11" s="143"/>
      <c r="Q11" s="141"/>
    </row>
    <row r="12" spans="1:17" ht="12.75">
      <c r="A12" s="82">
        <f t="shared" si="1"/>
        <v>8</v>
      </c>
      <c r="B12" s="40" t="s">
        <v>37</v>
      </c>
      <c r="C12" s="78">
        <f>'[4]BALANS_SHEET'!J94</f>
        <v>0</v>
      </c>
      <c r="D12" s="79">
        <f>'[4]BALANS_SHEET'!J$87</f>
        <v>34.11339</v>
      </c>
      <c r="E12" s="78">
        <f>'[4]BALANS_SHEET'!J$91</f>
        <v>2527.44349</v>
      </c>
      <c r="F12" s="80">
        <f>'[4]BALANS_SHEET'!$J$82</f>
        <v>580.6808000000001</v>
      </c>
      <c r="G12" s="80">
        <f>'[4]BALANS_SHEET'!$J$96</f>
        <v>0</v>
      </c>
      <c r="H12" s="80">
        <f>'[4]BALANS_SHEET'!$J$100</f>
        <v>3.98425</v>
      </c>
      <c r="I12" s="80">
        <f>'[4]BALANS_SHEET'!$J$105</f>
        <v>0</v>
      </c>
      <c r="J12" s="81">
        <f t="shared" si="0"/>
        <v>3146.22193</v>
      </c>
      <c r="K12" s="139"/>
      <c r="L12" s="140"/>
      <c r="M12" s="140"/>
      <c r="N12" s="140"/>
      <c r="O12" s="140"/>
      <c r="P12" s="140"/>
      <c r="Q12" s="141"/>
    </row>
    <row r="13" spans="1:10" ht="12.75">
      <c r="A13" s="82">
        <f t="shared" si="1"/>
        <v>9</v>
      </c>
      <c r="B13" s="38" t="s">
        <v>36</v>
      </c>
      <c r="C13" s="78">
        <f>'[4]BALANS_SHEET'!K94</f>
        <v>5</v>
      </c>
      <c r="D13" s="79">
        <f>'[4]BALANS_SHEET'!K$87</f>
        <v>2447</v>
      </c>
      <c r="E13" s="78">
        <f>'[4]BALANS_SHEET'!K$91</f>
        <v>240</v>
      </c>
      <c r="F13" s="80">
        <f>'[4]BALANS_SHEET'!$K$82</f>
        <v>246</v>
      </c>
      <c r="G13" s="80">
        <f>'[4]BALANS_SHEET'!$K$96</f>
        <v>4</v>
      </c>
      <c r="H13" s="80">
        <f>'[4]BALANS_SHEET'!$K$100</f>
        <v>0</v>
      </c>
      <c r="I13" s="80">
        <f>'[4]BALANS_SHEET'!$K$105</f>
        <v>0</v>
      </c>
      <c r="J13" s="81">
        <f>SUM(C13:I13)</f>
        <v>2942</v>
      </c>
    </row>
    <row r="14" spans="1:10" ht="12.75">
      <c r="A14" s="82">
        <f t="shared" si="1"/>
        <v>10</v>
      </c>
      <c r="B14" s="40" t="s">
        <v>38</v>
      </c>
      <c r="C14" s="78">
        <f>'[4]BALANS_SHEET'!L94</f>
        <v>0</v>
      </c>
      <c r="D14" s="79">
        <f>'[4]BALANS_SHEET'!L$87</f>
        <v>2173</v>
      </c>
      <c r="E14" s="78">
        <f>'[4]BALANS_SHEET'!L$91</f>
        <v>0</v>
      </c>
      <c r="F14" s="80">
        <f>'[4]BALANS_SHEET'!$L$82</f>
        <v>647</v>
      </c>
      <c r="G14" s="80">
        <f>'[4]BALANS_SHEET'!$L$96</f>
        <v>0</v>
      </c>
      <c r="H14" s="80">
        <f>'[4]BALANS_SHEET'!$L$100</f>
        <v>0</v>
      </c>
      <c r="I14" s="80">
        <f>'[4]BALANS_SHEET'!$L$105</f>
        <v>109</v>
      </c>
      <c r="J14" s="81">
        <f t="shared" si="0"/>
        <v>2929</v>
      </c>
    </row>
    <row r="15" spans="1:10" ht="12.75">
      <c r="A15" s="82">
        <f t="shared" si="1"/>
        <v>11</v>
      </c>
      <c r="B15" s="40" t="s">
        <v>39</v>
      </c>
      <c r="C15" s="78">
        <f>'[4]BALANS_SHEET'!M94</f>
        <v>5</v>
      </c>
      <c r="D15" s="79">
        <f>'[4]BALANS_SHEET'!M$87</f>
        <v>105</v>
      </c>
      <c r="E15" s="78">
        <f>'[4]BALANS_SHEET'!M$91</f>
        <v>0</v>
      </c>
      <c r="F15" s="80">
        <f>'[4]BALANS_SHEET'!$M$82</f>
        <v>4</v>
      </c>
      <c r="G15" s="80">
        <f>'[4]BALANS_SHEET'!$M$96</f>
        <v>3</v>
      </c>
      <c r="H15" s="80">
        <f>'[4]BALANS_SHEET'!$M$100</f>
        <v>0</v>
      </c>
      <c r="I15" s="80">
        <f>'[4]BALANS_SHEET'!$M$105</f>
        <v>0</v>
      </c>
      <c r="J15" s="81">
        <f t="shared" si="0"/>
        <v>117</v>
      </c>
    </row>
    <row r="16" spans="1:10" ht="12.75">
      <c r="A16" s="83"/>
      <c r="B16" s="84" t="s">
        <v>5</v>
      </c>
      <c r="C16" s="81">
        <f aca="true" t="shared" si="2" ref="C16:I16">SUM(C5:C15)</f>
        <v>2573</v>
      </c>
      <c r="D16" s="81">
        <f t="shared" si="2"/>
        <v>123932.11339</v>
      </c>
      <c r="E16" s="81">
        <f t="shared" si="2"/>
        <v>13318.44349</v>
      </c>
      <c r="F16" s="81">
        <f t="shared" si="2"/>
        <v>15689.6808</v>
      </c>
      <c r="G16" s="81">
        <f t="shared" si="2"/>
        <v>16678</v>
      </c>
      <c r="H16" s="81">
        <f t="shared" si="2"/>
        <v>3270.98425</v>
      </c>
      <c r="I16" s="81">
        <f t="shared" si="2"/>
        <v>23226</v>
      </c>
      <c r="J16" s="81">
        <f t="shared" si="0"/>
        <v>198688.22193</v>
      </c>
    </row>
    <row r="17" spans="1:4" ht="12.75">
      <c r="A17" s="86"/>
      <c r="B17" s="86"/>
      <c r="C17" s="86"/>
      <c r="D17" s="87"/>
    </row>
    <row r="18" spans="1:13" s="1" customFormat="1" ht="15.75">
      <c r="A18" s="85" t="s">
        <v>56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21" spans="4:24" ht="12.75"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4:24" ht="12.75">
      <c r="D22" s="31"/>
      <c r="E22" s="32"/>
      <c r="F22" s="33"/>
      <c r="G22" s="32"/>
      <c r="H22" s="32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4:24" ht="12.75">
      <c r="D23" s="31"/>
      <c r="E23" s="32"/>
      <c r="F23" s="33"/>
      <c r="G23" s="32"/>
      <c r="H23" s="32"/>
      <c r="I23" s="3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4:24" ht="12.75">
      <c r="D24" s="33"/>
      <c r="E24" s="32"/>
      <c r="F24" s="33"/>
      <c r="G24" s="32"/>
      <c r="H24" s="32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4:24" ht="12.75">
      <c r="D25" s="33"/>
      <c r="E25" s="32"/>
      <c r="F25" s="32"/>
      <c r="G25" s="32"/>
      <c r="H25" s="32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4:24" ht="12.75">
      <c r="D26" s="33"/>
      <c r="E26" s="32"/>
      <c r="F26" s="33"/>
      <c r="G26" s="32"/>
      <c r="H26" s="32"/>
      <c r="I26" s="3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4:24" ht="12.75">
      <c r="D27" s="33"/>
      <c r="E27" s="32"/>
      <c r="F27" s="32"/>
      <c r="G27" s="32"/>
      <c r="H27" s="32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4:24" ht="12.75">
      <c r="D28" s="33"/>
      <c r="E28" s="32"/>
      <c r="F28" s="33"/>
      <c r="G28" s="32"/>
      <c r="H28" s="32"/>
      <c r="I28" s="3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4:24" ht="12.75">
      <c r="D29" s="33"/>
      <c r="E29" s="32"/>
      <c r="F29" s="33"/>
      <c r="G29" s="32"/>
      <c r="H29" s="32"/>
      <c r="I29" s="3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4:24" ht="12.75">
      <c r="D30" s="33"/>
      <c r="E30" s="32"/>
      <c r="F30" s="33"/>
      <c r="G30" s="32"/>
      <c r="H30" s="32"/>
      <c r="I30" s="3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4:24" ht="12.75">
      <c r="D31" s="33"/>
      <c r="E31" s="32"/>
      <c r="F31" s="33"/>
      <c r="G31" s="32"/>
      <c r="H31" s="32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4:24" ht="12.75">
      <c r="D32" s="33"/>
      <c r="E32" s="32"/>
      <c r="F32" s="33"/>
      <c r="G32" s="32"/>
      <c r="H32" s="32"/>
      <c r="I32" s="3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4:24" ht="12.75"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4:24" ht="12.75"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4:24" ht="12.75">
      <c r="D35" s="29"/>
      <c r="E35" s="29"/>
      <c r="F35" s="29"/>
      <c r="G35" s="29"/>
      <c r="H35" s="29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4:24" ht="12.75">
      <c r="D36" s="29"/>
      <c r="E36" s="29"/>
      <c r="F36" s="29"/>
      <c r="G36" s="29"/>
      <c r="H36" s="29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4:24" ht="12.75">
      <c r="D37" s="29"/>
      <c r="E37" s="29"/>
      <c r="F37" s="29"/>
      <c r="G37" s="29"/>
      <c r="H37" s="29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4:24" ht="12.75">
      <c r="D38" s="29"/>
      <c r="E38" s="29"/>
      <c r="F38" s="29"/>
      <c r="G38" s="29"/>
      <c r="H38" s="29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4:24" ht="12.75"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4:24" ht="12.75">
      <c r="D40" s="29"/>
      <c r="E40" s="29"/>
      <c r="F40" s="29"/>
      <c r="G40" s="29"/>
      <c r="H40" s="29"/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4:24" ht="12.75">
      <c r="D41" s="29"/>
      <c r="E41" s="29"/>
      <c r="F41" s="29"/>
      <c r="G41" s="29"/>
      <c r="H41" s="29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4:24" ht="12.75">
      <c r="D42" s="29"/>
      <c r="E42" s="29"/>
      <c r="F42" s="29"/>
      <c r="G42" s="29"/>
      <c r="H42" s="29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4:24" ht="12.75">
      <c r="D43" s="29"/>
      <c r="E43" s="29"/>
      <c r="F43" s="29"/>
      <c r="G43" s="29"/>
      <c r="H43" s="29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4:24" ht="12.75">
      <c r="D44" s="29"/>
      <c r="E44" s="29"/>
      <c r="F44" s="29"/>
      <c r="G44" s="29"/>
      <c r="H44" s="29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4:24" ht="12.75">
      <c r="D45" s="29"/>
      <c r="E45" s="29"/>
      <c r="F45" s="29"/>
      <c r="G45" s="29"/>
      <c r="H45" s="29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4:24" ht="12.75"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4:24" ht="12.75"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4:24" ht="12.75"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4:24" ht="12.75"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4:24" ht="12.75"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4:24" ht="12.75"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4:24" ht="12.75"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4:24" ht="12.75"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4:24" ht="12.75"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4:24" ht="12.75"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4:24" ht="12.75"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4:24" ht="12.75"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4:24" ht="12.75"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4:24" ht="12.75"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4:24" ht="12.75"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</sheetData>
  <mergeCells count="1">
    <mergeCell ref="A2:J2"/>
  </mergeCells>
  <printOptions/>
  <pageMargins left="0" right="0" top="0.69" bottom="0" header="0" footer="0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65" workbookViewId="0" topLeftCell="A1">
      <selection activeCell="N3" sqref="N3"/>
    </sheetView>
  </sheetViews>
  <sheetFormatPr defaultColWidth="9.140625" defaultRowHeight="12.75"/>
  <cols>
    <col min="1" max="1" width="66.421875" style="1" customWidth="1"/>
    <col min="2" max="2" width="12.7109375" style="5" customWidth="1"/>
    <col min="3" max="8" width="12.7109375" style="1" customWidth="1"/>
    <col min="9" max="16384" width="9.140625" style="1" customWidth="1"/>
  </cols>
  <sheetData>
    <row r="1" spans="1:8" s="17" customFormat="1" ht="15.75">
      <c r="A1" s="181" t="s">
        <v>54</v>
      </c>
      <c r="B1" s="181"/>
      <c r="C1" s="181"/>
      <c r="D1" s="181"/>
      <c r="E1" s="181"/>
      <c r="F1" s="181"/>
      <c r="G1" s="181"/>
      <c r="H1" s="181"/>
    </row>
    <row r="2" spans="2:8" s="162" customFormat="1" ht="15.75">
      <c r="B2" s="164"/>
      <c r="H2" s="163" t="s">
        <v>0</v>
      </c>
    </row>
    <row r="3" spans="1:8" ht="101.25" customHeight="1">
      <c r="A3" s="63" t="s">
        <v>1</v>
      </c>
      <c r="B3" s="137" t="s">
        <v>41</v>
      </c>
      <c r="C3" s="137" t="s">
        <v>42</v>
      </c>
      <c r="D3" s="137" t="s">
        <v>43</v>
      </c>
      <c r="E3" s="137" t="s">
        <v>44</v>
      </c>
      <c r="F3" s="137" t="s">
        <v>45</v>
      </c>
      <c r="G3" s="137" t="s">
        <v>46</v>
      </c>
      <c r="H3" s="137" t="s">
        <v>53</v>
      </c>
    </row>
    <row r="4" spans="1:8" ht="16.5" customHeight="1">
      <c r="A4" s="66" t="s">
        <v>22</v>
      </c>
      <c r="B4" s="89">
        <f>SUM(B5:B7)</f>
        <v>5003</v>
      </c>
      <c r="C4" s="89">
        <f>SUM(C5:C7)</f>
        <v>1194467</v>
      </c>
      <c r="D4" s="89">
        <f>SUM(D5:D7)</f>
        <v>1137031</v>
      </c>
      <c r="E4" s="89">
        <v>2359558.9</v>
      </c>
      <c r="F4" s="89">
        <v>1843555.45</v>
      </c>
      <c r="G4" s="89">
        <v>1386755.4400888002</v>
      </c>
      <c r="H4" s="89">
        <f>'[4]REINSPAYMENTS'!$M5</f>
        <v>301993.737788</v>
      </c>
    </row>
    <row r="5" spans="1:8" ht="16.5" customHeight="1">
      <c r="A5" s="88" t="s">
        <v>23</v>
      </c>
      <c r="B5" s="89">
        <v>5003</v>
      </c>
      <c r="C5" s="89">
        <v>1194467</v>
      </c>
      <c r="D5" s="89">
        <f>324392+305412+507227</f>
        <v>1137031</v>
      </c>
      <c r="E5" s="89">
        <v>996044.62</v>
      </c>
      <c r="F5" s="89">
        <v>1449948.45</v>
      </c>
      <c r="G5" s="89">
        <v>1128271.4400888002</v>
      </c>
      <c r="H5" s="89">
        <f>'[4]REINSPAYMENTS'!$M6</f>
        <v>301993.737788</v>
      </c>
    </row>
    <row r="6" spans="1:8" ht="16.5" customHeight="1">
      <c r="A6" s="64" t="s">
        <v>24</v>
      </c>
      <c r="B6" s="89">
        <v>0</v>
      </c>
      <c r="C6" s="89">
        <v>0</v>
      </c>
      <c r="D6" s="89">
        <v>0</v>
      </c>
      <c r="E6" s="89">
        <v>1102159</v>
      </c>
      <c r="F6" s="89">
        <v>393607</v>
      </c>
      <c r="G6" s="89">
        <v>258484</v>
      </c>
      <c r="H6" s="89">
        <f>'[4]REINSPAYMENTS'!$M7</f>
        <v>0</v>
      </c>
    </row>
    <row r="7" spans="1:8" ht="16.5" customHeight="1">
      <c r="A7" s="66" t="s">
        <v>3</v>
      </c>
      <c r="B7" s="89">
        <v>0</v>
      </c>
      <c r="C7" s="89">
        <v>0</v>
      </c>
      <c r="D7" s="89">
        <v>0</v>
      </c>
      <c r="E7" s="89">
        <v>283688</v>
      </c>
      <c r="F7" s="89">
        <v>196911</v>
      </c>
      <c r="G7" s="89">
        <v>267239</v>
      </c>
      <c r="H7" s="89">
        <f>'[4]REINSPAYMENTS'!$M8</f>
        <v>0</v>
      </c>
    </row>
    <row r="8" spans="1:8" ht="16.5" customHeight="1">
      <c r="A8" s="66" t="s">
        <v>8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f>'[4]REINSPAYMENTS'!$M9</f>
        <v>0</v>
      </c>
    </row>
    <row r="9" spans="1:8" ht="16.5" customHeight="1">
      <c r="A9" s="66" t="s">
        <v>4</v>
      </c>
      <c r="B9" s="89">
        <v>0</v>
      </c>
      <c r="C9" s="89">
        <v>764</v>
      </c>
      <c r="D9" s="89">
        <v>0</v>
      </c>
      <c r="E9" s="89">
        <v>2835</v>
      </c>
      <c r="F9" s="89">
        <v>3389.1857499999996</v>
      </c>
      <c r="G9" s="89">
        <v>4406</v>
      </c>
      <c r="H9" s="89">
        <f>'[4]REINSPAYMENTS'!$M10</f>
        <v>12609</v>
      </c>
    </row>
    <row r="10" spans="1:8" ht="16.5" customHeight="1">
      <c r="A10" s="66" t="s">
        <v>25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f>'[4]REINSPAYMENTS'!$M11</f>
        <v>0</v>
      </c>
    </row>
    <row r="11" spans="1:8" ht="16.5" customHeight="1">
      <c r="A11" s="66" t="s">
        <v>26</v>
      </c>
      <c r="B11" s="89">
        <v>2661</v>
      </c>
      <c r="C11" s="89">
        <v>42644</v>
      </c>
      <c r="D11" s="89">
        <f>150748+80+5493</f>
        <v>156321</v>
      </c>
      <c r="E11" s="89">
        <v>261355.28</v>
      </c>
      <c r="F11" s="89">
        <v>382816.2</v>
      </c>
      <c r="G11" s="89">
        <v>500987.8468588663</v>
      </c>
      <c r="H11" s="89">
        <f>'[4]REINSPAYMENTS'!$M12</f>
        <v>406728.73344660003</v>
      </c>
    </row>
    <row r="12" spans="1:8" ht="16.5" customHeight="1">
      <c r="A12" s="66" t="s">
        <v>27</v>
      </c>
      <c r="B12" s="89">
        <v>46379</v>
      </c>
      <c r="C12" s="89">
        <v>89339</v>
      </c>
      <c r="D12" s="89">
        <f>101479</f>
        <v>101479</v>
      </c>
      <c r="E12" s="89">
        <v>13019</v>
      </c>
      <c r="F12" s="89">
        <v>5449</v>
      </c>
      <c r="G12" s="89">
        <v>90474</v>
      </c>
      <c r="H12" s="89">
        <f>'[4]REINSPAYMENTS'!$M13</f>
        <v>200272</v>
      </c>
    </row>
    <row r="13" spans="1:8" ht="28.5" customHeight="1">
      <c r="A13" s="64" t="s">
        <v>28</v>
      </c>
      <c r="B13" s="89" t="s">
        <v>7</v>
      </c>
      <c r="C13" s="89" t="s">
        <v>7</v>
      </c>
      <c r="D13" s="89" t="s">
        <v>7</v>
      </c>
      <c r="E13" s="89" t="s">
        <v>7</v>
      </c>
      <c r="F13" s="89" t="s">
        <v>7</v>
      </c>
      <c r="G13" s="89" t="s">
        <v>7</v>
      </c>
      <c r="H13" s="89">
        <f>'[4]REINSPAYMENTS'!$M14</f>
        <v>0</v>
      </c>
    </row>
    <row r="14" spans="1:8" s="2" customFormat="1" ht="16.5" customHeight="1">
      <c r="A14" s="72" t="s">
        <v>21</v>
      </c>
      <c r="B14" s="169">
        <f>B4+B7+B8+B9+B10+B11+B12</f>
        <v>54043</v>
      </c>
      <c r="C14" s="169">
        <f>C4+C7+C8+C9+C10+C11+C12</f>
        <v>1327214</v>
      </c>
      <c r="D14" s="169">
        <f>D4+D7+D8+D9+D10+D11+D12</f>
        <v>1394831</v>
      </c>
      <c r="E14" s="169">
        <f>E4+E7+E8+E9+E10+E11+E12</f>
        <v>2920456.1799999997</v>
      </c>
      <c r="F14" s="169">
        <v>2432121.83575</v>
      </c>
      <c r="G14" s="169">
        <v>2249862.286947666</v>
      </c>
      <c r="H14" s="169">
        <f>'[4]REINSPAYMENTS'!$M15</f>
        <v>921603.4712346001</v>
      </c>
    </row>
  </sheetData>
  <mergeCells count="1">
    <mergeCell ref="A1:H1"/>
  </mergeCells>
  <printOptions horizontalCentered="1"/>
  <pageMargins left="0" right="0" top="0.7874015748031497" bottom="0" header="0.7874015748031497" footer="0"/>
  <pageSetup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="65" zoomScaleNormal="65" zoomScaleSheetLayoutView="75" workbookViewId="0" topLeftCell="A10">
      <selection activeCell="N3" sqref="N3"/>
    </sheetView>
  </sheetViews>
  <sheetFormatPr defaultColWidth="9.140625" defaultRowHeight="12.75"/>
  <cols>
    <col min="1" max="1" width="50.421875" style="1" customWidth="1"/>
    <col min="2" max="2" width="10.8515625" style="5" customWidth="1"/>
    <col min="3" max="3" width="10.7109375" style="5" customWidth="1"/>
    <col min="4" max="6" width="10.8515625" style="1" customWidth="1"/>
    <col min="7" max="7" width="11.00390625" style="1" customWidth="1"/>
    <col min="8" max="8" width="11.421875" style="1" customWidth="1"/>
    <col min="9" max="9" width="11.00390625" style="1" customWidth="1"/>
    <col min="10" max="10" width="11.28125" style="1" customWidth="1"/>
    <col min="11" max="11" width="9.7109375" style="1" bestFit="1" customWidth="1"/>
    <col min="12" max="12" width="11.421875" style="1" customWidth="1"/>
    <col min="13" max="13" width="11.00390625" style="1" customWidth="1"/>
    <col min="14" max="15" width="12.7109375" style="1" customWidth="1"/>
    <col min="16" max="16384" width="9.140625" style="1" customWidth="1"/>
  </cols>
  <sheetData>
    <row r="1" spans="1:15" s="17" customFormat="1" ht="15.75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s="162" customFormat="1" ht="15.75">
      <c r="B2" s="156"/>
      <c r="C2" s="156"/>
      <c r="D2" s="156"/>
      <c r="E2" s="156"/>
      <c r="F2" s="156"/>
      <c r="G2" s="163"/>
      <c r="O2" s="156" t="s">
        <v>0</v>
      </c>
    </row>
    <row r="3" spans="1:15" ht="101.25" customHeight="1">
      <c r="A3" s="63" t="s">
        <v>1</v>
      </c>
      <c r="B3" s="137" t="s">
        <v>41</v>
      </c>
      <c r="C3" s="124" t="s">
        <v>17</v>
      </c>
      <c r="D3" s="137" t="s">
        <v>42</v>
      </c>
      <c r="E3" s="124" t="s">
        <v>17</v>
      </c>
      <c r="F3" s="137" t="s">
        <v>43</v>
      </c>
      <c r="G3" s="124" t="s">
        <v>17</v>
      </c>
      <c r="H3" s="137" t="s">
        <v>47</v>
      </c>
      <c r="I3" s="124" t="s">
        <v>17</v>
      </c>
      <c r="J3" s="137" t="s">
        <v>48</v>
      </c>
      <c r="K3" s="124" t="s">
        <v>17</v>
      </c>
      <c r="L3" s="137" t="s">
        <v>46</v>
      </c>
      <c r="M3" s="124" t="s">
        <v>17</v>
      </c>
      <c r="N3" s="137" t="s">
        <v>53</v>
      </c>
      <c r="O3" s="124" t="s">
        <v>17</v>
      </c>
    </row>
    <row r="4" spans="1:15" ht="15" customHeight="1">
      <c r="A4" s="66" t="s">
        <v>22</v>
      </c>
      <c r="B4" s="41">
        <v>153827</v>
      </c>
      <c r="C4" s="42">
        <v>0.0061059901157481415</v>
      </c>
      <c r="D4" s="41">
        <v>2522234</v>
      </c>
      <c r="E4" s="42">
        <v>0.07028765823776817</v>
      </c>
      <c r="F4" s="41">
        <v>4455474</v>
      </c>
      <c r="G4" s="42">
        <v>0.057455695027723803</v>
      </c>
      <c r="H4" s="41">
        <v>9619195.25</v>
      </c>
      <c r="I4" s="42">
        <v>0.07880930706597349</v>
      </c>
      <c r="J4" s="41">
        <f>'[5]PREMIUM_CEDED'!M5</f>
        <v>13728902.97196818</v>
      </c>
      <c r="K4" s="44">
        <f>J4/'[6]2.3.1.7.4'!M4</f>
        <v>0.2663923314425663</v>
      </c>
      <c r="L4" s="27">
        <v>11368344.068037953</v>
      </c>
      <c r="M4" s="28">
        <f>L4/'[7]2.3.1.7.5'!M4</f>
        <v>0.16416732943191198</v>
      </c>
      <c r="N4" s="27">
        <f>'[4]PREMIUM_CEDED'!M5</f>
        <v>1393809.7016527522</v>
      </c>
      <c r="O4" s="28">
        <f>N4/'2.4.1.9.4'!M4</f>
        <v>0.03718308745949608</v>
      </c>
    </row>
    <row r="5" spans="1:15" ht="15" customHeight="1">
      <c r="A5" s="88" t="s">
        <v>23</v>
      </c>
      <c r="B5" s="41">
        <v>95617</v>
      </c>
      <c r="C5" s="42">
        <v>0.005482954998333042</v>
      </c>
      <c r="D5" s="41">
        <v>2264837</v>
      </c>
      <c r="E5" s="42">
        <v>0.11099173360309793</v>
      </c>
      <c r="F5" s="41">
        <v>3926073</v>
      </c>
      <c r="G5" s="42">
        <v>0.11355091861571785</v>
      </c>
      <c r="H5" s="41">
        <v>7969641.84</v>
      </c>
      <c r="I5" s="42">
        <v>0.07576361569928644</v>
      </c>
      <c r="J5" s="41">
        <f>'[5]PREMIUM_CEDED'!M6</f>
        <v>11940357.422154851</v>
      </c>
      <c r="K5" s="44">
        <f>J5/'[6]2.3.1.7.4'!M5</f>
        <v>0.271208693696873</v>
      </c>
      <c r="L5" s="27">
        <v>11363720.384023089</v>
      </c>
      <c r="M5" s="28">
        <f>L5/'[7]2.3.1.7.5'!M5</f>
        <v>0.1886083619903012</v>
      </c>
      <c r="N5" s="27">
        <f>'[4]PREMIUM_CEDED'!M6</f>
        <v>1382135.1473968</v>
      </c>
      <c r="O5" s="28">
        <f>N5/'2.4.1.9.4'!M5</f>
        <v>0.039912259899428836</v>
      </c>
    </row>
    <row r="6" spans="1:15" ht="15" customHeight="1">
      <c r="A6" s="64" t="s">
        <v>24</v>
      </c>
      <c r="B6" s="41">
        <v>0</v>
      </c>
      <c r="C6" s="42">
        <v>0</v>
      </c>
      <c r="D6" s="41">
        <v>0</v>
      </c>
      <c r="E6" s="42">
        <v>0</v>
      </c>
      <c r="F6" s="41">
        <v>0</v>
      </c>
      <c r="G6" s="42">
        <v>0</v>
      </c>
      <c r="H6" s="41">
        <v>906895.49</v>
      </c>
      <c r="I6" s="42">
        <v>0.25683815591212783</v>
      </c>
      <c r="J6" s="41">
        <f>'[5]PREMIUM_CEDED'!M7</f>
        <v>1788545.5498133278</v>
      </c>
      <c r="K6" s="44">
        <f>J6/'[6]2.3.1.7.4'!M6</f>
        <v>0.23815680701358363</v>
      </c>
      <c r="L6" s="27">
        <v>4623.684014863374</v>
      </c>
      <c r="M6" s="28">
        <f>L6/'[7]2.3.1.7.5'!M6</f>
        <v>0.000513847503965774</v>
      </c>
      <c r="N6" s="27">
        <f>'[4]PREMIUM_CEDED'!M7</f>
        <v>11674.554255952286</v>
      </c>
      <c r="O6" s="28">
        <f>N6/'2.4.1.9.4'!M6</f>
        <v>0.004088149003972021</v>
      </c>
    </row>
    <row r="7" spans="1:15" ht="15" customHeight="1">
      <c r="A7" s="66" t="s">
        <v>3</v>
      </c>
      <c r="B7" s="41">
        <v>4960</v>
      </c>
      <c r="C7" s="42">
        <v>0.003030978926752361</v>
      </c>
      <c r="D7" s="41">
        <v>5095</v>
      </c>
      <c r="E7" s="42">
        <v>0.003326054572441136</v>
      </c>
      <c r="F7" s="41">
        <v>5111</v>
      </c>
      <c r="G7" s="42">
        <v>0.003913725441248422</v>
      </c>
      <c r="H7" s="41">
        <v>898926.3</v>
      </c>
      <c r="I7" s="42">
        <v>0.05681382185882521</v>
      </c>
      <c r="J7" s="41">
        <f>'[5]PREMIUM_CEDED'!M8</f>
        <v>876708.6161479611</v>
      </c>
      <c r="K7" s="44">
        <f>J7/'[6]2.3.1.7.4'!M7</f>
        <v>0.34859727330467616</v>
      </c>
      <c r="L7" s="27">
        <v>6375.183591754931</v>
      </c>
      <c r="M7" s="28">
        <f>L7/'[7]2.3.1.7.5'!M7</f>
        <v>0.0017297385387092415</v>
      </c>
      <c r="N7" s="27">
        <f>'[4]PREMIUM_CEDED'!M8</f>
        <v>16011.0244681</v>
      </c>
      <c r="O7" s="28">
        <f>N7/'2.4.1.9.4'!M7</f>
        <v>0.010479832628800046</v>
      </c>
    </row>
    <row r="8" spans="1:15" ht="27" customHeight="1">
      <c r="A8" s="66" t="s">
        <v>8</v>
      </c>
      <c r="B8" s="41">
        <v>0</v>
      </c>
      <c r="C8" s="42">
        <v>0</v>
      </c>
      <c r="D8" s="41">
        <v>4991</v>
      </c>
      <c r="E8" s="42">
        <v>0.004046288896401173</v>
      </c>
      <c r="F8" s="41">
        <v>11689</v>
      </c>
      <c r="G8" s="42">
        <v>0.004550052069466173</v>
      </c>
      <c r="H8" s="41">
        <v>9042.89</v>
      </c>
      <c r="I8" s="42">
        <v>0.002308245341799967</v>
      </c>
      <c r="J8" s="41">
        <f>'[5]PREMIUM_CEDED'!M9</f>
        <v>9566.626145289263</v>
      </c>
      <c r="K8" s="44">
        <f>J8/'[6]2.3.1.7.4'!M8</f>
        <v>0.0019897809653338814</v>
      </c>
      <c r="L8" s="27">
        <v>14644.740821379626</v>
      </c>
      <c r="M8" s="28">
        <f>L8/'[7]2.3.1.7.5'!M8</f>
        <v>0.0016572366871212833</v>
      </c>
      <c r="N8" s="27">
        <f>'[4]PREMIUM_CEDED'!M9</f>
        <v>22451.515634465</v>
      </c>
      <c r="O8" s="28">
        <f>N8/'2.4.1.9.4'!M8</f>
        <v>0.008766194156368812</v>
      </c>
    </row>
    <row r="9" spans="1:15" ht="15" customHeight="1">
      <c r="A9" s="66" t="s">
        <v>4</v>
      </c>
      <c r="B9" s="43">
        <v>12789</v>
      </c>
      <c r="C9" s="44">
        <v>0.018278773811429488</v>
      </c>
      <c r="D9" s="45">
        <v>0</v>
      </c>
      <c r="E9" s="44">
        <v>0</v>
      </c>
      <c r="F9" s="45">
        <v>1005</v>
      </c>
      <c r="G9" s="44">
        <v>0.0005222295721199039</v>
      </c>
      <c r="H9" s="45">
        <v>9325</v>
      </c>
      <c r="I9" s="44">
        <v>0.0036509585580927375</v>
      </c>
      <c r="J9" s="41">
        <f>'[5]PREMIUM_CEDED'!M10</f>
        <v>15878.9986137</v>
      </c>
      <c r="K9" s="44">
        <f>J9/'[6]2.3.1.7.4'!M9</f>
        <v>0.006710634184610818</v>
      </c>
      <c r="L9" s="27">
        <v>22708</v>
      </c>
      <c r="M9" s="28">
        <f>L9/'[7]2.3.1.7.5'!M9</f>
        <v>0.010165146606430206</v>
      </c>
      <c r="N9" s="27">
        <f>'[4]PREMIUM_CEDED'!M10</f>
        <v>55199</v>
      </c>
      <c r="O9" s="28">
        <f>N9/'2.4.1.9.4'!M9</f>
        <v>0.041556394362480875</v>
      </c>
    </row>
    <row r="10" spans="1:15" ht="15" customHeight="1">
      <c r="A10" s="66" t="s">
        <v>25</v>
      </c>
      <c r="B10" s="41">
        <v>0</v>
      </c>
      <c r="C10" s="41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1">
        <f>'[5]PREMIUM_CEDED'!M11</f>
        <v>0</v>
      </c>
      <c r="K10" s="44">
        <v>0</v>
      </c>
      <c r="L10" s="27">
        <v>0</v>
      </c>
      <c r="M10" s="28">
        <v>0</v>
      </c>
      <c r="N10" s="27">
        <f>'[4]PREMIUM_CEDED'!M11</f>
        <v>0</v>
      </c>
      <c r="O10" s="28">
        <v>0</v>
      </c>
    </row>
    <row r="11" spans="1:15" ht="15" customHeight="1">
      <c r="A11" s="66" t="s">
        <v>26</v>
      </c>
      <c r="B11" s="41">
        <v>58210</v>
      </c>
      <c r="C11" s="44">
        <v>0.017114371691459133</v>
      </c>
      <c r="D11" s="41">
        <v>257397</v>
      </c>
      <c r="E11" s="44">
        <v>0.061390424174606655</v>
      </c>
      <c r="F11" s="41">
        <v>529401</v>
      </c>
      <c r="G11" s="44">
        <v>0.10662829108157683</v>
      </c>
      <c r="H11" s="41">
        <v>742657.92</v>
      </c>
      <c r="I11" s="44">
        <v>0.05569361848716846</v>
      </c>
      <c r="J11" s="41">
        <f>'[5]PREMIUM_CEDED'!M12</f>
        <v>1049511.3128381786</v>
      </c>
      <c r="K11" s="44">
        <f>J11/'[6]2.3.1.7.4'!M11</f>
        <v>0.1302893132918552</v>
      </c>
      <c r="L11" s="27">
        <v>1344348.6260662505</v>
      </c>
      <c r="M11" s="28">
        <f>L11/'[7]2.3.1.7.5'!M11</f>
        <v>0.13164420767523516</v>
      </c>
      <c r="N11" s="27">
        <f>'[4]PREMIUM_CEDED'!M12</f>
        <v>1217862.6812269487</v>
      </c>
      <c r="O11" s="28">
        <f>N11/'2.4.1.9.4'!M11</f>
        <v>0.26497202863049885</v>
      </c>
    </row>
    <row r="12" spans="1:15" ht="15" customHeight="1">
      <c r="A12" s="66" t="s">
        <v>27</v>
      </c>
      <c r="B12" s="43">
        <v>172059</v>
      </c>
      <c r="C12" s="44">
        <v>0.04190744018485561</v>
      </c>
      <c r="D12" s="45">
        <v>108054</v>
      </c>
      <c r="E12" s="44">
        <v>0.02401512070089476</v>
      </c>
      <c r="F12" s="45">
        <v>211041</v>
      </c>
      <c r="G12" s="44">
        <v>0.053447242820773774</v>
      </c>
      <c r="H12" s="45">
        <v>483282.89</v>
      </c>
      <c r="I12" s="44">
        <v>0.11003230228361062</v>
      </c>
      <c r="J12" s="41">
        <f>'[5]PREMIUM_CEDED'!M13</f>
        <v>718000.7760007709</v>
      </c>
      <c r="K12" s="44">
        <f>J12/'[6]2.3.1.7.4'!M12</f>
        <v>0.13029326134131952</v>
      </c>
      <c r="L12" s="27">
        <v>1079013.6080769</v>
      </c>
      <c r="M12" s="28">
        <f>L12/'[7]2.3.1.7.5'!M12</f>
        <v>0.15716832501001357</v>
      </c>
      <c r="N12" s="27">
        <f>'[4]PREMIUM_CEDED'!M13</f>
        <v>1263837.0368593999</v>
      </c>
      <c r="O12" s="28">
        <f>N12/'2.4.1.9.4'!M12</f>
        <v>0.7166689830191286</v>
      </c>
    </row>
    <row r="13" spans="1:15" ht="27" customHeight="1">
      <c r="A13" s="64" t="s">
        <v>28</v>
      </c>
      <c r="B13" s="41" t="s">
        <v>7</v>
      </c>
      <c r="C13" s="41" t="s">
        <v>7</v>
      </c>
      <c r="D13" s="41" t="s">
        <v>7</v>
      </c>
      <c r="E13" s="41" t="s">
        <v>7</v>
      </c>
      <c r="F13" s="41" t="s">
        <v>7</v>
      </c>
      <c r="G13" s="41" t="s">
        <v>7</v>
      </c>
      <c r="H13" s="41" t="s">
        <v>7</v>
      </c>
      <c r="I13" s="41" t="s">
        <v>7</v>
      </c>
      <c r="J13" s="41">
        <f>'[5]PREMIUM_CEDED'!M14</f>
        <v>0</v>
      </c>
      <c r="K13" s="44">
        <f>J13/'[6]2.3.1.7.4'!M13</f>
        <v>0</v>
      </c>
      <c r="L13" s="74" t="s">
        <v>7</v>
      </c>
      <c r="M13" s="74" t="s">
        <v>7</v>
      </c>
      <c r="N13" s="27">
        <f>'[4]PREMIUM_CEDED'!M14</f>
        <v>0</v>
      </c>
      <c r="O13" s="28">
        <f>N13/'2.4.1.9.4'!M13</f>
        <v>0</v>
      </c>
    </row>
    <row r="14" spans="1:15" s="2" customFormat="1" ht="16.5" customHeight="1">
      <c r="A14" s="72" t="s">
        <v>21</v>
      </c>
      <c r="B14" s="169">
        <v>401845</v>
      </c>
      <c r="C14" s="170">
        <v>0.010858580384588428</v>
      </c>
      <c r="D14" s="169">
        <v>2897771</v>
      </c>
      <c r="E14" s="170">
        <v>0.059737134022653966</v>
      </c>
      <c r="F14" s="169">
        <v>5213721</v>
      </c>
      <c r="G14" s="170">
        <v>0.05366130927119781</v>
      </c>
      <c r="H14" s="169">
        <v>11762430.250000002</v>
      </c>
      <c r="I14" s="170">
        <v>0.07408605510041617</v>
      </c>
      <c r="J14" s="171">
        <f>'[5]PREMIUM_CEDED'!M15</f>
        <v>16398568.301714078</v>
      </c>
      <c r="K14" s="172">
        <f>J14/'[6]2.3.1.7.4'!M14</f>
        <v>0.21925747071283802</v>
      </c>
      <c r="L14" s="173">
        <v>13835434.226594238</v>
      </c>
      <c r="M14" s="174">
        <f>L14/'[7]2.3.1.7.5'!M14</f>
        <v>0.1368730687097902</v>
      </c>
      <c r="N14" s="173">
        <f>'[4]PREMIUM_CEDED'!M15</f>
        <v>3969170.959841666</v>
      </c>
      <c r="O14" s="174">
        <f>N14/'2.4.1.9.4'!M14</f>
        <v>0.08057273924355644</v>
      </c>
    </row>
  </sheetData>
  <mergeCells count="1">
    <mergeCell ref="A1:O1"/>
  </mergeCells>
  <printOptions horizontalCentered="1"/>
  <pageMargins left="0" right="0" top="0.7874015748031497" bottom="0" header="0.7874015748031497" footer="0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ankova_i</cp:lastModifiedBy>
  <cp:lastPrinted>2006-05-04T13:00:53Z</cp:lastPrinted>
  <dcterms:created xsi:type="dcterms:W3CDTF">2002-06-14T10:58:10Z</dcterms:created>
  <dcterms:modified xsi:type="dcterms:W3CDTF">2006-05-05T12:27:50Z</dcterms:modified>
  <cp:category/>
  <cp:version/>
  <cp:contentType/>
  <cp:contentStatus/>
</cp:coreProperties>
</file>