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rehvarleni\2017_06\"/>
    </mc:Choice>
  </mc:AlternateContent>
  <bookViews>
    <workbookView xWindow="600" yWindow="4890" windowWidth="19995" windowHeight="4680" tabRatio="858"/>
  </bookViews>
  <sheets>
    <sheet name="ДПФ - ІI-ро тримесечие 2017 г." sheetId="7" r:id="rId1"/>
    <sheet name="ДПФ - І-во полугодие 2017 г." sheetId="11" r:id="rId2"/>
  </sheets>
  <definedNames>
    <definedName name="_xlnm.Print_Area" localSheetId="0">'ДПФ - ІI-ро тримесечие 2017 г.'!$A$1:$Y$39</definedName>
    <definedName name="_xlnm.Print_Area" localSheetId="1">'ДПФ - І-во полугодие 2017 г.'!$A$1:$Y$40</definedName>
    <definedName name="_xlnm.Print_Titles" localSheetId="0">'ДПФ - ІI-ро тримесечие 2017 г.'!$A:$B</definedName>
    <definedName name="_xlnm.Print_Titles" localSheetId="1">'ДПФ - І-во полугодие 2017 г.'!$A:$B</definedName>
  </definedNames>
  <calcPr calcId="162913"/>
</workbook>
</file>

<file path=xl/calcChain.xml><?xml version="1.0" encoding="utf-8"?>
<calcChain xmlns="http://schemas.openxmlformats.org/spreadsheetml/2006/main">
  <c r="S16" i="11" l="1"/>
  <c r="O16" i="11"/>
  <c r="K16" i="11"/>
  <c r="G16" i="11"/>
  <c r="D16" i="11"/>
  <c r="F16" i="11"/>
  <c r="H16" i="11"/>
  <c r="J16" i="11"/>
  <c r="L16" i="11"/>
  <c r="N16" i="11"/>
  <c r="P16" i="11"/>
  <c r="V16" i="11" s="1"/>
  <c r="R16" i="11"/>
  <c r="T16" i="11"/>
  <c r="E16" i="11"/>
  <c r="I16" i="11"/>
  <c r="M16" i="11"/>
  <c r="Q16" i="11"/>
  <c r="P16" i="7"/>
  <c r="T16" i="7"/>
  <c r="R16" i="7"/>
  <c r="N16" i="7"/>
  <c r="L16" i="7"/>
  <c r="J16" i="7"/>
  <c r="H16" i="7"/>
  <c r="F16" i="7"/>
  <c r="D16" i="7"/>
  <c r="S16" i="7"/>
  <c r="Q16" i="7"/>
  <c r="O16" i="7"/>
  <c r="M16" i="7"/>
  <c r="K16" i="7"/>
  <c r="I16" i="7"/>
  <c r="G16" i="7"/>
  <c r="E16" i="7"/>
  <c r="C16" i="7"/>
  <c r="U16" i="7" s="1"/>
  <c r="V16" i="7"/>
  <c r="C16" i="11"/>
  <c r="U16" i="11"/>
</calcChain>
</file>

<file path=xl/sharedStrings.xml><?xml version="1.0" encoding="utf-8"?>
<sst xmlns="http://schemas.openxmlformats.org/spreadsheetml/2006/main" count="96" uniqueCount="23">
  <si>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</si>
  <si>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</si>
  <si>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</si>
  <si>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</si>
  <si>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</si>
  <si>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</si>
  <si>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</si>
  <si>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</si>
  <si>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</si>
  <si>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</si>
  <si>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</si>
  <si>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</si>
  <si>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</si>
  <si>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</si>
  <si>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</si>
  <si>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</si>
  <si>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</si>
  <si>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и за размера на прехвърлените средства.</t>
  </si>
  <si>
    <t xml:space="preserve">"Ен  Ен ДПФ" </t>
  </si>
  <si>
    <t>"Ен Eн ДПФ"</t>
  </si>
  <si>
    <t>Справка за броя на лицата, променили участието си в доброволен пенсионен фонд, подали заявление през периода 01.01.2017 г. - 30.06.2017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</si>
  <si>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01.04.2017 г. - 30.06.2017 г.</t>
    </r>
  </si>
  <si>
    <t>и за размера на прехвърлените средства от 15.06.2017 г. до 15.08.2017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</si>
</sst>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3" fontId="6" fillId="0" borderId="1" xfId="0" applyNumberFormat="1" applyFont="1" applyFill="1" applyBorder="1"/>
    <xf numFmtId="3" fontId="6" fillId="0" borderId="2" xfId="0" applyNumberFormat="1" applyFont="1" applyFill="1" applyBorder="1"/>
    <xf numFmtId="3" fontId="5" fillId="0" borderId="1" xfId="0" applyNumberFormat="1" applyFont="1" applyBorder="1"/>
    <xf numFmtId="3" fontId="5" fillId="0" borderId="2" xfId="0" applyNumberFormat="1" applyFont="1" applyBorder="1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3" fontId="6" fillId="2" borderId="1" xfId="0" applyNumberFormat="1" applyFont="1" applyFill="1" applyBorder="1"/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6" fillId="2" borderId="2" xfId="0" applyNumberFormat="1" applyFont="1" applyFill="1" applyBorder="1"/>
    <xf numFmtId="3" fontId="2" fillId="2" borderId="0" xfId="0" applyNumberFormat="1" applyFont="1" applyFill="1"/>
    <xf numFmtId="3" fontId="1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2" fillId="2" borderId="0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3" fontId="6" fillId="2" borderId="0" xfId="0" applyNumberFormat="1" applyFont="1" applyFill="1" applyBorder="1"/>
    <xf numFmtId="0" fontId="1" fillId="2" borderId="2" xfId="0" applyFont="1" applyFill="1" applyBorder="1" applyAlignment="1">
      <alignment vertical="center" wrapText="1"/>
    </xf>
    <xf numFmtId="3" fontId="1" fillId="2" borderId="0" xfId="0" applyNumberFormat="1" applyFont="1" applyFill="1" applyBorder="1"/>
    <xf numFmtId="3" fontId="2" fillId="2" borderId="5" xfId="0" applyNumberFormat="1" applyFont="1" applyFill="1" applyBorder="1"/>
    <xf numFmtId="3" fontId="5" fillId="2" borderId="1" xfId="0" applyNumberFormat="1" applyFont="1" applyFill="1" applyBorder="1"/>
    <xf numFmtId="3" fontId="5" fillId="2" borderId="2" xfId="0" applyNumberFormat="1" applyFont="1" applyFill="1" applyBorder="1"/>
    <xf numFmtId="3" fontId="1" fillId="2" borderId="1" xfId="0" applyNumberFormat="1" applyFont="1" applyFill="1" applyBorder="1"/>
    <xf numFmtId="3" fontId="1" fillId="2" borderId="3" xfId="0" applyNumberFormat="1" applyFont="1" applyFill="1" applyBorder="1"/>
    <xf numFmtId="3" fontId="1" fillId="2" borderId="2" xfId="0" applyNumberFormat="1" applyFont="1" applyFill="1" applyBorder="1"/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3" fontId="5" fillId="0" borderId="7" xfId="0" applyNumberFormat="1" applyFont="1" applyBorder="1"/>
    <xf numFmtId="0" fontId="1" fillId="0" borderId="8" xfId="0" applyFont="1" applyBorder="1"/>
    <xf numFmtId="3" fontId="5" fillId="0" borderId="9" xfId="0" applyNumberFormat="1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" fillId="3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11" xfId="0" applyFont="1" applyFill="1" applyBorder="1" applyAlignment="1">
      <alignment horizontal="center" vertical="center" textRotation="90"/>
    </xf>
    <xf numFmtId="0" fontId="1" fillId="2" borderId="12" xfId="0" applyFont="1" applyFill="1" applyBorder="1" applyAlignment="1">
      <alignment horizontal="center" vertical="center" textRotation="90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ІI-ро тримесечие 2017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2017 г.'!$W$7</c:f>
              <c:numCache>
                <c:formatCode>#,##0</c:formatCode>
                <c:ptCount val="1"/>
                <c:pt idx="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ІI-ро тримесечие 2017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2017 г.'!$W$8</c:f>
              <c:numCache>
                <c:formatCode>#,##0</c:formatCode>
                <c:ptCount val="1"/>
                <c:pt idx="0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ІI-ро тримесечие 2017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2017 г.'!$W$9</c:f>
              <c:numCache>
                <c:formatCode>#,##0</c:formatCode>
                <c:ptCount val="1"/>
                <c:pt idx="0">
                  <c:v>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ІI-ро тримесечие 2017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2017 г.'!$W$10</c:f>
              <c:numCache>
                <c:formatCode>#,##0</c:formatCode>
                <c:ptCount val="1"/>
                <c:pt idx="0">
                  <c:v>-102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ІI-ро тримесечие 2017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2017 г.'!$W$11</c:f>
              <c:numCache>
                <c:formatCode>#,##0</c:formatCode>
                <c:ptCount val="1"/>
                <c:pt idx="0">
                  <c:v>-14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ІI-ро тримесечие 2017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2017 г.'!$W$12</c:f>
              <c:numCache>
                <c:formatCode>#,##0</c:formatCode>
                <c:ptCount val="1"/>
                <c:pt idx="0">
                  <c:v>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ІI-ро тримесечие 2017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2017 г.'!$W$13</c:f>
              <c:numCache>
                <c:formatCode>#,##0</c:formatCode>
                <c:ptCount val="1"/>
                <c:pt idx="0">
                  <c:v>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ІI-ро тримесечие 2017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2017 г.'!$W$14</c:f>
              <c:numCache>
                <c:formatCode>#,##0</c:formatCode>
                <c:ptCount val="1"/>
                <c:pt idx="0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9"/>
          <c:order val="8"/>
          <c:tx>
            <c:strRef>
              <c:f>'ДПФ - ІI-ро тримесечие 2017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2017 г.'!$W$15</c:f>
              <c:numCache>
                <c:formatCode>#,##0</c:formatCode>
                <c:ptCount val="1"/>
                <c:pt idx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0A7-4009-ABF5-D55A59391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87702881902854402"/>
          <c:h val="0.191099798571690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ІI-ро тримесечие 2017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2017 г.'!$X$7</c:f>
              <c:numCache>
                <c:formatCode>#,##0</c:formatCode>
                <c:ptCount val="1"/>
                <c:pt idx="0">
                  <c:v>2004.8500000000058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ІI-ро тримесечие 2017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2017 г.'!$X$8</c:f>
              <c:numCache>
                <c:formatCode>#,##0</c:formatCode>
                <c:ptCount val="1"/>
                <c:pt idx="0">
                  <c:v>261506.74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ІI-ро тримесечие 2017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2017 г.'!$X$9</c:f>
              <c:numCache>
                <c:formatCode>#,##0</c:formatCode>
                <c:ptCount val="1"/>
                <c:pt idx="0">
                  <c:v>-2962.9200000000019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ІI-ро тримесечие 2017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2017 г.'!$X$10</c:f>
              <c:numCache>
                <c:formatCode>#,##0</c:formatCode>
                <c:ptCount val="1"/>
                <c:pt idx="0">
                  <c:v>-273208.16000000003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ІI-ро тримесечие 2017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2017 г.'!$X$11</c:f>
              <c:numCache>
                <c:formatCode>#,##0</c:formatCode>
                <c:ptCount val="1"/>
                <c:pt idx="0">
                  <c:v>28621.099999999977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ІI-ро тримесечие 2017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2017 г.'!$X$12</c:f>
              <c:numCache>
                <c:formatCode>#,##0</c:formatCode>
                <c:ptCount val="1"/>
                <c:pt idx="0">
                  <c:v>-10289.89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ІI-ро тримесечие 2017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2017 г.'!$X$13</c:f>
              <c:numCache>
                <c:formatCode>#,##0</c:formatCode>
                <c:ptCount val="1"/>
                <c:pt idx="0">
                  <c:v>-9037.0499999999993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ІI-ро тримесечие 2017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2017 г.'!$X$14</c:f>
              <c:numCache>
                <c:formatCode>#,##0</c:formatCode>
                <c:ptCount val="1"/>
                <c:pt idx="0">
                  <c:v>-28104.180000000004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9"/>
          <c:order val="8"/>
          <c:tx>
            <c:strRef>
              <c:f>'ДПФ - ІI-ро тримесечие 2017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2017 г.'!$X$15</c:f>
              <c:numCache>
                <c:formatCode>#,##0</c:formatCode>
                <c:ptCount val="1"/>
                <c:pt idx="0">
                  <c:v>31469.509999999995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D81-4121-AA68-B9E20B77E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000"/>
          <c:min val="-3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  <c:majorUnit val="100000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85111351787346279"/>
          <c:h val="0.191099909240316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34243590513923E-2"/>
          <c:y val="0.11780119769663891"/>
          <c:w val="0.89308537294751944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І-во полугодие 2017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9444157232600602E-3"/>
                  <c:y val="-5.70344408718632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2017 г.'!$W$7</c:f>
              <c:numCache>
                <c:formatCode>#,##0</c:formatCode>
                <c:ptCount val="1"/>
                <c:pt idx="0">
                  <c:v>-14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EC-49B2-BD63-74D7ECC3AFDF}"/>
            </c:ext>
          </c:extLst>
        </c:ser>
        <c:ser>
          <c:idx val="1"/>
          <c:order val="1"/>
          <c:tx>
            <c:strRef>
              <c:f>'ДПФ - І-во полугодие 2017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75430726175044E-3"/>
                  <c:y val="4.57822033038431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2017 г.'!$W$8</c:f>
              <c:numCache>
                <c:formatCode>#,##0</c:formatCode>
                <c:ptCount val="1"/>
                <c:pt idx="0">
                  <c:v>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EC-49B2-BD63-74D7ECC3AFDF}"/>
            </c:ext>
          </c:extLst>
        </c:ser>
        <c:ser>
          <c:idx val="2"/>
          <c:order val="2"/>
          <c:tx>
            <c:strRef>
              <c:f>'ДПФ - І-во полугодие 2017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6438282889500315E-3"/>
                  <c:y val="9.39518438850788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2017 г.'!$W$9</c:f>
              <c:numCache>
                <c:formatCode>#,##0</c:formatCode>
                <c:ptCount val="1"/>
                <c:pt idx="0">
                  <c:v>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EC-49B2-BD63-74D7ECC3AFDF}"/>
            </c:ext>
          </c:extLst>
        </c:ser>
        <c:ser>
          <c:idx val="3"/>
          <c:order val="3"/>
          <c:tx>
            <c:strRef>
              <c:f>'ДПФ - І-во полугодие 2017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2017 г.'!$W$10</c:f>
              <c:numCache>
                <c:formatCode>#,##0</c:formatCode>
                <c:ptCount val="1"/>
                <c:pt idx="0">
                  <c:v>-240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6EC-49B2-BD63-74D7ECC3AFDF}"/>
            </c:ext>
          </c:extLst>
        </c:ser>
        <c:ser>
          <c:idx val="4"/>
          <c:order val="4"/>
          <c:tx>
            <c:strRef>
              <c:f>'ДПФ - І-во полугодие 2017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958981711853018E-3"/>
                  <c:y val="-5.83117914002745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2017 г.'!$W$11</c:f>
              <c:numCache>
                <c:formatCode>#,##0</c:formatCode>
                <c:ptCount val="1"/>
                <c:pt idx="0">
                  <c:v>-16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6EC-49B2-BD63-74D7ECC3AFDF}"/>
            </c:ext>
          </c:extLst>
        </c:ser>
        <c:ser>
          <c:idx val="5"/>
          <c:order val="5"/>
          <c:tx>
            <c:strRef>
              <c:f>'ДПФ - І-во полугодие 2017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2017 г.'!$W$12</c:f>
              <c:numCache>
                <c:formatCode>#,##0</c:formatCode>
                <c:ptCount val="1"/>
                <c:pt idx="0">
                  <c:v>-14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6EC-49B2-BD63-74D7ECC3AFDF}"/>
            </c:ext>
          </c:extLst>
        </c:ser>
        <c:ser>
          <c:idx val="7"/>
          <c:order val="6"/>
          <c:tx>
            <c:strRef>
              <c:f>'ДПФ - І-во полугодие 2017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2017 г.'!$W$13</c:f>
              <c:numCache>
                <c:formatCode>#,##0</c:formatCode>
                <c:ptCount val="1"/>
                <c:pt idx="0">
                  <c:v>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6EC-49B2-BD63-74D7ECC3AFDF}"/>
            </c:ext>
          </c:extLst>
        </c:ser>
        <c:ser>
          <c:idx val="8"/>
          <c:order val="7"/>
          <c:tx>
            <c:strRef>
              <c:f>'ДПФ - І-во полугодие 2017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6EC-49B2-BD63-74D7ECC3AFDF}"/>
              </c:ext>
            </c:extLst>
          </c:dPt>
          <c:dLbls>
            <c:dLbl>
              <c:idx val="0"/>
              <c:layout>
                <c:manualLayout>
                  <c:x val="-1.6609570722375079E-3"/>
                  <c:y val="6.263456259005259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6EC-49B2-BD63-74D7ECC3AFD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2017 г.'!$W$14</c:f>
              <c:numCache>
                <c:formatCode>#,##0</c:formatCode>
                <c:ptCount val="1"/>
                <c:pt idx="0">
                  <c:v>-30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6EC-49B2-BD63-74D7ECC3AFDF}"/>
            </c:ext>
          </c:extLst>
        </c:ser>
        <c:ser>
          <c:idx val="9"/>
          <c:order val="8"/>
          <c:tx>
            <c:strRef>
              <c:f>'ДПФ - І-во полугодие 2017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2017 г.'!$W$15</c:f>
              <c:numCache>
                <c:formatCode>#,##0</c:formatCode>
                <c:ptCount val="1"/>
                <c:pt idx="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6EC-49B2-BD63-74D7ECC3A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6799"/>
        <c:axId val="1"/>
      </c:barChart>
      <c:catAx>
        <c:axId val="115209679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679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0110157676674445E-2"/>
          <c:y val="0.8010481436299336"/>
          <c:w val="0.89201065577526006"/>
          <c:h val="0.191099774500018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2526298480616"/>
          <c:y val="0.13350802405619075"/>
          <c:w val="0.85954975619135077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І-во полугодие 2017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-1.5366931592573048E-4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2017 г.'!$X$7</c:f>
              <c:numCache>
                <c:formatCode>#,##0</c:formatCode>
                <c:ptCount val="1"/>
                <c:pt idx="0">
                  <c:v>-88451.31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5-467F-A4C1-4D79526C9693}"/>
            </c:ext>
          </c:extLst>
        </c:ser>
        <c:ser>
          <c:idx val="1"/>
          <c:order val="1"/>
          <c:tx>
            <c:strRef>
              <c:f>'ДПФ - І-во полугодие 2017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374850905446667E-17"/>
                  <c:y val="9.44119689956788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2017 г.'!$X$8</c:f>
              <c:numCache>
                <c:formatCode>#,##0</c:formatCode>
                <c:ptCount val="1"/>
                <c:pt idx="0">
                  <c:v>691821.69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75-467F-A4C1-4D79526C9693}"/>
            </c:ext>
          </c:extLst>
        </c:ser>
        <c:ser>
          <c:idx val="2"/>
          <c:order val="2"/>
          <c:tx>
            <c:strRef>
              <c:f>'ДПФ - І-во полугодие 2017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2017 г.'!$X$9</c:f>
              <c:numCache>
                <c:formatCode>#,##0</c:formatCode>
                <c:ptCount val="1"/>
                <c:pt idx="0">
                  <c:v>166400.78999999998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75-467F-A4C1-4D79526C9693}"/>
            </c:ext>
          </c:extLst>
        </c:ser>
        <c:ser>
          <c:idx val="3"/>
          <c:order val="3"/>
          <c:tx>
            <c:strRef>
              <c:f>'ДПФ - І-во полугодие 2017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0749701810893335E-17"/>
                  <c:y val="6.24512099921947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2017 г.'!$X$10</c:f>
              <c:numCache>
                <c:formatCode>#,##0</c:formatCode>
                <c:ptCount val="1"/>
                <c:pt idx="0">
                  <c:v>-685066.20999999985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75-467F-A4C1-4D79526C9693}"/>
            </c:ext>
          </c:extLst>
        </c:ser>
        <c:ser>
          <c:idx val="4"/>
          <c:order val="4"/>
          <c:tx>
            <c:strRef>
              <c:f>'ДПФ - І-во полугодие 2017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931411446261E-3"/>
                  <c:y val="3.27672155734631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2017 г.'!$X$11</c:f>
              <c:numCache>
                <c:formatCode>#,##0</c:formatCode>
                <c:ptCount val="1"/>
                <c:pt idx="0">
                  <c:v>-66900.899999999994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75-467F-A4C1-4D79526C9693}"/>
            </c:ext>
          </c:extLst>
        </c:ser>
        <c:ser>
          <c:idx val="5"/>
          <c:order val="5"/>
          <c:tx>
            <c:strRef>
              <c:f>'ДПФ - І-во полугодие 2017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2017 г.'!$X$12</c:f>
              <c:numCache>
                <c:formatCode>#,##0</c:formatCode>
                <c:ptCount val="1"/>
                <c:pt idx="0">
                  <c:v>1987.3800000000047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675-467F-A4C1-4D79526C9693}"/>
            </c:ext>
          </c:extLst>
        </c:ser>
        <c:ser>
          <c:idx val="7"/>
          <c:order val="6"/>
          <c:tx>
            <c:strRef>
              <c:f>'ДПФ - І-во полугодие 2017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2017 г.'!$X$13</c:f>
              <c:numCache>
                <c:formatCode>#,##0</c:formatCode>
                <c:ptCount val="1"/>
                <c:pt idx="0">
                  <c:v>-12988.59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675-467F-A4C1-4D79526C9693}"/>
            </c:ext>
          </c:extLst>
        </c:ser>
        <c:ser>
          <c:idx val="8"/>
          <c:order val="7"/>
          <c:tx>
            <c:strRef>
              <c:f>'ДПФ - І-во полугодие 2017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79977310572242E-3"/>
                  <c:y val="9.44144277047330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2017 г.'!$X$14</c:f>
              <c:numCache>
                <c:formatCode>#,##0</c:formatCode>
                <c:ptCount val="1"/>
                <c:pt idx="0">
                  <c:v>-72619.48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675-467F-A4C1-4D79526C9693}"/>
            </c:ext>
          </c:extLst>
        </c:ser>
        <c:ser>
          <c:idx val="9"/>
          <c:order val="8"/>
          <c:tx>
            <c:strRef>
              <c:f>'ДПФ - І-во полугодие 2017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436458315246E-3"/>
                  <c:y val="6.183575255571547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2017 г.'!$X$15</c:f>
              <c:numCache>
                <c:formatCode>#,##0</c:formatCode>
                <c:ptCount val="1"/>
                <c:pt idx="0">
                  <c:v>65816.63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75-467F-A4C1-4D79526C9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3224991"/>
        <c:axId val="1"/>
      </c:barChart>
      <c:catAx>
        <c:axId val="11532249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32249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957578128820854"/>
          <c:y val="0.79581281847965724"/>
          <c:w val="0.86508051710927447"/>
          <c:h val="0.191099964963395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114300</xdr:rowOff>
    </xdr:from>
    <xdr:to>
      <xdr:col>11</xdr:col>
      <xdr:colOff>247650</xdr:colOff>
      <xdr:row>37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314325</xdr:colOff>
      <xdr:row>17</xdr:row>
      <xdr:rowOff>133350</xdr:rowOff>
    </xdr:from>
    <xdr:to>
      <xdr:col>24</xdr:col>
      <xdr:colOff>19050</xdr:colOff>
      <xdr:row>37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123825</xdr:rowOff>
    </xdr:from>
    <xdr:to>
      <xdr:col>11</xdr:col>
      <xdr:colOff>228600</xdr:colOff>
      <xdr:row>38</xdr:row>
      <xdr:rowOff>190500</xdr:rowOff>
    </xdr:to>
    <xdr:graphicFrame macro="">
      <xdr:nvGraphicFramePr>
        <xdr:cNvPr id="1075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285750</xdr:colOff>
      <xdr:row>18</xdr:row>
      <xdr:rowOff>123825</xdr:rowOff>
    </xdr:from>
    <xdr:to>
      <xdr:col>23</xdr:col>
      <xdr:colOff>771525</xdr:colOff>
      <xdr:row>39</xdr:row>
      <xdr:rowOff>0</xdr:rowOff>
    </xdr:to>
    <xdr:graphicFrame macro="">
      <xdr:nvGraphicFramePr>
        <xdr:cNvPr id="1075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8" y="66788"/>
          <a:ext cx="7129491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0.14956</cdr:x>
      <cdr:y>0.01305</cdr:y>
    </cdr:from>
    <cdr:to>
      <cdr:x>0.89907</cdr:x>
      <cdr:y>0.10776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210" y="50800"/>
          <a:ext cx="5539323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J17"/>
  <sheetViews>
    <sheetView showGridLines="0" tabSelected="1" zoomScale="80" zoomScaleNormal="80" zoomScaleSheetLayoutView="50" workbookViewId="0">
      <selection sqref="A1:X1"/>
    </sheetView>
  </sheetViews>
  <sheetFormatPr defaultRowHeight="15.75" x14ac:dyDescent="0.25"/>
  <cols>
    <col min="1" max="1" width="5.140625" style="7" customWidth="1"/>
    <col min="2" max="2" width="24.85546875" style="7" customWidth="1"/>
    <col min="3" max="3" width="7.7109375" style="7" customWidth="1"/>
    <col min="4" max="4" width="10.5703125" style="7" customWidth="1"/>
    <col min="5" max="5" width="7.7109375" style="7" customWidth="1"/>
    <col min="6" max="6" width="11.28515625" style="7" customWidth="1"/>
    <col min="7" max="7" width="7.7109375" style="7" customWidth="1"/>
    <col min="8" max="8" width="9.7109375" style="7" customWidth="1"/>
    <col min="9" max="9" width="7.7109375" style="7" customWidth="1"/>
    <col min="10" max="10" width="11.5703125" style="7" customWidth="1"/>
    <col min="11" max="11" width="7.7109375" style="7" customWidth="1"/>
    <col min="12" max="12" width="10.42578125" style="7" customWidth="1"/>
    <col min="13" max="13" width="7.7109375" style="7" customWidth="1"/>
    <col min="14" max="14" width="9.7109375" style="7" customWidth="1"/>
    <col min="15" max="15" width="7.7109375" style="7" customWidth="1"/>
    <col min="16" max="16" width="9.7109375" style="7" customWidth="1"/>
    <col min="17" max="17" width="7.7109375" style="7" customWidth="1"/>
    <col min="18" max="18" width="9.7109375" style="7" customWidth="1"/>
    <col min="19" max="19" width="7.85546875" style="7" customWidth="1"/>
    <col min="20" max="20" width="9.7109375" style="7" customWidth="1"/>
    <col min="21" max="21" width="8" style="8" customWidth="1"/>
    <col min="22" max="22" width="11.5703125" style="8" customWidth="1"/>
    <col min="23" max="23" width="8.42578125" style="7" customWidth="1"/>
    <col min="24" max="24" width="12" style="7" customWidth="1"/>
    <col min="25" max="25" width="2.5703125" style="7" customWidth="1"/>
    <col min="26" max="16384" width="9.140625" style="7"/>
  </cols>
  <sheetData>
    <row r="1" spans="1:88" ht="18.75" x14ac:dyDescent="0.3">
      <c r="A1" s="56" t="s">
        <v>21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</row>
    <row r="2" spans="1:88" ht="18.75" x14ac:dyDescent="0.3">
      <c r="A2" s="56" t="s">
        <v>22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</row>
    <row r="3" spans="1:88" ht="9.75" customHeight="1" x14ac:dyDescent="0.25">
      <c r="A3" s="22"/>
      <c r="B3" s="41"/>
      <c r="C3" s="40"/>
    </row>
    <row r="4" spans="1:88" ht="22.5" customHeight="1" x14ac:dyDescent="0.25">
      <c r="A4" s="49" t="s">
        <v>10</v>
      </c>
      <c r="B4" s="49"/>
      <c r="C4" s="58" t="s">
        <v>9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</row>
    <row r="5" spans="1:88" s="13" customFormat="1" ht="63.75" customHeight="1" x14ac:dyDescent="0.25">
      <c r="A5" s="49"/>
      <c r="B5" s="49"/>
      <c r="C5" s="49" t="s">
        <v>3</v>
      </c>
      <c r="D5" s="49"/>
      <c r="E5" s="49" t="s">
        <v>4</v>
      </c>
      <c r="F5" s="49"/>
      <c r="G5" s="49" t="s">
        <v>5</v>
      </c>
      <c r="H5" s="49"/>
      <c r="I5" s="49" t="s">
        <v>6</v>
      </c>
      <c r="J5" s="49"/>
      <c r="K5" s="49" t="s">
        <v>19</v>
      </c>
      <c r="L5" s="49"/>
      <c r="M5" s="49" t="s">
        <v>7</v>
      </c>
      <c r="N5" s="49"/>
      <c r="O5" s="49" t="s">
        <v>14</v>
      </c>
      <c r="P5" s="49"/>
      <c r="Q5" s="51" t="s">
        <v>13</v>
      </c>
      <c r="R5" s="52"/>
      <c r="S5" s="51" t="s">
        <v>16</v>
      </c>
      <c r="T5" s="52"/>
      <c r="U5" s="59" t="s">
        <v>0</v>
      </c>
      <c r="V5" s="59"/>
      <c r="W5" s="57" t="s">
        <v>2</v>
      </c>
      <c r="X5" s="57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</row>
    <row r="6" spans="1:88" s="17" customFormat="1" ht="33.75" customHeight="1" x14ac:dyDescent="0.25">
      <c r="A6" s="60"/>
      <c r="B6" s="49"/>
      <c r="C6" s="9" t="s">
        <v>11</v>
      </c>
      <c r="D6" s="9" t="s">
        <v>1</v>
      </c>
      <c r="E6" s="9" t="s">
        <v>11</v>
      </c>
      <c r="F6" s="9" t="s">
        <v>1</v>
      </c>
      <c r="G6" s="9" t="s">
        <v>11</v>
      </c>
      <c r="H6" s="9" t="s">
        <v>1</v>
      </c>
      <c r="I6" s="9" t="s">
        <v>11</v>
      </c>
      <c r="J6" s="9" t="s">
        <v>1</v>
      </c>
      <c r="K6" s="9" t="s">
        <v>11</v>
      </c>
      <c r="L6" s="9" t="s">
        <v>1</v>
      </c>
      <c r="M6" s="9" t="s">
        <v>11</v>
      </c>
      <c r="N6" s="9" t="s">
        <v>1</v>
      </c>
      <c r="O6" s="9" t="s">
        <v>11</v>
      </c>
      <c r="P6" s="9" t="s">
        <v>1</v>
      </c>
      <c r="Q6" s="9" t="s">
        <v>11</v>
      </c>
      <c r="R6" s="9" t="s">
        <v>1</v>
      </c>
      <c r="S6" s="9" t="s">
        <v>11</v>
      </c>
      <c r="T6" s="9" t="s">
        <v>1</v>
      </c>
      <c r="U6" s="14" t="s">
        <v>12</v>
      </c>
      <c r="V6" s="11" t="s">
        <v>1</v>
      </c>
      <c r="W6" s="15" t="s">
        <v>11</v>
      </c>
      <c r="X6" s="15" t="s">
        <v>1</v>
      </c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</row>
    <row r="7" spans="1:88" ht="32.25" customHeight="1" x14ac:dyDescent="0.25">
      <c r="A7" s="53" t="s">
        <v>8</v>
      </c>
      <c r="B7" s="18" t="s">
        <v>3</v>
      </c>
      <c r="C7" s="45"/>
      <c r="D7" s="45"/>
      <c r="E7" s="5">
        <v>29</v>
      </c>
      <c r="F7" s="5">
        <v>76741.91</v>
      </c>
      <c r="G7" s="5">
        <v>4</v>
      </c>
      <c r="H7" s="5">
        <v>3802.7400000000002</v>
      </c>
      <c r="I7" s="5">
        <v>26</v>
      </c>
      <c r="J7" s="5">
        <v>48541.180000000008</v>
      </c>
      <c r="K7" s="5">
        <v>6</v>
      </c>
      <c r="L7" s="5">
        <v>15965.62</v>
      </c>
      <c r="M7" s="5">
        <v>4</v>
      </c>
      <c r="N7" s="5">
        <v>5519.45</v>
      </c>
      <c r="O7" s="5">
        <v>0</v>
      </c>
      <c r="P7" s="5">
        <v>0</v>
      </c>
      <c r="Q7" s="5">
        <v>0</v>
      </c>
      <c r="R7" s="5">
        <v>0</v>
      </c>
      <c r="S7" s="5">
        <v>8</v>
      </c>
      <c r="T7" s="5">
        <v>23100.52</v>
      </c>
      <c r="U7" s="1">
        <v>77</v>
      </c>
      <c r="V7" s="1">
        <v>173671.42</v>
      </c>
      <c r="W7" s="3">
        <v>20</v>
      </c>
      <c r="X7" s="42">
        <v>2004.8500000000058</v>
      </c>
      <c r="Y7" s="29"/>
      <c r="Z7" s="29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</row>
    <row r="8" spans="1:88" ht="32.25" customHeight="1" x14ac:dyDescent="0.25">
      <c r="A8" s="54"/>
      <c r="B8" s="18" t="s">
        <v>4</v>
      </c>
      <c r="C8" s="5">
        <v>12</v>
      </c>
      <c r="D8" s="5">
        <v>20711.759999999998</v>
      </c>
      <c r="E8" s="45"/>
      <c r="F8" s="45"/>
      <c r="G8" s="5">
        <v>1</v>
      </c>
      <c r="H8" s="5">
        <v>2172.31</v>
      </c>
      <c r="I8" s="5">
        <v>9</v>
      </c>
      <c r="J8" s="5">
        <v>67750.94</v>
      </c>
      <c r="K8" s="5">
        <v>2</v>
      </c>
      <c r="L8" s="5">
        <v>9578.2000000000007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1">
        <v>24</v>
      </c>
      <c r="V8" s="1">
        <v>100213.21</v>
      </c>
      <c r="W8" s="3">
        <v>120</v>
      </c>
      <c r="X8" s="42">
        <v>261506.74</v>
      </c>
      <c r="Y8" s="29"/>
      <c r="Z8" s="29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</row>
    <row r="9" spans="1:88" ht="32.25" customHeight="1" x14ac:dyDescent="0.25">
      <c r="A9" s="54"/>
      <c r="B9" s="18" t="s">
        <v>5</v>
      </c>
      <c r="C9" s="5">
        <v>7</v>
      </c>
      <c r="D9" s="5">
        <v>3594.58</v>
      </c>
      <c r="E9" s="5">
        <v>3</v>
      </c>
      <c r="F9" s="5">
        <v>2162.35</v>
      </c>
      <c r="G9" s="45"/>
      <c r="H9" s="45"/>
      <c r="I9" s="5">
        <v>6</v>
      </c>
      <c r="J9" s="5">
        <v>3383.26</v>
      </c>
      <c r="K9" s="5">
        <v>1</v>
      </c>
      <c r="L9" s="5">
        <v>204.13</v>
      </c>
      <c r="M9" s="5">
        <v>2</v>
      </c>
      <c r="N9" s="5">
        <v>6934.13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1">
        <v>19</v>
      </c>
      <c r="V9" s="1">
        <v>16278.45</v>
      </c>
      <c r="W9" s="3">
        <v>-9</v>
      </c>
      <c r="X9" s="42">
        <v>-2962.9200000000019</v>
      </c>
      <c r="Y9" s="29"/>
      <c r="Z9" s="29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</row>
    <row r="10" spans="1:88" ht="32.25" customHeight="1" x14ac:dyDescent="0.25">
      <c r="A10" s="54"/>
      <c r="B10" s="20" t="s">
        <v>6</v>
      </c>
      <c r="C10" s="5">
        <v>41</v>
      </c>
      <c r="D10" s="5">
        <v>96583.57</v>
      </c>
      <c r="E10" s="5">
        <v>103</v>
      </c>
      <c r="F10" s="5">
        <v>237218.96000000002</v>
      </c>
      <c r="G10" s="5">
        <v>1</v>
      </c>
      <c r="H10" s="5">
        <v>4119</v>
      </c>
      <c r="I10" s="45"/>
      <c r="J10" s="45"/>
      <c r="K10" s="5">
        <v>13</v>
      </c>
      <c r="L10" s="5">
        <v>66261.98</v>
      </c>
      <c r="M10" s="5">
        <v>3</v>
      </c>
      <c r="N10" s="5">
        <v>25179.25</v>
      </c>
      <c r="O10" s="5">
        <v>0</v>
      </c>
      <c r="P10" s="5">
        <v>0</v>
      </c>
      <c r="Q10" s="5">
        <v>3</v>
      </c>
      <c r="R10" s="5">
        <v>694.23</v>
      </c>
      <c r="S10" s="5">
        <v>4</v>
      </c>
      <c r="T10" s="5">
        <v>11006.21</v>
      </c>
      <c r="U10" s="1">
        <v>168</v>
      </c>
      <c r="V10" s="1">
        <v>441063.2</v>
      </c>
      <c r="W10" s="3">
        <v>-102</v>
      </c>
      <c r="X10" s="42">
        <v>-273208.16000000003</v>
      </c>
      <c r="Y10" s="29"/>
      <c r="Z10" s="29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</row>
    <row r="11" spans="1:88" ht="32.25" customHeight="1" x14ac:dyDescent="0.25">
      <c r="A11" s="54"/>
      <c r="B11" s="18" t="s">
        <v>18</v>
      </c>
      <c r="C11" s="5">
        <v>23</v>
      </c>
      <c r="D11" s="5">
        <v>23820.47</v>
      </c>
      <c r="E11" s="5">
        <v>3</v>
      </c>
      <c r="F11" s="5">
        <v>27546.74</v>
      </c>
      <c r="G11" s="5">
        <v>2</v>
      </c>
      <c r="H11" s="5">
        <v>874.85</v>
      </c>
      <c r="I11" s="5">
        <v>10</v>
      </c>
      <c r="J11" s="5">
        <v>19170.87</v>
      </c>
      <c r="K11" s="45"/>
      <c r="L11" s="45"/>
      <c r="M11" s="5">
        <v>1</v>
      </c>
      <c r="N11" s="5">
        <v>422.66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1">
        <v>39</v>
      </c>
      <c r="V11" s="1">
        <v>71835.590000000011</v>
      </c>
      <c r="W11" s="3">
        <v>-14</v>
      </c>
      <c r="X11" s="42">
        <v>28621.099999999977</v>
      </c>
      <c r="Y11" s="29"/>
      <c r="Z11" s="29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</row>
    <row r="12" spans="1:88" ht="32.25" customHeight="1" x14ac:dyDescent="0.25">
      <c r="A12" s="54"/>
      <c r="B12" s="18" t="s">
        <v>7</v>
      </c>
      <c r="C12" s="5">
        <v>9</v>
      </c>
      <c r="D12" s="5">
        <v>18724.7</v>
      </c>
      <c r="E12" s="5">
        <v>3</v>
      </c>
      <c r="F12" s="5">
        <v>8247.75</v>
      </c>
      <c r="G12" s="5">
        <v>0</v>
      </c>
      <c r="H12" s="5">
        <v>0</v>
      </c>
      <c r="I12" s="5">
        <v>8</v>
      </c>
      <c r="J12" s="5">
        <v>15729.07</v>
      </c>
      <c r="K12" s="5">
        <v>1</v>
      </c>
      <c r="L12" s="5">
        <v>5643.86</v>
      </c>
      <c r="M12" s="45"/>
      <c r="N12" s="45"/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1">
        <v>21</v>
      </c>
      <c r="V12" s="1">
        <v>48345.380000000005</v>
      </c>
      <c r="W12" s="3">
        <v>-11</v>
      </c>
      <c r="X12" s="42">
        <v>-10289.89</v>
      </c>
      <c r="Y12" s="29"/>
      <c r="Z12" s="29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</row>
    <row r="13" spans="1:88" s="22" customFormat="1" ht="32.25" customHeight="1" x14ac:dyDescent="0.25">
      <c r="A13" s="54"/>
      <c r="B13" s="21" t="s">
        <v>15</v>
      </c>
      <c r="C13" s="5">
        <v>3</v>
      </c>
      <c r="D13" s="5">
        <v>7779.5</v>
      </c>
      <c r="E13" s="5">
        <v>0</v>
      </c>
      <c r="F13" s="5">
        <v>0</v>
      </c>
      <c r="G13" s="5">
        <v>1</v>
      </c>
      <c r="H13" s="5">
        <v>1257.55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45"/>
      <c r="P13" s="45"/>
      <c r="Q13" s="5">
        <v>0</v>
      </c>
      <c r="R13" s="5">
        <v>0</v>
      </c>
      <c r="S13" s="5">
        <v>0</v>
      </c>
      <c r="T13" s="5">
        <v>0</v>
      </c>
      <c r="U13" s="1">
        <v>4</v>
      </c>
      <c r="V13" s="1">
        <v>9037.0499999999993</v>
      </c>
      <c r="W13" s="3">
        <v>-4</v>
      </c>
      <c r="X13" s="42">
        <v>-9037.0499999999993</v>
      </c>
      <c r="Y13" s="29"/>
      <c r="Z13" s="29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</row>
    <row r="14" spans="1:88" s="22" customFormat="1" ht="32.25" customHeight="1" x14ac:dyDescent="0.25">
      <c r="A14" s="54"/>
      <c r="B14" s="30" t="s">
        <v>13</v>
      </c>
      <c r="C14" s="5">
        <v>2</v>
      </c>
      <c r="D14" s="5">
        <v>4461.6899999999996</v>
      </c>
      <c r="E14" s="5">
        <v>3</v>
      </c>
      <c r="F14" s="5">
        <v>9802.24</v>
      </c>
      <c r="G14" s="5">
        <v>1</v>
      </c>
      <c r="H14" s="5">
        <v>1089.08</v>
      </c>
      <c r="I14" s="5">
        <v>6</v>
      </c>
      <c r="J14" s="5">
        <v>9170.33</v>
      </c>
      <c r="K14" s="5">
        <v>2</v>
      </c>
      <c r="L14" s="5">
        <v>2802.9</v>
      </c>
      <c r="M14" s="5">
        <v>0</v>
      </c>
      <c r="N14" s="5">
        <v>0</v>
      </c>
      <c r="O14" s="5">
        <v>0</v>
      </c>
      <c r="P14" s="5">
        <v>0</v>
      </c>
      <c r="Q14" s="45"/>
      <c r="R14" s="45"/>
      <c r="S14" s="5">
        <v>1</v>
      </c>
      <c r="T14" s="5">
        <v>1472.17</v>
      </c>
      <c r="U14" s="1">
        <v>15</v>
      </c>
      <c r="V14" s="1">
        <v>28798.410000000003</v>
      </c>
      <c r="W14" s="3">
        <v>-12</v>
      </c>
      <c r="X14" s="42">
        <v>-28104.180000000004</v>
      </c>
      <c r="Y14" s="29"/>
      <c r="Z14" s="29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</row>
    <row r="15" spans="1:88" s="22" customFormat="1" ht="33.75" customHeight="1" thickBot="1" x14ac:dyDescent="0.3">
      <c r="A15" s="55"/>
      <c r="B15" s="32" t="s">
        <v>16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1</v>
      </c>
      <c r="J15" s="6">
        <v>4109.3900000000003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43">
        <v>0</v>
      </c>
      <c r="R15" s="6">
        <v>0</v>
      </c>
      <c r="S15" s="46"/>
      <c r="T15" s="46"/>
      <c r="U15" s="2">
        <v>1</v>
      </c>
      <c r="V15" s="2">
        <v>4109.3900000000003</v>
      </c>
      <c r="W15" s="4">
        <v>12</v>
      </c>
      <c r="X15" s="44">
        <v>31469.509999999995</v>
      </c>
      <c r="Y15" s="29"/>
      <c r="Z15" s="29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</row>
    <row r="16" spans="1:88" s="24" customFormat="1" ht="16.5" thickTop="1" x14ac:dyDescent="0.25">
      <c r="A16" s="24" t="s">
        <v>0</v>
      </c>
      <c r="C16" s="24">
        <f>SUM(C7:C15)</f>
        <v>97</v>
      </c>
      <c r="D16" s="24">
        <f>SUM(D7:D15)</f>
        <v>175676.27000000002</v>
      </c>
      <c r="E16" s="24">
        <f t="shared" ref="E16:T16" si="0">SUM(E7:E15)</f>
        <v>144</v>
      </c>
      <c r="F16" s="24">
        <f t="shared" si="0"/>
        <v>361719.95</v>
      </c>
      <c r="G16" s="24">
        <f t="shared" si="0"/>
        <v>10</v>
      </c>
      <c r="H16" s="24">
        <f t="shared" si="0"/>
        <v>13315.529999999999</v>
      </c>
      <c r="I16" s="24">
        <f t="shared" si="0"/>
        <v>66</v>
      </c>
      <c r="J16" s="24">
        <f t="shared" si="0"/>
        <v>167855.04</v>
      </c>
      <c r="K16" s="24">
        <f t="shared" si="0"/>
        <v>25</v>
      </c>
      <c r="L16" s="24">
        <f t="shared" si="0"/>
        <v>100456.68999999999</v>
      </c>
      <c r="M16" s="24">
        <f t="shared" si="0"/>
        <v>10</v>
      </c>
      <c r="N16" s="24">
        <f t="shared" si="0"/>
        <v>38055.490000000005</v>
      </c>
      <c r="O16" s="24">
        <f t="shared" si="0"/>
        <v>0</v>
      </c>
      <c r="P16" s="24">
        <f t="shared" si="0"/>
        <v>0</v>
      </c>
      <c r="Q16" s="24">
        <f t="shared" si="0"/>
        <v>3</v>
      </c>
      <c r="R16" s="24">
        <f t="shared" si="0"/>
        <v>694.23</v>
      </c>
      <c r="S16" s="34">
        <f t="shared" si="0"/>
        <v>13</v>
      </c>
      <c r="T16" s="34">
        <f t="shared" si="0"/>
        <v>35578.899999999994</v>
      </c>
      <c r="U16" s="31">
        <f>SUM(C16,E16,G16,I16,K16,M16,O16,Q16,S16)</f>
        <v>368</v>
      </c>
      <c r="V16" s="31">
        <f>SUM(D16,F16,H16,J16,L16,N16,P16,R16,T16)</f>
        <v>893352.1</v>
      </c>
      <c r="W16" s="27"/>
      <c r="X16" s="27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</row>
    <row r="17" spans="1:24" x14ac:dyDescent="0.25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</row>
  </sheetData>
  <mergeCells count="17">
    <mergeCell ref="C5:D5"/>
    <mergeCell ref="E5:F5"/>
    <mergeCell ref="A17:X17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I5:J5"/>
    <mergeCell ref="M5:N5"/>
    <mergeCell ref="A4:B6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J19"/>
  <sheetViews>
    <sheetView zoomScale="80" zoomScaleNormal="80" zoomScaleSheetLayoutView="50" workbookViewId="0">
      <selection sqref="A1:X1"/>
    </sheetView>
  </sheetViews>
  <sheetFormatPr defaultRowHeight="15.75" x14ac:dyDescent="0.25"/>
  <cols>
    <col min="1" max="1" width="5.140625" style="7" customWidth="1"/>
    <col min="2" max="2" width="24.85546875" style="7" customWidth="1"/>
    <col min="3" max="3" width="7.7109375" style="7" customWidth="1"/>
    <col min="4" max="4" width="10.5703125" style="7" customWidth="1"/>
    <col min="5" max="5" width="7.7109375" style="7" customWidth="1"/>
    <col min="6" max="6" width="11" style="7" customWidth="1"/>
    <col min="7" max="7" width="7.7109375" style="7" customWidth="1"/>
    <col min="8" max="8" width="9.7109375" style="7" customWidth="1"/>
    <col min="9" max="9" width="7.7109375" style="7" customWidth="1"/>
    <col min="10" max="10" width="11.5703125" style="7" customWidth="1"/>
    <col min="11" max="11" width="7.7109375" style="7" customWidth="1"/>
    <col min="12" max="12" width="10.42578125" style="7" customWidth="1"/>
    <col min="13" max="13" width="7.7109375" style="7" customWidth="1"/>
    <col min="14" max="14" width="9.7109375" style="7" customWidth="1"/>
    <col min="15" max="15" width="7.7109375" style="7" customWidth="1"/>
    <col min="16" max="16" width="9.7109375" style="7" customWidth="1"/>
    <col min="17" max="17" width="7.7109375" style="7" customWidth="1"/>
    <col min="18" max="18" width="9.7109375" style="7" customWidth="1"/>
    <col min="19" max="19" width="7.85546875" style="7" customWidth="1"/>
    <col min="20" max="20" width="9.7109375" style="7" customWidth="1"/>
    <col min="21" max="21" width="8" style="8" customWidth="1"/>
    <col min="22" max="22" width="11.42578125" style="8" customWidth="1"/>
    <col min="23" max="23" width="8.42578125" style="7" customWidth="1"/>
    <col min="24" max="24" width="11.5703125" style="7" customWidth="1"/>
    <col min="25" max="25" width="3.28515625" style="7" customWidth="1"/>
    <col min="26" max="16384" width="9.140625" style="7"/>
  </cols>
  <sheetData>
    <row r="1" spans="1:88" ht="18.75" x14ac:dyDescent="0.3">
      <c r="A1" s="56" t="s">
        <v>20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</row>
    <row r="2" spans="1:88" ht="18.75" x14ac:dyDescent="0.3">
      <c r="A2" s="56" t="s">
        <v>17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</row>
    <row r="3" spans="1:88" x14ac:dyDescent="0.25">
      <c r="A3" s="22"/>
      <c r="B3" s="41"/>
      <c r="C3" s="40"/>
    </row>
    <row r="4" spans="1:88" x14ac:dyDescent="0.25">
      <c r="A4" s="49" t="s">
        <v>10</v>
      </c>
      <c r="B4" s="49"/>
      <c r="C4" s="58" t="s">
        <v>9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</row>
    <row r="5" spans="1:88" s="13" customFormat="1" ht="61.5" customHeight="1" x14ac:dyDescent="0.25">
      <c r="A5" s="49"/>
      <c r="B5" s="49"/>
      <c r="C5" s="49" t="s">
        <v>3</v>
      </c>
      <c r="D5" s="49"/>
      <c r="E5" s="49" t="s">
        <v>4</v>
      </c>
      <c r="F5" s="49"/>
      <c r="G5" s="49" t="s">
        <v>5</v>
      </c>
      <c r="H5" s="49"/>
      <c r="I5" s="49" t="s">
        <v>6</v>
      </c>
      <c r="J5" s="49"/>
      <c r="K5" s="49" t="s">
        <v>19</v>
      </c>
      <c r="L5" s="49"/>
      <c r="M5" s="49" t="s">
        <v>7</v>
      </c>
      <c r="N5" s="49"/>
      <c r="O5" s="49" t="s">
        <v>14</v>
      </c>
      <c r="P5" s="49"/>
      <c r="Q5" s="51" t="s">
        <v>13</v>
      </c>
      <c r="R5" s="52"/>
      <c r="S5" s="51" t="s">
        <v>16</v>
      </c>
      <c r="T5" s="52"/>
      <c r="U5" s="59" t="s">
        <v>0</v>
      </c>
      <c r="V5" s="59"/>
      <c r="W5" s="57" t="s">
        <v>2</v>
      </c>
      <c r="X5" s="57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</row>
    <row r="6" spans="1:88" s="17" customFormat="1" ht="33.75" customHeight="1" x14ac:dyDescent="0.25">
      <c r="A6" s="60"/>
      <c r="B6" s="49"/>
      <c r="C6" s="9" t="s">
        <v>11</v>
      </c>
      <c r="D6" s="9" t="s">
        <v>1</v>
      </c>
      <c r="E6" s="9" t="s">
        <v>11</v>
      </c>
      <c r="F6" s="9" t="s">
        <v>1</v>
      </c>
      <c r="G6" s="9" t="s">
        <v>11</v>
      </c>
      <c r="H6" s="9" t="s">
        <v>1</v>
      </c>
      <c r="I6" s="9" t="s">
        <v>11</v>
      </c>
      <c r="J6" s="9" t="s">
        <v>1</v>
      </c>
      <c r="K6" s="9" t="s">
        <v>11</v>
      </c>
      <c r="L6" s="9" t="s">
        <v>1</v>
      </c>
      <c r="M6" s="9" t="s">
        <v>11</v>
      </c>
      <c r="N6" s="9" t="s">
        <v>1</v>
      </c>
      <c r="O6" s="9" t="s">
        <v>11</v>
      </c>
      <c r="P6" s="9" t="s">
        <v>1</v>
      </c>
      <c r="Q6" s="9" t="s">
        <v>11</v>
      </c>
      <c r="R6" s="9" t="s">
        <v>1</v>
      </c>
      <c r="S6" s="9" t="s">
        <v>11</v>
      </c>
      <c r="T6" s="9" t="s">
        <v>1</v>
      </c>
      <c r="U6" s="14" t="s">
        <v>12</v>
      </c>
      <c r="V6" s="11" t="s">
        <v>1</v>
      </c>
      <c r="W6" s="15" t="s">
        <v>11</v>
      </c>
      <c r="X6" s="15" t="s">
        <v>1</v>
      </c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</row>
    <row r="7" spans="1:88" ht="32.25" customHeight="1" x14ac:dyDescent="0.25">
      <c r="A7" s="53" t="s">
        <v>8</v>
      </c>
      <c r="B7" s="18" t="s">
        <v>3</v>
      </c>
      <c r="C7" s="47"/>
      <c r="D7" s="48"/>
      <c r="E7" s="37">
        <v>65</v>
      </c>
      <c r="F7" s="37">
        <v>167848.94</v>
      </c>
      <c r="G7" s="37">
        <v>7</v>
      </c>
      <c r="H7" s="37">
        <v>7506.77</v>
      </c>
      <c r="I7" s="37">
        <v>49</v>
      </c>
      <c r="J7" s="37">
        <v>92938.670000000013</v>
      </c>
      <c r="K7" s="37">
        <v>11</v>
      </c>
      <c r="L7" s="37">
        <v>35838.76</v>
      </c>
      <c r="M7" s="37">
        <v>8</v>
      </c>
      <c r="N7" s="37">
        <v>18930.55</v>
      </c>
      <c r="O7" s="37">
        <v>0</v>
      </c>
      <c r="P7" s="37">
        <v>0</v>
      </c>
      <c r="Q7" s="37">
        <v>0</v>
      </c>
      <c r="R7" s="37">
        <v>0</v>
      </c>
      <c r="S7" s="37">
        <v>12</v>
      </c>
      <c r="T7" s="37">
        <v>34036.46</v>
      </c>
      <c r="U7" s="19">
        <v>152</v>
      </c>
      <c r="V7" s="19">
        <v>357100.15</v>
      </c>
      <c r="W7" s="35">
        <v>-14</v>
      </c>
      <c r="X7" s="35">
        <v>-88451.31</v>
      </c>
      <c r="Y7" s="29"/>
      <c r="Z7" s="29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</row>
    <row r="8" spans="1:88" ht="32.25" customHeight="1" x14ac:dyDescent="0.25">
      <c r="A8" s="54"/>
      <c r="B8" s="18" t="s">
        <v>4</v>
      </c>
      <c r="C8" s="37">
        <v>20</v>
      </c>
      <c r="D8" s="37">
        <v>32697.11</v>
      </c>
      <c r="E8" s="47"/>
      <c r="F8" s="48"/>
      <c r="G8" s="37">
        <v>1</v>
      </c>
      <c r="H8" s="37">
        <v>2172.31</v>
      </c>
      <c r="I8" s="37">
        <v>23</v>
      </c>
      <c r="J8" s="37">
        <v>115506.61</v>
      </c>
      <c r="K8" s="37">
        <v>2</v>
      </c>
      <c r="L8" s="37">
        <v>9578.2000000000007</v>
      </c>
      <c r="M8" s="37">
        <v>0</v>
      </c>
      <c r="N8" s="37">
        <v>0</v>
      </c>
      <c r="O8" s="37">
        <v>0</v>
      </c>
      <c r="P8" s="37">
        <v>0</v>
      </c>
      <c r="Q8" s="37">
        <v>0</v>
      </c>
      <c r="R8" s="37">
        <v>0</v>
      </c>
      <c r="S8" s="37">
        <v>0</v>
      </c>
      <c r="T8" s="37">
        <v>0</v>
      </c>
      <c r="U8" s="19">
        <v>46</v>
      </c>
      <c r="V8" s="19">
        <v>159954.23000000001</v>
      </c>
      <c r="W8" s="35">
        <v>310</v>
      </c>
      <c r="X8" s="35">
        <v>691821.69</v>
      </c>
      <c r="Y8" s="29"/>
      <c r="Z8" s="29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</row>
    <row r="9" spans="1:88" ht="32.25" customHeight="1" x14ac:dyDescent="0.25">
      <c r="A9" s="54"/>
      <c r="B9" s="18" t="s">
        <v>5</v>
      </c>
      <c r="C9" s="37">
        <v>9</v>
      </c>
      <c r="D9" s="37">
        <v>7425.99</v>
      </c>
      <c r="E9" s="37">
        <v>5</v>
      </c>
      <c r="F9" s="37">
        <v>3019.83</v>
      </c>
      <c r="G9" s="47"/>
      <c r="H9" s="48"/>
      <c r="I9" s="37">
        <v>13</v>
      </c>
      <c r="J9" s="37">
        <v>10556.24</v>
      </c>
      <c r="K9" s="37">
        <v>3</v>
      </c>
      <c r="L9" s="37">
        <v>4709.88</v>
      </c>
      <c r="M9" s="37">
        <v>4</v>
      </c>
      <c r="N9" s="37">
        <v>10033.27</v>
      </c>
      <c r="O9" s="37">
        <v>0</v>
      </c>
      <c r="P9" s="37">
        <v>0</v>
      </c>
      <c r="Q9" s="37">
        <v>0</v>
      </c>
      <c r="R9" s="37">
        <v>0</v>
      </c>
      <c r="S9" s="37">
        <v>0</v>
      </c>
      <c r="T9" s="37">
        <v>0</v>
      </c>
      <c r="U9" s="19">
        <v>34</v>
      </c>
      <c r="V9" s="19">
        <v>35745.21</v>
      </c>
      <c r="W9" s="35">
        <v>-10</v>
      </c>
      <c r="X9" s="35">
        <v>166400.78999999998</v>
      </c>
      <c r="Y9" s="29"/>
      <c r="Z9" s="29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</row>
    <row r="10" spans="1:88" ht="32.25" customHeight="1" x14ac:dyDescent="0.25">
      <c r="A10" s="54"/>
      <c r="B10" s="20" t="s">
        <v>6</v>
      </c>
      <c r="C10" s="37">
        <v>62</v>
      </c>
      <c r="D10" s="37">
        <v>151657.47</v>
      </c>
      <c r="E10" s="37">
        <v>265</v>
      </c>
      <c r="F10" s="37">
        <v>611264.94999999995</v>
      </c>
      <c r="G10" s="37">
        <v>7</v>
      </c>
      <c r="H10" s="37">
        <v>70374.92</v>
      </c>
      <c r="I10" s="47"/>
      <c r="J10" s="48"/>
      <c r="K10" s="37">
        <v>20</v>
      </c>
      <c r="L10" s="37">
        <v>86695.209999999992</v>
      </c>
      <c r="M10" s="37">
        <v>5</v>
      </c>
      <c r="N10" s="37">
        <v>32969.51</v>
      </c>
      <c r="O10" s="37">
        <v>0</v>
      </c>
      <c r="P10" s="37">
        <v>0</v>
      </c>
      <c r="Q10" s="37">
        <v>3</v>
      </c>
      <c r="R10" s="37">
        <v>694.23</v>
      </c>
      <c r="S10" s="37">
        <v>10</v>
      </c>
      <c r="T10" s="37">
        <v>33617.39</v>
      </c>
      <c r="U10" s="19">
        <v>372</v>
      </c>
      <c r="V10" s="19">
        <v>987273.67999999993</v>
      </c>
      <c r="W10" s="35">
        <v>-240</v>
      </c>
      <c r="X10" s="35">
        <v>-685066.20999999985</v>
      </c>
      <c r="Y10" s="29"/>
      <c r="Z10" s="29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</row>
    <row r="11" spans="1:88" ht="32.25" customHeight="1" x14ac:dyDescent="0.25">
      <c r="A11" s="54"/>
      <c r="B11" s="18" t="s">
        <v>18</v>
      </c>
      <c r="C11" s="37">
        <v>28</v>
      </c>
      <c r="D11" s="37">
        <v>41525.990000000005</v>
      </c>
      <c r="E11" s="37">
        <v>5</v>
      </c>
      <c r="F11" s="37">
        <v>37112.32</v>
      </c>
      <c r="G11" s="37">
        <v>7</v>
      </c>
      <c r="H11" s="37">
        <v>119745.37000000001</v>
      </c>
      <c r="I11" s="37">
        <v>17</v>
      </c>
      <c r="J11" s="37">
        <v>27773.11</v>
      </c>
      <c r="K11" s="47"/>
      <c r="L11" s="48"/>
      <c r="M11" s="37">
        <v>2</v>
      </c>
      <c r="N11" s="37">
        <v>1032.4100000000001</v>
      </c>
      <c r="O11" s="37">
        <v>0</v>
      </c>
      <c r="P11" s="37">
        <v>0</v>
      </c>
      <c r="Q11" s="37">
        <v>0</v>
      </c>
      <c r="R11" s="37">
        <v>0</v>
      </c>
      <c r="S11" s="37">
        <v>0</v>
      </c>
      <c r="T11" s="37">
        <v>0</v>
      </c>
      <c r="U11" s="19">
        <v>59</v>
      </c>
      <c r="V11" s="19">
        <v>227189.19999999998</v>
      </c>
      <c r="W11" s="35">
        <v>-16</v>
      </c>
      <c r="X11" s="35">
        <v>-66900.899999999994</v>
      </c>
      <c r="Y11" s="29"/>
      <c r="Z11" s="29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</row>
    <row r="12" spans="1:88" ht="32.25" customHeight="1" x14ac:dyDescent="0.25">
      <c r="A12" s="54"/>
      <c r="B12" s="18" t="s">
        <v>7</v>
      </c>
      <c r="C12" s="37">
        <v>12</v>
      </c>
      <c r="D12" s="37">
        <v>22470.940000000002</v>
      </c>
      <c r="E12" s="37">
        <v>5</v>
      </c>
      <c r="F12" s="37">
        <v>9082.85</v>
      </c>
      <c r="G12" s="37">
        <v>0</v>
      </c>
      <c r="H12" s="37">
        <v>0</v>
      </c>
      <c r="I12" s="37">
        <v>15</v>
      </c>
      <c r="J12" s="37">
        <v>23780.71</v>
      </c>
      <c r="K12" s="37">
        <v>1</v>
      </c>
      <c r="L12" s="37">
        <v>5643.86</v>
      </c>
      <c r="M12" s="47"/>
      <c r="N12" s="48"/>
      <c r="O12" s="37">
        <v>0</v>
      </c>
      <c r="P12" s="37">
        <v>0</v>
      </c>
      <c r="Q12" s="37">
        <v>0</v>
      </c>
      <c r="R12" s="37">
        <v>0</v>
      </c>
      <c r="S12" s="37">
        <v>0</v>
      </c>
      <c r="T12" s="37">
        <v>0</v>
      </c>
      <c r="U12" s="19">
        <v>33</v>
      </c>
      <c r="V12" s="19">
        <v>60978.36</v>
      </c>
      <c r="W12" s="35">
        <v>-14</v>
      </c>
      <c r="X12" s="35">
        <v>1987.3800000000047</v>
      </c>
      <c r="Y12" s="29"/>
      <c r="Z12" s="29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</row>
    <row r="13" spans="1:88" s="22" customFormat="1" ht="32.25" customHeight="1" x14ac:dyDescent="0.25">
      <c r="A13" s="54"/>
      <c r="B13" s="21" t="s">
        <v>15</v>
      </c>
      <c r="C13" s="37">
        <v>5</v>
      </c>
      <c r="D13" s="37">
        <v>8409.65</v>
      </c>
      <c r="E13" s="37">
        <v>1</v>
      </c>
      <c r="F13" s="37">
        <v>310.11</v>
      </c>
      <c r="G13" s="37">
        <v>1</v>
      </c>
      <c r="H13" s="37">
        <v>1257.55</v>
      </c>
      <c r="I13" s="37">
        <v>1</v>
      </c>
      <c r="J13" s="37">
        <v>2211.2800000000002</v>
      </c>
      <c r="K13" s="37">
        <v>0</v>
      </c>
      <c r="L13" s="37">
        <v>0</v>
      </c>
      <c r="M13" s="37">
        <v>0</v>
      </c>
      <c r="N13" s="37">
        <v>0</v>
      </c>
      <c r="O13" s="47"/>
      <c r="P13" s="48"/>
      <c r="Q13" s="37">
        <v>0</v>
      </c>
      <c r="R13" s="37">
        <v>0</v>
      </c>
      <c r="S13" s="37">
        <v>1</v>
      </c>
      <c r="T13" s="37">
        <v>800</v>
      </c>
      <c r="U13" s="19">
        <v>9</v>
      </c>
      <c r="V13" s="19">
        <v>12988.59</v>
      </c>
      <c r="W13" s="35">
        <v>-9</v>
      </c>
      <c r="X13" s="35">
        <v>-12988.59</v>
      </c>
      <c r="Y13" s="29"/>
      <c r="Z13" s="29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</row>
    <row r="14" spans="1:88" s="22" customFormat="1" ht="32.25" customHeight="1" x14ac:dyDescent="0.25">
      <c r="A14" s="54"/>
      <c r="B14" s="30" t="s">
        <v>13</v>
      </c>
      <c r="C14" s="38">
        <v>2</v>
      </c>
      <c r="D14" s="38">
        <v>4461.6899999999996</v>
      </c>
      <c r="E14" s="38">
        <v>10</v>
      </c>
      <c r="F14" s="38">
        <v>23136.92</v>
      </c>
      <c r="G14" s="38">
        <v>1</v>
      </c>
      <c r="H14" s="38">
        <v>1089.08</v>
      </c>
      <c r="I14" s="38">
        <v>13</v>
      </c>
      <c r="J14" s="38">
        <v>25331.46</v>
      </c>
      <c r="K14" s="38">
        <v>6</v>
      </c>
      <c r="L14" s="38">
        <v>17822.39</v>
      </c>
      <c r="M14" s="38">
        <v>0</v>
      </c>
      <c r="N14" s="38">
        <v>0</v>
      </c>
      <c r="O14" s="38">
        <v>0</v>
      </c>
      <c r="P14" s="38">
        <v>0</v>
      </c>
      <c r="Q14" s="47"/>
      <c r="R14" s="48"/>
      <c r="S14" s="38">
        <v>1</v>
      </c>
      <c r="T14" s="38">
        <v>1472.17</v>
      </c>
      <c r="U14" s="19">
        <v>33</v>
      </c>
      <c r="V14" s="19">
        <v>73313.709999999992</v>
      </c>
      <c r="W14" s="35">
        <v>-30</v>
      </c>
      <c r="X14" s="35">
        <v>-72619.48</v>
      </c>
      <c r="Y14" s="29"/>
      <c r="Z14" s="29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</row>
    <row r="15" spans="1:88" s="22" customFormat="1" ht="33.75" customHeight="1" thickBot="1" x14ac:dyDescent="0.3">
      <c r="A15" s="55"/>
      <c r="B15" s="32" t="s">
        <v>16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1</v>
      </c>
      <c r="J15" s="39">
        <v>4109.3900000000003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47"/>
      <c r="T15" s="48"/>
      <c r="U15" s="23">
        <v>1</v>
      </c>
      <c r="V15" s="23">
        <v>4109.3900000000003</v>
      </c>
      <c r="W15" s="36">
        <v>23</v>
      </c>
      <c r="X15" s="36">
        <v>65816.63</v>
      </c>
      <c r="Y15" s="29"/>
      <c r="Z15" s="29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</row>
    <row r="16" spans="1:88" s="24" customFormat="1" ht="16.5" thickTop="1" x14ac:dyDescent="0.25">
      <c r="A16" s="24" t="s">
        <v>0</v>
      </c>
      <c r="C16" s="24">
        <f>SUM(C7:C15)</f>
        <v>138</v>
      </c>
      <c r="D16" s="24">
        <f>SUM(D7:D15)</f>
        <v>268648.84000000003</v>
      </c>
      <c r="E16" s="24">
        <f t="shared" ref="E16:T16" si="0">SUM(E7:E15)</f>
        <v>356</v>
      </c>
      <c r="F16" s="24">
        <f t="shared" si="0"/>
        <v>851775.91999999993</v>
      </c>
      <c r="G16" s="24">
        <f t="shared" si="0"/>
        <v>24</v>
      </c>
      <c r="H16" s="24">
        <f t="shared" si="0"/>
        <v>202145.99999999997</v>
      </c>
      <c r="I16" s="24">
        <f t="shared" si="0"/>
        <v>132</v>
      </c>
      <c r="J16" s="24">
        <f t="shared" si="0"/>
        <v>302207.47000000009</v>
      </c>
      <c r="K16" s="24">
        <f t="shared" si="0"/>
        <v>43</v>
      </c>
      <c r="L16" s="24">
        <f t="shared" si="0"/>
        <v>160288.29999999999</v>
      </c>
      <c r="M16" s="24">
        <f t="shared" si="0"/>
        <v>19</v>
      </c>
      <c r="N16" s="24">
        <f t="shared" si="0"/>
        <v>62965.740000000005</v>
      </c>
      <c r="O16" s="24">
        <f t="shared" si="0"/>
        <v>0</v>
      </c>
      <c r="P16" s="24">
        <f t="shared" si="0"/>
        <v>0</v>
      </c>
      <c r="Q16" s="24">
        <f t="shared" si="0"/>
        <v>3</v>
      </c>
      <c r="R16" s="24">
        <f t="shared" si="0"/>
        <v>694.23</v>
      </c>
      <c r="S16" s="34">
        <f t="shared" si="0"/>
        <v>24</v>
      </c>
      <c r="T16" s="34">
        <f t="shared" si="0"/>
        <v>69926.02</v>
      </c>
      <c r="U16" s="31">
        <f>SUM(C16,E16,G16,I16,K16,M16,O16,Q16,S16)</f>
        <v>739</v>
      </c>
      <c r="V16" s="31">
        <f>SUM(D16,F16,H16,J16,L16,N16,P16,R16,T16)</f>
        <v>1918652.52</v>
      </c>
      <c r="W16" s="27"/>
      <c r="X16" s="25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</row>
    <row r="17" spans="1:88" s="24" customFormat="1" x14ac:dyDescent="0.25">
      <c r="S17" s="28"/>
      <c r="T17" s="28"/>
      <c r="U17" s="31"/>
      <c r="V17" s="31"/>
      <c r="W17" s="33"/>
      <c r="X17" s="25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</row>
    <row r="18" spans="1:88" ht="13.5" customHeight="1" x14ac:dyDescent="0.25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</row>
    <row r="19" spans="1:88" ht="11.2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A18:X18"/>
    <mergeCell ref="I5:J5"/>
    <mergeCell ref="M5:N5"/>
    <mergeCell ref="A7:A15"/>
    <mergeCell ref="A4:B6"/>
    <mergeCell ref="C5:D5"/>
    <mergeCell ref="E5:F5"/>
    <mergeCell ref="S5:T5"/>
  </mergeCells>
  <phoneticPr fontId="0" type="noConversion"/>
  <printOptions horizontalCentered="1" verticalCentered="1"/>
  <pageMargins left="0" right="0" top="0" bottom="0" header="0" footer="0"/>
  <pageSetup paperSize="9" scale="50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ІI-ро тримесечие 2017 г.</vt:lpstr>
      <vt:lpstr>ДПФ - І-во полугодие 2017 г.</vt:lpstr>
      <vt:lpstr>'ДПФ - ІI-ро тримесечие 2017 г.'!Print_Area</vt:lpstr>
      <vt:lpstr>'ДПФ - І-во полугодие 2017 г.'!Print_Area</vt:lpstr>
      <vt:lpstr>'ДПФ - ІI-ро тримесечие 2017 г.'!Print_Titles</vt:lpstr>
      <vt:lpstr>'ДПФ - І-во полугодие 2017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Valentina Lilova</cp:lastModifiedBy>
  <cp:lastPrinted>2017-08-24T14:06:03Z</cp:lastPrinted>
  <dcterms:created xsi:type="dcterms:W3CDTF">2004-05-22T18:25:26Z</dcterms:created>
  <dcterms:modified xsi:type="dcterms:W3CDTF">2017-08-28T14:40:12Z</dcterms:modified>
</cp:coreProperties>
</file>